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I:\Quarterly Reporting\SURF Transfer\2021.Q4\"/>
    </mc:Choice>
  </mc:AlternateContent>
  <xr:revisionPtr revIDLastSave="0" documentId="13_ncr:1_{F37239D7-724E-421D-911E-6368B2655612}" xr6:coauthVersionLast="46" xr6:coauthVersionMax="46" xr10:uidLastSave="{00000000-0000-0000-0000-000000000000}"/>
  <bookViews>
    <workbookView xWindow="-25320" yWindow="-120" windowWidth="25440" windowHeight="15390" tabRatio="952" xr2:uid="{00000000-000D-0000-FFFF-FFFF00000000}"/>
  </bookViews>
  <sheets>
    <sheet name="Cover" sheetId="105" r:id="rId1"/>
    <sheet name="Index" sheetId="85" r:id="rId2"/>
    <sheet name="Overview" sheetId="93" r:id="rId3"/>
    <sheet name="Highlights" sheetId="81" r:id="rId4"/>
    <sheet name="EAD_RWA" sheetId="8" r:id="rId5"/>
    <sheet name="KM2" sheetId="95" r:id="rId6"/>
    <sheet name="Qualitative" sheetId="86" r:id="rId7"/>
    <sheet name="OV1" sheetId="18" r:id="rId8"/>
    <sheet name="LI1" sheetId="19" r:id="rId9"/>
    <sheet name="LI2" sheetId="20" r:id="rId10"/>
    <sheet name="CC1" sheetId="96" r:id="rId11"/>
    <sheet name="CC2" sheetId="97" r:id="rId12"/>
    <sheet name="TLAC1" sheetId="98" r:id="rId13"/>
    <sheet name="TLAC3" sheetId="100" r:id="rId14"/>
    <sheet name="LR1" sheetId="31" r:id="rId15"/>
    <sheet name="LR2" sheetId="32" r:id="rId16"/>
    <sheet name="CR1" sheetId="37" r:id="rId17"/>
    <sheet name="CR2" sheetId="38" r:id="rId18"/>
    <sheet name="CR3" sheetId="41" r:id="rId19"/>
    <sheet name="CR4" sheetId="43" r:id="rId20"/>
    <sheet name="CR5" sheetId="44" r:id="rId21"/>
    <sheet name="CR6 (Retail)" sheetId="46" r:id="rId22"/>
    <sheet name="CR6 (Non-Retail)" sheetId="47" r:id="rId23"/>
    <sheet name="CR7" sheetId="48" r:id="rId24"/>
    <sheet name="CR8" sheetId="49" r:id="rId25"/>
    <sheet name="CR9 (Retail)" sheetId="106" r:id="rId26"/>
    <sheet name="CR9 (Non-Retail)" sheetId="107" r:id="rId27"/>
    <sheet name="CR10" sheetId="51" r:id="rId28"/>
    <sheet name="CCR1" sheetId="53" r:id="rId29"/>
    <sheet name="CCR2" sheetId="54" r:id="rId30"/>
    <sheet name="CCR3" sheetId="55" r:id="rId31"/>
    <sheet name="CCR4" sheetId="56" r:id="rId32"/>
    <sheet name="CCR5" sheetId="57" r:id="rId33"/>
    <sheet name="CCR6" sheetId="58" r:id="rId34"/>
    <sheet name="CCR7" sheetId="59" r:id="rId35"/>
    <sheet name="CCR8" sheetId="60" r:id="rId36"/>
    <sheet name="SEC1" sheetId="62" r:id="rId37"/>
    <sheet name="SEC2" sheetId="63" r:id="rId38"/>
    <sheet name="SEC3" sheetId="64" r:id="rId39"/>
    <sheet name="SEC4" sheetId="65" r:id="rId40"/>
    <sheet name="Capital_Flow" sheetId="5" r:id="rId41"/>
    <sheet name="RWA_Summary" sheetId="6" r:id="rId42"/>
    <sheet name="RWA_Flow" sheetId="87" r:id="rId43"/>
    <sheet name="RWA_by_Business" sheetId="7" r:id="rId44"/>
    <sheet name="Geography" sheetId="9" r:id="rId45"/>
    <sheet name="Maturity" sheetId="10" r:id="rId46"/>
    <sheet name="AIRB_losses" sheetId="11" r:id="rId47"/>
    <sheet name="Backtest" sheetId="12" r:id="rId48"/>
    <sheet name="Derivatives" sheetId="13" r:id="rId49"/>
    <sheet name="Mkt_Risk" sheetId="14" r:id="rId50"/>
    <sheet name="Impaired by Region" sheetId="108" r:id="rId51"/>
    <sheet name="Impaired by Industry" sheetId="109" r:id="rId52"/>
    <sheet name="Glossary" sheetId="80" r:id="rId53"/>
  </sheets>
  <definedNames>
    <definedName name="CurrQtr">'OV1'!$D$9</definedName>
    <definedName name="CurrQtrDt">Index!$B$6</definedName>
    <definedName name="LastQtr">'OV1'!$E$9</definedName>
    <definedName name="PrevQtr3">'OV1'!$E$9</definedName>
    <definedName name="_xlnm.Print_Area" localSheetId="46">AIRB_losses!$B$2:$S$25</definedName>
    <definedName name="_xlnm.Print_Area" localSheetId="47">Backtest!$B$1:$Q$31</definedName>
    <definedName name="_xlnm.Print_Area" localSheetId="40">Capital_Flow!$A$2:$H$56</definedName>
    <definedName name="_xlnm.Print_Area" localSheetId="28">'CCR1'!$B$1:$I$42</definedName>
    <definedName name="_xlnm.Print_Area" localSheetId="29">'CCR2'!$A$1:$L$16</definedName>
    <definedName name="_xlnm.Print_Area" localSheetId="30">'CCR3'!$B$1:$K$58</definedName>
    <definedName name="_xlnm.Print_Area" localSheetId="31">'CCR4'!$B$1:$J$118</definedName>
    <definedName name="_xlnm.Print_Area" localSheetId="32">'CCR5'!$B$1:$I$67</definedName>
    <definedName name="_xlnm.Print_Area" localSheetId="33">'CCR6'!$B$1:$M$59</definedName>
    <definedName name="_xlnm.Print_Area" localSheetId="34">'CCR7'!$B$1:$G$25</definedName>
    <definedName name="_xlnm.Print_Area" localSheetId="35">'CCR8'!$B$1:$K$30</definedName>
    <definedName name="_xlnm.Print_Area" localSheetId="0">Cover!$A$1:$H$46</definedName>
    <definedName name="_xlnm.Print_Area" localSheetId="16">'CR1'!$B$1:$J$38</definedName>
    <definedName name="_xlnm.Print_Area" localSheetId="27">'CR10'!$B$1:$M$69</definedName>
    <definedName name="_xlnm.Print_Area" localSheetId="17">'CR2'!$B$1:$H$38</definedName>
    <definedName name="_xlnm.Print_Area" localSheetId="18">'CR3'!$B$1:$H$34</definedName>
    <definedName name="_xlnm.Print_Area" localSheetId="19">'CR4'!$B$1:$Q$52</definedName>
    <definedName name="_xlnm.Print_Area" localSheetId="20">'CR5'!$B$1:$M$55</definedName>
    <definedName name="_xlnm.Print_Area" localSheetId="22">'CR6 (Non-Retail)'!$B$1:$O$145</definedName>
    <definedName name="_xlnm.Print_Area" localSheetId="21">'CR6 (Retail)'!$B$1:$O$143</definedName>
    <definedName name="_xlnm.Print_Area" localSheetId="23">'CR7'!$B$1:$AF$25</definedName>
    <definedName name="_xlnm.Print_Area" localSheetId="24">'CR8'!$B$1:$G$23</definedName>
    <definedName name="_xlnm.Print_Area" localSheetId="26">'CR9 (Non-Retail)'!$B$1:$L$54</definedName>
    <definedName name="_xlnm.Print_Area" localSheetId="25">'CR9 (Retail)'!$B$1:$K$51</definedName>
    <definedName name="_xlnm.Print_Area" localSheetId="48">Derivatives!$A$1:$S$65</definedName>
    <definedName name="_xlnm.Print_Area" localSheetId="4">EAD_RWA!$A$2:$R$83</definedName>
    <definedName name="_xlnm.Print_Area" localSheetId="44">Geography!$B$2:$S$44</definedName>
    <definedName name="_xlnm.Print_Area" localSheetId="52">Glossary!$B$2:$D$39</definedName>
    <definedName name="_xlnm.Print_Area" localSheetId="5">'KM2'!$A$1:$XFA$18</definedName>
    <definedName name="_xlnm.Print_Area" localSheetId="8">'LI1'!$A$1:$AE$54</definedName>
    <definedName name="_xlnm.Print_Area" localSheetId="9">'LI2'!$A$1:$L$36</definedName>
    <definedName name="_xlnm.Print_Area" localSheetId="14">'LR1'!$1:$18</definedName>
    <definedName name="_xlnm.Print_Area" localSheetId="15">'LR2'!$1:$38</definedName>
    <definedName name="_xlnm.Print_Area" localSheetId="45">Maturity!$A$1:$K$44</definedName>
    <definedName name="_xlnm.Print_Area" localSheetId="49">Mkt_Risk!$B$1:$L$17</definedName>
    <definedName name="_xlnm.Print_Area" localSheetId="7">'OV1'!$B$2:$H$44</definedName>
    <definedName name="_xlnm.Print_Area" localSheetId="2">Overview!$A$2:$E$6</definedName>
    <definedName name="_xlnm.Print_Area" localSheetId="6">Qualitative!$B$1:$H$111</definedName>
    <definedName name="_xlnm.Print_Area" localSheetId="43">RWA_by_Business!$A$1:$L$37</definedName>
    <definedName name="_xlnm.Print_Area" localSheetId="42">RWA_Flow!$B$1:$Q$53</definedName>
    <definedName name="_xlnm.Print_Area" localSheetId="41">RWA_Summary!$A$1:$J$47</definedName>
    <definedName name="_xlnm.Print_Area" localSheetId="36">'SEC1'!$B$1:$N$73</definedName>
    <definedName name="_xlnm.Print_Area" localSheetId="37">'SEC2'!$B$1:$N$73</definedName>
    <definedName name="_xlnm.Print_Area" localSheetId="38">'SEC3'!$B$1:$W$80</definedName>
    <definedName name="_xlnm.Print_Area" localSheetId="39">'SEC4'!$B$1:$T$79</definedName>
    <definedName name="_xlnm.Print_Area" localSheetId="13">TLAC3!$A$1:$K$57</definedName>
    <definedName name="_xlnm.Print_Titles" localSheetId="10">'CC1'!$1:$6</definedName>
    <definedName name="_xlnm.Print_Titles" localSheetId="11">'CC2'!$1:$8</definedName>
    <definedName name="_xlnm.Print_Titles" localSheetId="31">'CCR4'!$1:$6</definedName>
    <definedName name="_xlnm.Print_Titles" localSheetId="27">'CR10'!$1:$4</definedName>
    <definedName name="_xlnm.Print_Titles" localSheetId="22">'CR6 (Non-Retail)'!$1:$6</definedName>
    <definedName name="_xlnm.Print_Titles" localSheetId="21">'CR6 (Retail)'!$1:$6</definedName>
    <definedName name="_xlnm.Print_Titles" localSheetId="23">'CR7'!$1:$7</definedName>
    <definedName name="_xlnm.Print_Titles" localSheetId="26">'CR9 (Non-Retail)'!$1:$7</definedName>
    <definedName name="_xlnm.Print_Titles" localSheetId="25">'CR9 (Retail)'!$1:$7</definedName>
    <definedName name="_xlnm.Print_Titles" localSheetId="51">'Impaired by Industry'!$1:$6</definedName>
    <definedName name="_xlnm.Print_Titles" localSheetId="1">Index!$1:$10</definedName>
    <definedName name="_xlnm.Print_Titles" localSheetId="8">'LI1'!$1:$7</definedName>
    <definedName name="_xlnm.Print_Titles" localSheetId="7">'OV1'!$1:$9</definedName>
    <definedName name="_xlnm.Print_Titles" localSheetId="6">Qualitative!$1:$6</definedName>
    <definedName name="_xlnm.Print_Titles" localSheetId="36">'SEC1'!$1:$7</definedName>
    <definedName name="_xlnm.Print_Titles" localSheetId="37">'SEC2'!$1:$7</definedName>
    <definedName name="_xlnm.Print_Titles" localSheetId="38">'SEC3'!$1:$10</definedName>
    <definedName name="_xlnm.Print_Titles" localSheetId="39">'SEC4'!$1:$10</definedName>
    <definedName name="_xlnm.Print_Titles" localSheetId="13">TLAC3!$1:$7</definedName>
    <definedName name="Z_5FD62794_9BBD_4688_881E_673D6DDC19BC_.wvu.PrintArea" localSheetId="6" hidden="1">Qualitative!$B$1:$I$111</definedName>
    <definedName name="Z_5FD62794_9BBD_4688_881E_673D6DDC19BC_.wvu.PrintTitles" localSheetId="6" hidden="1">Qualitative!$1:$5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6" l="1"/>
  <c r="D6" i="49"/>
  <c r="B20" i="100"/>
  <c r="B8" i="43" l="1"/>
  <c r="B7" i="109" l="1"/>
  <c r="B7" i="108"/>
  <c r="B8" i="107"/>
  <c r="B8" i="106"/>
  <c r="B8" i="100" l="1"/>
  <c r="D8" i="97" l="1"/>
  <c r="C8" i="97"/>
  <c r="E7" i="8" l="1"/>
  <c r="B5" i="100" l="1"/>
  <c r="B32" i="19" l="1"/>
  <c r="B8" i="19"/>
  <c r="B3" i="12" l="1"/>
  <c r="B3" i="11"/>
  <c r="B3" i="7"/>
  <c r="B5" i="20" l="1"/>
  <c r="B5" i="19"/>
  <c r="E7" i="12"/>
  <c r="B11" i="65"/>
  <c r="C8" i="10"/>
  <c r="D6" i="32"/>
  <c r="G7" i="14"/>
  <c r="B8" i="58"/>
  <c r="C10" i="9"/>
  <c r="B8" i="53"/>
  <c r="B10" i="44"/>
  <c r="B7" i="46"/>
  <c r="B9" i="55"/>
  <c r="D7" i="60"/>
  <c r="D5" i="54"/>
  <c r="C6" i="5"/>
  <c r="H9" i="18"/>
  <c r="B7" i="47"/>
  <c r="B7" i="41"/>
  <c r="B8" i="62"/>
  <c r="D6" i="31"/>
  <c r="E14" i="12"/>
  <c r="D6" i="38"/>
  <c r="D6" i="96"/>
  <c r="C4" i="13"/>
  <c r="C7" i="81"/>
  <c r="F7" i="7"/>
  <c r="B7" i="56"/>
  <c r="D6" i="98"/>
  <c r="B8" i="37"/>
  <c r="B8" i="63"/>
  <c r="D6" i="59"/>
  <c r="D5" i="48"/>
  <c r="D5" i="95"/>
  <c r="B11" i="64"/>
  <c r="D8" i="11"/>
  <c r="B9" i="57"/>
  <c r="M6" i="87"/>
  <c r="O28" i="87" s="1"/>
  <c r="O45" i="87" s="1"/>
  <c r="P45" i="8" l="1"/>
  <c r="O24" i="8"/>
  <c r="O36" i="8"/>
  <c r="O41" i="8"/>
  <c r="O46" i="8"/>
  <c r="O52" i="8"/>
  <c r="O14" i="8"/>
  <c r="P14" i="8"/>
  <c r="P19" i="8"/>
  <c r="P24" i="8"/>
  <c r="P36" i="8"/>
  <c r="O13" i="8"/>
  <c r="O18" i="8"/>
  <c r="O23" i="8"/>
  <c r="O34" i="8"/>
  <c r="O40" i="8"/>
  <c r="P18" i="8"/>
  <c r="P13" i="8"/>
  <c r="P34" i="8"/>
  <c r="O58" i="8"/>
  <c r="P41" i="8"/>
  <c r="P46" i="8"/>
  <c r="P52" i="8"/>
  <c r="P58" i="8"/>
  <c r="O12" i="8"/>
  <c r="O17" i="8"/>
  <c r="O22" i="8"/>
  <c r="O38" i="8"/>
  <c r="O44" i="8"/>
  <c r="P12" i="8"/>
  <c r="P17" i="8"/>
  <c r="P22" i="8"/>
  <c r="P38" i="8"/>
  <c r="P44" i="8"/>
  <c r="O16" i="8"/>
  <c r="O21" i="8"/>
  <c r="O32" i="8"/>
  <c r="O37" i="8"/>
  <c r="O42" i="8"/>
  <c r="P11" i="8"/>
  <c r="P16" i="8"/>
  <c r="P21" i="8"/>
  <c r="P32" i="8"/>
  <c r="P37" i="8"/>
  <c r="P42" i="8"/>
  <c r="P53" i="8"/>
  <c r="O19" i="8"/>
  <c r="O45" i="8"/>
  <c r="O53" i="8"/>
  <c r="P23" i="8"/>
  <c r="P40" i="8"/>
  <c r="O11" i="8"/>
  <c r="F44" i="19" l="1"/>
  <c r="G44" i="19"/>
  <c r="C44" i="19"/>
  <c r="H44" i="19"/>
  <c r="E44" i="19"/>
  <c r="C31" i="19"/>
  <c r="H31" i="19" l="1"/>
  <c r="F31" i="19" l="1"/>
  <c r="G31" i="19" l="1"/>
  <c r="I44" i="19" l="1"/>
  <c r="D31" i="19"/>
  <c r="D44" i="19"/>
  <c r="I31" i="19" l="1"/>
  <c r="E31" i="19" l="1"/>
  <c r="J17" i="100" l="1"/>
  <c r="J14" i="100" l="1"/>
  <c r="J15" i="100"/>
  <c r="J16" i="100" l="1"/>
  <c r="J11" i="100" l="1"/>
  <c r="J10" i="100" l="1"/>
  <c r="J12" i="100" l="1"/>
  <c r="J18" i="100" l="1"/>
  <c r="J13" i="100" l="1"/>
</calcChain>
</file>

<file path=xl/sharedStrings.xml><?xml version="1.0" encoding="utf-8"?>
<sst xmlns="http://schemas.openxmlformats.org/spreadsheetml/2006/main" count="3578" uniqueCount="1569">
  <si>
    <t>Unfunded default fund contributions</t>
  </si>
  <si>
    <t>Pre-funded default fund contributions</t>
  </si>
  <si>
    <t>Non-segregated initial margin</t>
  </si>
  <si>
    <t>Negative fair value (liability)</t>
  </si>
  <si>
    <t>Index credit default swaps</t>
  </si>
  <si>
    <t>Single-name credit default swaps</t>
  </si>
  <si>
    <t>e</t>
  </si>
  <si>
    <t>b</t>
  </si>
  <si>
    <t>Total regulatory capital</t>
  </si>
  <si>
    <t>Closing Amount</t>
  </si>
  <si>
    <t>Other, including regulatory adjustments and transitional adjustments (NVCC)</t>
  </si>
  <si>
    <t>Amortization adjustments</t>
  </si>
  <si>
    <t>Redeemed capital</t>
  </si>
  <si>
    <t>Capital issuances</t>
  </si>
  <si>
    <t>Opening amount</t>
  </si>
  <si>
    <t xml:space="preserve">Tier 2 capital </t>
  </si>
  <si>
    <t>Total Tier 1 capital</t>
  </si>
  <si>
    <t>Other, capital including regulatory adjustments and transitional arrangements (NVCC)</t>
  </si>
  <si>
    <t>Other Additional Tier 1 capital</t>
  </si>
  <si>
    <t xml:space="preserve">Other </t>
  </si>
  <si>
    <t>Threshold deductions</t>
  </si>
  <si>
    <t>-</t>
  </si>
  <si>
    <t xml:space="preserve">Deferred tax assets that rely on future probability </t>
  </si>
  <si>
    <t xml:space="preserve">Other, including regulatory adjustments and transitional arrangements </t>
  </si>
  <si>
    <t>Goodwill and other intangible assets (deduction, net of related tax liability)</t>
  </si>
  <si>
    <t>Other</t>
  </si>
  <si>
    <t>Employee Benefits</t>
  </si>
  <si>
    <t>Currency translation differences</t>
  </si>
  <si>
    <t>Movements in other comprehensive income (OCI), excluding cash flow hedges</t>
  </si>
  <si>
    <t>Removal of own credit spread (net of tax)</t>
  </si>
  <si>
    <t>Shared repurchased/redeemed</t>
  </si>
  <si>
    <t>Shares issued</t>
  </si>
  <si>
    <t>Dividends paid to equity holders of the Bank</t>
  </si>
  <si>
    <t>Net income attributable to equity holders of the Bank</t>
  </si>
  <si>
    <t>Common Equity Tier 1 (CET1) capital</t>
  </si>
  <si>
    <t>($MM)</t>
  </si>
  <si>
    <t>FLOW STATEMENT FOR REGULATORY CAPITAL</t>
  </si>
  <si>
    <t>Total</t>
  </si>
  <si>
    <t>Tier 1</t>
  </si>
  <si>
    <t>Common Equity Tier 1</t>
  </si>
  <si>
    <t>REGULATORY CAPITAL RATIOS (%):</t>
  </si>
  <si>
    <t xml:space="preserve">Operational Risk - Risk Assets Equivalent </t>
  </si>
  <si>
    <t>Market Risk - Risk Assets Equivalent</t>
  </si>
  <si>
    <t>Total Credit Risk after AIRB scaling factor</t>
  </si>
  <si>
    <t>Total Credit Risk before AIRB scaling factor</t>
  </si>
  <si>
    <t>Derivative Instruments</t>
  </si>
  <si>
    <t>Indirect Credit Instruments</t>
  </si>
  <si>
    <t xml:space="preserve">Off-Balance Sheet Assets </t>
  </si>
  <si>
    <t>All Other</t>
  </si>
  <si>
    <t xml:space="preserve">  - Non-Personal Loans</t>
  </si>
  <si>
    <t xml:space="preserve">  - Personal Loans</t>
  </si>
  <si>
    <t xml:space="preserve">Loans </t>
  </si>
  <si>
    <t>Residential Mortgages</t>
  </si>
  <si>
    <t>Securities</t>
  </si>
  <si>
    <t>Cash Resources</t>
  </si>
  <si>
    <t>On-Balance Sheet Assets</t>
  </si>
  <si>
    <t xml:space="preserve"> RISK-WEIGHTED ASSETS AND CAPITAL RATIOS</t>
  </si>
  <si>
    <t xml:space="preserve">  Operational risk</t>
  </si>
  <si>
    <t xml:space="preserve">  Market risk</t>
  </si>
  <si>
    <t xml:space="preserve">  Credit risk</t>
  </si>
  <si>
    <t>Comprised of:</t>
  </si>
  <si>
    <t>Proportion of Bank</t>
  </si>
  <si>
    <t>Global Banking &amp; Markets</t>
  </si>
  <si>
    <t xml:space="preserve">International Banking </t>
  </si>
  <si>
    <t xml:space="preserve">Canadian Banking </t>
  </si>
  <si>
    <t>All Bank</t>
  </si>
  <si>
    <t>(1)</t>
  </si>
  <si>
    <t>Total Credit Risk</t>
  </si>
  <si>
    <t>Total Credit Risk (Before Scaling Factor)</t>
  </si>
  <si>
    <t>Total Equities</t>
  </si>
  <si>
    <t>PD/LGD Approach</t>
  </si>
  <si>
    <t xml:space="preserve">Simple Method </t>
  </si>
  <si>
    <t>Grandfathered</t>
  </si>
  <si>
    <t>Equities</t>
  </si>
  <si>
    <t>Total Credit Risk (Excluding Equities &amp; Other Assets)</t>
  </si>
  <si>
    <t>Trading Derivatives</t>
  </si>
  <si>
    <t xml:space="preserve">       Total</t>
  </si>
  <si>
    <t xml:space="preserve">       Undrawn</t>
  </si>
  <si>
    <t xml:space="preserve">       Drawn</t>
  </si>
  <si>
    <t xml:space="preserve">Total Retail </t>
  </si>
  <si>
    <t>Other Retail</t>
  </si>
  <si>
    <t>Qualifying Revolving Retail Exposures (QRRE)</t>
  </si>
  <si>
    <t>Secured Lines Of Credit</t>
  </si>
  <si>
    <t xml:space="preserve">Retail </t>
  </si>
  <si>
    <t xml:space="preserve">Total Non-Retail </t>
  </si>
  <si>
    <t>Sovereign</t>
  </si>
  <si>
    <t>Bank</t>
  </si>
  <si>
    <t>Corporate</t>
  </si>
  <si>
    <t>Non-Retail</t>
  </si>
  <si>
    <t>Exposure Type</t>
  </si>
  <si>
    <t>Standardized</t>
  </si>
  <si>
    <t>AIRB</t>
  </si>
  <si>
    <t>Basel III</t>
  </si>
  <si>
    <t>(3)  Includes off-balance sheet lending instruments such as letters of credit and letters of guarantee, OTC derivatives, securitization and repo-style transactions net of related collateral.</t>
  </si>
  <si>
    <t>Latin America (other)</t>
  </si>
  <si>
    <t>Caribbean</t>
  </si>
  <si>
    <t>Europe</t>
  </si>
  <si>
    <t>Other International</t>
  </si>
  <si>
    <t>Colombia</t>
  </si>
  <si>
    <t>Chile</t>
  </si>
  <si>
    <t>Peru</t>
  </si>
  <si>
    <t>Mexico</t>
  </si>
  <si>
    <t>USA</t>
  </si>
  <si>
    <t>Canada</t>
  </si>
  <si>
    <t>Undrawn</t>
  </si>
  <si>
    <t>Drawn</t>
  </si>
  <si>
    <t>Retail</t>
  </si>
  <si>
    <t xml:space="preserve">Exposure at Default </t>
  </si>
  <si>
    <t>Total Retail</t>
  </si>
  <si>
    <t>Over 5 Years</t>
  </si>
  <si>
    <t>1 to 5 years</t>
  </si>
  <si>
    <t>Less than 1 year</t>
  </si>
  <si>
    <t>Total Non-Retail</t>
  </si>
  <si>
    <t xml:space="preserve">Undrawn </t>
  </si>
  <si>
    <t>(2)</t>
  </si>
  <si>
    <t xml:space="preserve">   Other Retail</t>
  </si>
  <si>
    <t xml:space="preserve">   QRRE</t>
  </si>
  <si>
    <t xml:space="preserve">   Real Estate Secured</t>
  </si>
  <si>
    <t xml:space="preserve">   Bank</t>
  </si>
  <si>
    <t xml:space="preserve">   Sovereign</t>
  </si>
  <si>
    <t xml:space="preserve">   Corporate</t>
  </si>
  <si>
    <t>%</t>
  </si>
  <si>
    <t>Expected Loss Rate</t>
  </si>
  <si>
    <t>Actual Loss Rate</t>
  </si>
  <si>
    <t>(8) Actual and Estimated LGD for insured mortgages are not shown. Actual LGD includes the insurance benefit, whereas estimated LGD may not.</t>
  </si>
  <si>
    <t>(7) Estimates are based on the four quarters prior to the reporting date.</t>
  </si>
  <si>
    <t>(5) Actual based on accounts not at default as at four quarters prior to reporting date.</t>
  </si>
  <si>
    <t>(4) EAD is estimated for revolving products only.</t>
  </si>
  <si>
    <t>(3) Default weighted aggregation.</t>
  </si>
  <si>
    <t>(2) Account weighted aggregation.</t>
  </si>
  <si>
    <t>(1) Estimates and Actual Values are recalculated to align with new models implemented during the period.</t>
  </si>
  <si>
    <t>Other retail</t>
  </si>
  <si>
    <t>Qualifying revolving retail exposures</t>
  </si>
  <si>
    <t xml:space="preserve">    Secured lines of credit</t>
  </si>
  <si>
    <t xml:space="preserve">       Uninsured mortgages</t>
  </si>
  <si>
    <t xml:space="preserve">   Residential mortgages</t>
  </si>
  <si>
    <t>Residential real estate secured</t>
  </si>
  <si>
    <t>Actual LGD
%</t>
  </si>
  <si>
    <t>Average estimated LGD
%</t>
  </si>
  <si>
    <t>Actual default rate
%</t>
  </si>
  <si>
    <t>Average estimated PD
%</t>
  </si>
  <si>
    <t>(1) The impact of Master Netting Agreements and Collateral has been incorporated within the various contracts.  As a result, risk-weighted amounts are reported net of impact of collateral and master netting arrangements.</t>
  </si>
  <si>
    <t>Credit</t>
  </si>
  <si>
    <t>Equity</t>
  </si>
  <si>
    <t>Other Derivatives Contracts:</t>
  </si>
  <si>
    <t>Options Written</t>
  </si>
  <si>
    <t>Options Purchased</t>
  </si>
  <si>
    <t>Swaps</t>
  </si>
  <si>
    <t>Futures and Forwards</t>
  </si>
  <si>
    <t>Foreign Exchange Contracts:</t>
  </si>
  <si>
    <t>Futures and Forward Rate Agreements</t>
  </si>
  <si>
    <t>Interest Rate Contracts:</t>
  </si>
  <si>
    <t>Notional Amount</t>
  </si>
  <si>
    <t>Contract Types</t>
  </si>
  <si>
    <t>Total Derivatives after Netting and Collateral</t>
  </si>
  <si>
    <t>Credit Risk Equivalent Amount</t>
  </si>
  <si>
    <t>Credit Risk Amount</t>
  </si>
  <si>
    <t>Market risk-weighted assets as at end of Quarter</t>
  </si>
  <si>
    <t>Standardized approach</t>
  </si>
  <si>
    <t>Incremental risk charge</t>
  </si>
  <si>
    <t>All Bank VaR</t>
  </si>
  <si>
    <t>TOTAL MARKET RISK-WEIGHTED ASSETS</t>
  </si>
  <si>
    <t xml:space="preserve"> </t>
  </si>
  <si>
    <t>Basel III leverage ratio</t>
  </si>
  <si>
    <t>d</t>
  </si>
  <si>
    <t>c</t>
  </si>
  <si>
    <t>a</t>
  </si>
  <si>
    <t>The strategies and processes to manage, hedge and mitigate risks that arise from the bank’s business model and the processes for monitoring the continuing effectiveness of hedges and mitigants.</t>
  </si>
  <si>
    <t>(g)</t>
  </si>
  <si>
    <t>Qualitative information on stress testing (eg portfolios subject to stress testing, scenarios adopted and methodologies used, and use of stress testing in risk management).</t>
  </si>
  <si>
    <t>(f)</t>
  </si>
  <si>
    <t>Description of the process of risk information reporting provided to the board and senior management, in particular the scope and main content of reporting on risk exposure.</t>
  </si>
  <si>
    <t>(e)</t>
  </si>
  <si>
    <t>The scope and main features of risk measurement systems.</t>
  </si>
  <si>
    <t>(d)</t>
  </si>
  <si>
    <t>Channels to communicate, decline and enforce the risk culture within the bank (eg code of conduct; manuals containing operating limits or procedures to treat violations or breaches of risk thresholds; procedures to raise and share risk issues between business lines and risk functions).</t>
  </si>
  <si>
    <t>(c)</t>
  </si>
  <si>
    <t>The risk governance structure: responsibilities attributed throughout the bank (eg oversight and delegation of authority; breakdown of responsibilities by type of risk, business unit etc); relationships between the structures involved in risk management processes (eg board of directors, executive management, separate risk committee, risk management structure, compliance function, internal audit function).</t>
  </si>
  <si>
    <t>(b)</t>
  </si>
  <si>
    <t>How the business model determines and interacts with the overall risk profile (eg the key risks related to the business model and how each of these risks is reflected and described in the risk disclosures) and how the risk profile of the bank interacts with the risk tolerance approved by the board.</t>
  </si>
  <si>
    <t>(a)</t>
  </si>
  <si>
    <t>Banks must describe their risk management objectives and policies, in particular:</t>
  </si>
  <si>
    <t>Amounts below the thresholds for deduction (subject to 250% risk weight)</t>
  </si>
  <si>
    <t>Operational risk</t>
  </si>
  <si>
    <t>Capital charge for switch between trading book and banking book</t>
  </si>
  <si>
    <t>Of which: internal model approaches (IMA)</t>
  </si>
  <si>
    <t>Market risk</t>
  </si>
  <si>
    <t>Settlement risk</t>
  </si>
  <si>
    <t>Equity investments in funds – fall-back approach</t>
  </si>
  <si>
    <t>Equity investments in funds – mandate-based approach</t>
  </si>
  <si>
    <t>Equity investments in funds – look-through approach</t>
  </si>
  <si>
    <t>Credit valuation adjustment (CVA)</t>
  </si>
  <si>
    <t>Of which: Internal Model Method (IMM)</t>
  </si>
  <si>
    <t>Counterparty credit risk (CCR)</t>
  </si>
  <si>
    <t>Of which: advanced internal ratings-based (A-IRB) approach</t>
  </si>
  <si>
    <t>Credit risk (excluding counterparty credit risk)</t>
  </si>
  <si>
    <t>RWA</t>
  </si>
  <si>
    <t>Total liabilities</t>
  </si>
  <si>
    <t>Derivative financial instruments</t>
  </si>
  <si>
    <t>Deposits</t>
  </si>
  <si>
    <t>Liabilities</t>
  </si>
  <si>
    <t>Total assets</t>
  </si>
  <si>
    <t>Assets</t>
  </si>
  <si>
    <t>Subject to the market risk framework</t>
  </si>
  <si>
    <t>Subject to counterparty credit risk framework</t>
  </si>
  <si>
    <t>Subject to credit risk framework</t>
  </si>
  <si>
    <t>Carrying values under scope of regulatory consolidation</t>
  </si>
  <si>
    <t>Carrying values as reported in published financial statements</t>
  </si>
  <si>
    <t>g</t>
  </si>
  <si>
    <t>f</t>
  </si>
  <si>
    <t>Market risk framework</t>
  </si>
  <si>
    <t>• Valuation methodologies, including an explanation of how far mark-to-market and mark-to-model methodologies are used.</t>
  </si>
  <si>
    <t>Banks must explain the origins of differences between carrying values and amounts considered for regulatory purposes shown in LI2.</t>
  </si>
  <si>
    <t>Banks must explain the origins of any significant differences between the amounts in columns (a) and (b) in LI1.</t>
  </si>
  <si>
    <t>Banks must explain the origins of the differences between accounting amounts, as reported in financial statements amounts and regulatory exposure amounts, as displayed in templates LI1 and LI2.</t>
  </si>
  <si>
    <t>h</t>
  </si>
  <si>
    <t>•</t>
  </si>
  <si>
    <t>Amount excluded from T2 due to cap (excess over cap after redemptions and maturities)</t>
  </si>
  <si>
    <t>Amount excluded from AT1 due to cap (excess over cap after redemptions and maturities)</t>
  </si>
  <si>
    <t>Deferred tax assets arising from temporary differences (net of related tax liability)</t>
  </si>
  <si>
    <t>Total capital (as a percentage of risk-weighted assets)</t>
  </si>
  <si>
    <t>Tier 1 (as a percentage of risk-weighted assets)</t>
  </si>
  <si>
    <t>Common Equity Tier 1 (as a percentage of risk-weighted assets)</t>
  </si>
  <si>
    <t>Total regulatory adjustments to Tier 2 capital</t>
  </si>
  <si>
    <t>Tier 2 capital before regulatory adjustments</t>
  </si>
  <si>
    <t>Additional Tier 1 capital before regulatory adjustments</t>
  </si>
  <si>
    <t>Additional Tier 1 instruments (and CET1 instruments not included in row 5) issued by subsidiaries and held by third parties (amount allowed in group AT1)</t>
  </si>
  <si>
    <t>Total regulatory adjustments to Common Equity Tier 1</t>
  </si>
  <si>
    <t>Amount exceeding the 15% threshold</t>
  </si>
  <si>
    <t>Cash flow hedge reserve</t>
  </si>
  <si>
    <t>Goodwill (net of related tax liability)</t>
  </si>
  <si>
    <t>Common Equity Tier 1 capital before regulatory adjustments</t>
  </si>
  <si>
    <t>Common share capital issued by subsidiaries and held by third parties (amount allowed in group CET1)</t>
  </si>
  <si>
    <t>(h)</t>
  </si>
  <si>
    <t>Others</t>
  </si>
  <si>
    <t>Other adjustments</t>
  </si>
  <si>
    <t>n</t>
  </si>
  <si>
    <t>Leverage ratio exposure measure</t>
  </si>
  <si>
    <t>Adjustments for derivative financial instruments</t>
  </si>
  <si>
    <t>Adjustment for investments in banking, financial, insurance or commercial entities that are consolidated for accounting purposes but outside the scope of regulatory consolidation</t>
  </si>
  <si>
    <t>Total consolidated assets as per published financial statements</t>
  </si>
  <si>
    <t>Leverage ratio</t>
  </si>
  <si>
    <t>Tier 1 capital</t>
  </si>
  <si>
    <t>Capital and total exposures</t>
  </si>
  <si>
    <t>Off-balance sheet items (sum of rows 17 and 18)</t>
  </si>
  <si>
    <t>(Adjustments for conversion to credit equivalent amounts)</t>
  </si>
  <si>
    <t>Off-balance sheet exposure at gross notional amount</t>
  </si>
  <si>
    <t>Other off-balance sheet exposures</t>
  </si>
  <si>
    <t>Total securities financing transaction exposures (sum of rows 12 to 15)</t>
  </si>
  <si>
    <t>Agent transaction exposures</t>
  </si>
  <si>
    <t>CCR exposure for SFT assets</t>
  </si>
  <si>
    <t>(Netted amounts of cash payables and cash receivables of gross SFT assets)</t>
  </si>
  <si>
    <t>Securities financing transaction exposures</t>
  </si>
  <si>
    <t>(Adjusted effective notional offsets and add-on deductions for written credit derivatives)</t>
  </si>
  <si>
    <t>Adjusted effective notional amount of written credit derivatives</t>
  </si>
  <si>
    <t>(Exempted CCP leg of client-cleared trade exposures)</t>
  </si>
  <si>
    <t>(Deductions of receivables assets for cash variation margin provided in derivatives transactions)</t>
  </si>
  <si>
    <t>Gross-up for derivatives collateral provided where deducted from the balance sheet assets pursuant to the operative accounting framework</t>
  </si>
  <si>
    <t>Derivative exposures</t>
  </si>
  <si>
    <t>(Asset amounts deducted in determining Basel III Tier 1 capital)</t>
  </si>
  <si>
    <t>On-balance sheet exposures (excluding derivatives and securities financing transactions (SFTs), but including collateral)</t>
  </si>
  <si>
    <t>Quantitative disclosures</t>
  </si>
  <si>
    <t>Qualitative disclosures</t>
  </si>
  <si>
    <t>Scope and main content of the reporting on credit risk exposure and on the credit risk management function to the executive management and to the board of directors</t>
  </si>
  <si>
    <t>Relationships between the credit risk management, risk control, compliance and internal audit functions</t>
  </si>
  <si>
    <t>Criteria and approach used for defining credit risk management policy and for setting credit risk limits</t>
  </si>
  <si>
    <t>How the business model translates into the components of the bank’s credit risk profile</t>
  </si>
  <si>
    <t>Banks must describe their risk management objectives and policies for credit risk, focusing in particular on:</t>
  </si>
  <si>
    <t>Debt Securities</t>
  </si>
  <si>
    <t>Loans</t>
  </si>
  <si>
    <t>Non-defaulted exposures</t>
  </si>
  <si>
    <t>Net values (a+b-c)</t>
  </si>
  <si>
    <t>Amounts written off</t>
  </si>
  <si>
    <t>Loans and debt securities that have defaulted since the last reporting period</t>
  </si>
  <si>
    <t xml:space="preserve">Breakdown of restructured exposures between impaired and not impaired </t>
  </si>
  <si>
    <t>Ageing analysis of accounting past-due exposures;</t>
  </si>
  <si>
    <t>Amounts of impaired exposures (according to the definition used by the bank for accounting purposes) and related allowances and write-offs, broken down by geographical areas and industry;</t>
  </si>
  <si>
    <t>Breakdown of exposures by geographical areas, industry and residual maturity;</t>
  </si>
  <si>
    <t>The extent of past-due exposures (more than 90 days) that are not considered to be impaired and the reasons for this.</t>
  </si>
  <si>
    <t>The scope and definitions of “past due” and “impaired” exposures used for accounting purposes and the differences, if any, between the definition of past due and default for accounting and regulatory purposes.</t>
  </si>
  <si>
    <t>Banks must provide the following disclosures:</t>
  </si>
  <si>
    <t>Information about market or credit risk concentrations under the credit risk mitigation instruments used (ie by guarantor type, collateral and credit derivative providers).</t>
  </si>
  <si>
    <t>Core features of policies and processes for collateral evaluation and management.</t>
  </si>
  <si>
    <t>Core features of policies and processes for, and an indication of the extent to which the bank makes use of, on- and off-balance sheet netting.</t>
  </si>
  <si>
    <t>Banks must disclose:</t>
  </si>
  <si>
    <t>Of which defaulted</t>
  </si>
  <si>
    <t>Exposures secured by credit derivatives</t>
  </si>
  <si>
    <t>b1</t>
  </si>
  <si>
    <t>The alignment of the alphanumerical scale of each agency used with risk buckets (except where the relevant supervisor publishes a standard mapping with which the bank has to comply).</t>
  </si>
  <si>
    <t>A description of the process used to transfer the issuer to issue credit ratings onto comparable assets in the banking book (see paragraphs 99–101 of the Basel framework); and</t>
  </si>
  <si>
    <t>The asset classes for which each ECAI or ECA is used;</t>
  </si>
  <si>
    <t>Names of the external credit assessment institutions (ECAIs) and export credit agencies (ECAs) used by the bank, and the reasons for any changes over the reporting period;</t>
  </si>
  <si>
    <t>Real Estate Secured</t>
  </si>
  <si>
    <t>RWA density</t>
  </si>
  <si>
    <t>Off-balance sheet amount</t>
  </si>
  <si>
    <t>On-balance sheet amount</t>
  </si>
  <si>
    <t>Asset classes</t>
  </si>
  <si>
    <t>RWA and RWA density</t>
  </si>
  <si>
    <t>Exposures before CCF and CRM</t>
  </si>
  <si>
    <t>Other assets</t>
  </si>
  <si>
    <t>Corporates</t>
  </si>
  <si>
    <t>Banks</t>
  </si>
  <si>
    <t>j</t>
  </si>
  <si>
    <t>i</t>
  </si>
  <si>
    <t>Description of the main characteristics of the approved models:
(i) definitions, methods and data for estimation and validation of PD (eg how PDs are estimated for low default portfolios; if there are regulatory floors; the drivers for differences observed between PD and actual default rates at least for the last three periods);
and where applicable:
(ii) LGD (eg methods to calculate downturn LGD; how LGDs are estimated for low default portfolio; the time lapse between the default event and the closure of the exposure);
(iii) credit conversion factors, including assumptions employed in the derivation of these variables;</t>
  </si>
  <si>
    <t>The number of key models used with respect to each portfolio, with a brief discussion of the main differences among the models within the same portfolios.</t>
  </si>
  <si>
    <t>Scope of the supervisor’s acceptance of approach.</t>
  </si>
  <si>
    <t>Scope and main content of the reporting related to credit risk models.</t>
  </si>
  <si>
    <t>Relationships between risk management function and internal audit function and procedure to ensure the independence of the function in charge of the review of the models from the functions responsible for the development of the models.</t>
  </si>
  <si>
    <t>Internal model development, controls and changes: role of the functions involved in the development, approval and subsequent changes of the credit risk models.</t>
  </si>
  <si>
    <t>Banks must provide the following information on their use of IRB models:</t>
  </si>
  <si>
    <t>Sub-total</t>
  </si>
  <si>
    <t>100.00 (Default)</t>
  </si>
  <si>
    <t>10.00 to &lt;100.00</t>
  </si>
  <si>
    <t>2.50 to &lt;10.00</t>
  </si>
  <si>
    <t>0.75 to &lt;2.50</t>
  </si>
  <si>
    <t>0.50 to &lt;0.75</t>
  </si>
  <si>
    <t>0.25 to &lt;0.50</t>
  </si>
  <si>
    <t>0.15 to &lt;0.25</t>
  </si>
  <si>
    <t>0.00 to &lt;0.15</t>
  </si>
  <si>
    <t xml:space="preserve">EL </t>
  </si>
  <si>
    <t>Number of obligors</t>
  </si>
  <si>
    <t xml:space="preserve"> Average CCF</t>
  </si>
  <si>
    <t>l</t>
  </si>
  <si>
    <t>k</t>
  </si>
  <si>
    <t>PD scale</t>
  </si>
  <si>
    <t>Purchased receivables – AIRB</t>
  </si>
  <si>
    <t>Purchased receivables – FIRB</t>
  </si>
  <si>
    <t>Equity – AIRB</t>
  </si>
  <si>
    <t>Equity – FIRB</t>
  </si>
  <si>
    <t>Other retail exposures</t>
  </si>
  <si>
    <t>Retail – residential mortgage exposures</t>
  </si>
  <si>
    <t>Retail – qualifying revolving (QRRE)</t>
  </si>
  <si>
    <t>Corporate – FIRB</t>
  </si>
  <si>
    <t>Sovereign – AIRB</t>
  </si>
  <si>
    <t>Sovereign – FIRB</t>
  </si>
  <si>
    <t>RWA as at end of reporting period</t>
  </si>
  <si>
    <t>Acquisitions and disposals</t>
  </si>
  <si>
    <t>RWA as at end of previous reporting period</t>
  </si>
  <si>
    <t>Other equity exposures</t>
  </si>
  <si>
    <t xml:space="preserve">Private equity exposures </t>
  </si>
  <si>
    <t>Exchange-traded equity exposures</t>
  </si>
  <si>
    <t xml:space="preserve">RWA </t>
  </si>
  <si>
    <t xml:space="preserve">Exposure Amount </t>
  </si>
  <si>
    <t>RW</t>
  </si>
  <si>
    <t xml:space="preserve">Off-balance sheet amount </t>
  </si>
  <si>
    <t>Equities under the simple risk-weight approach</t>
  </si>
  <si>
    <t>Default</t>
  </si>
  <si>
    <t>Weak</t>
  </si>
  <si>
    <t xml:space="preserve">Satisfactory </t>
  </si>
  <si>
    <t>Equal to or more than 2.5 years</t>
  </si>
  <si>
    <t xml:space="preserve">Less than 2.5 Years </t>
  </si>
  <si>
    <t>Good</t>
  </si>
  <si>
    <t>Strong</t>
  </si>
  <si>
    <t xml:space="preserve">Expected Losses </t>
  </si>
  <si>
    <t xml:space="preserve">On-balance sheet amount </t>
  </si>
  <si>
    <t xml:space="preserve">Remaining Maturity </t>
  </si>
  <si>
    <t xml:space="preserve">HVCRE </t>
  </si>
  <si>
    <t>IPRE</t>
  </si>
  <si>
    <t>CF</t>
  </si>
  <si>
    <t>OF</t>
  </si>
  <si>
    <t>PF</t>
  </si>
  <si>
    <t xml:space="preserve">Other than HVCRE </t>
  </si>
  <si>
    <t>The impact in terms of the amount of collateral that the bank would be required to provide given a credit rating downgrade.</t>
  </si>
  <si>
    <t>Policies with respect to wrong-way risk exposures;</t>
  </si>
  <si>
    <t>Policies relating to guarantees and other risk mitigants and assessments concerning counterparty risk, including exposures towards CCPs;</t>
  </si>
  <si>
    <t>The method used to assign the operating limits defined in terms of internal capital for counterparty credit exposures and for CCP exposures;</t>
  </si>
  <si>
    <t>Risk management objectives and policies related to counterparty credit risk, including:</t>
  </si>
  <si>
    <t>Banks must provide:</t>
  </si>
  <si>
    <t>VaR for SFTs</t>
  </si>
  <si>
    <t>Comprehensive Approach for credit risk mitigation (for SFTs)</t>
  </si>
  <si>
    <t>Simple Approach for credit risk mitigation (for SFTs)</t>
  </si>
  <si>
    <t>Alpha used for computing regulatory EAD</t>
  </si>
  <si>
    <t>EEPE</t>
  </si>
  <si>
    <t>Potential future exposure</t>
  </si>
  <si>
    <t>Replacement cost</t>
  </si>
  <si>
    <t>Total subject to the CVA capital charge</t>
  </si>
  <si>
    <t>(i) VaR component (including the 3×multiplier)</t>
  </si>
  <si>
    <t>Total portfolios subject to the Advanced CVA capital charge</t>
  </si>
  <si>
    <t>EAD post-CRM</t>
  </si>
  <si>
    <t>Regulatory retail portfolios</t>
  </si>
  <si>
    <t>Securities firms</t>
  </si>
  <si>
    <t>Multilateral development banks (MDBs)</t>
  </si>
  <si>
    <t>Non-central government public sector entities (PSEs)</t>
  </si>
  <si>
    <t>Sovereigns</t>
  </si>
  <si>
    <t>Other collateral</t>
  </si>
  <si>
    <t>Equity securities</t>
  </si>
  <si>
    <t>Corporate bonds</t>
  </si>
  <si>
    <t>Government agency debt</t>
  </si>
  <si>
    <t>Other sovereign debt</t>
  </si>
  <si>
    <t>Domestic sovereign debt</t>
  </si>
  <si>
    <t>Cash – other currencies</t>
  </si>
  <si>
    <t>Cash – domestic currency</t>
  </si>
  <si>
    <t>Fair value of collateral received</t>
  </si>
  <si>
    <t>Collateral used in SFTs</t>
  </si>
  <si>
    <t>Collateral used in derivative transactions</t>
  </si>
  <si>
    <t>Positive fair value (asset)</t>
  </si>
  <si>
    <t>Fair values</t>
  </si>
  <si>
    <t>Total notionals</t>
  </si>
  <si>
    <t>Other credit derivatives</t>
  </si>
  <si>
    <t>Credit options</t>
  </si>
  <si>
    <t>Total return swaps</t>
  </si>
  <si>
    <t>Credit default swaps</t>
  </si>
  <si>
    <t>Notionals</t>
  </si>
  <si>
    <t>Protection sold</t>
  </si>
  <si>
    <t>Protection bought</t>
  </si>
  <si>
    <t>RWA as at end of current reporting period</t>
  </si>
  <si>
    <t>Segregated initial margin</t>
  </si>
  <si>
    <t>(iv) Netting sets where cross-product netting has been approved</t>
  </si>
  <si>
    <t>(iii) Securities financing transactions</t>
  </si>
  <si>
    <t>(ii) Exchange-traded derivatives</t>
  </si>
  <si>
    <t>(i) OTC derivatives</t>
  </si>
  <si>
    <t>Exposures to non-QCCPs (total)</t>
  </si>
  <si>
    <t>Exposures to QCCPs (total)</t>
  </si>
  <si>
    <t>EAD (post-CRM)</t>
  </si>
  <si>
    <t>(f) Banks must describe the use of internal assessment other than for IAA capital purposes.</t>
  </si>
  <si>
    <t>control mechanisms for the internal assessment process including discussion of independence, accountability, and internal assessment process review; and</t>
  </si>
  <si>
    <t>structure of the internal assessment process and relation between internal assessment and external ratings, including information on ECAIs as referenced in item (d) of this table;</t>
  </si>
  <si>
    <t>(e) If applicable, describe the process for implementing the Basel internal assessment approach (IAA). The description should include:</t>
  </si>
  <si>
    <t>(b) The bank must provide a list of:</t>
  </si>
  <si>
    <t>Other Wholesale</t>
  </si>
  <si>
    <t>Auto Wholesale/Rentals</t>
  </si>
  <si>
    <t>Diversified Asset-Backed Securities</t>
  </si>
  <si>
    <t>Trade Receivables</t>
  </si>
  <si>
    <t xml:space="preserve">     – of which</t>
  </si>
  <si>
    <t>Wholesale (total)</t>
  </si>
  <si>
    <t>Auto Loans/Leases</t>
  </si>
  <si>
    <t>Consumer Receivables</t>
  </si>
  <si>
    <t>Credit Card</t>
  </si>
  <si>
    <t>Retail (total)</t>
  </si>
  <si>
    <t>Synthetic</t>
  </si>
  <si>
    <t>Traditional</t>
  </si>
  <si>
    <t>Of which non-senior</t>
  </si>
  <si>
    <t>Of which senior</t>
  </si>
  <si>
    <t>Of which wholesale</t>
  </si>
  <si>
    <t>Of which retail underlying</t>
  </si>
  <si>
    <t>1250% RW</t>
  </si>
  <si>
    <t>&gt;50% to 100% RW</t>
  </si>
  <si>
    <t>&gt;20% to 50% RW</t>
  </si>
  <si>
    <t>Capital charge after cap</t>
  </si>
  <si>
    <t>RWA (by regulatory approach)</t>
  </si>
  <si>
    <t>Exposure values (by regulatory approach)</t>
  </si>
  <si>
    <t>Exposure values (by RW bands)</t>
  </si>
  <si>
    <t>q</t>
  </si>
  <si>
    <t>p</t>
  </si>
  <si>
    <t>o</t>
  </si>
  <si>
    <t>m</t>
  </si>
  <si>
    <t>Credit Valuation Adjustment (CVA) is the difference between the risk free value of a portfolio and the true value of that portfolio, accounting for the possible default of a counterparty. CVA adjustment aims to identify the impact of Counterparty Risk.</t>
  </si>
  <si>
    <t>Credit Valuation Adjustment (CVA)</t>
  </si>
  <si>
    <t>Specific Wrong-Way Risk arises when the exposure to a particular counterparty is positively correlated with the probability of default of the counterparty due to the nature of the transactions with the counterparty.</t>
  </si>
  <si>
    <t>Specific Wrong-Way Risk (WWR)</t>
  </si>
  <si>
    <t>Regulatory Capital Floor</t>
  </si>
  <si>
    <t>Basel III has increased the risk-weights on exposures to certain Financial Institutions (FIs) relative to the non-financial corporate sector by introducing an Asset Value Correlation multiplier (AVC).  The correlation factor in the risk-weight formula is multiplied by this AVC factor of 1.25 for all exposures to regulated FIs whose total assets are greater than or equal to US $100 billion and all exposures to unregulated FIs.</t>
  </si>
  <si>
    <t>Asset Value Correlation Multiplier (AVC)</t>
  </si>
  <si>
    <t>Defined as those central counterparties which are not compliant with CPSS-IOSCO standards as outlined under qualifying CCP’s.  The exposures to NQCCP will follow standardized treatment under the Basel accord.</t>
  </si>
  <si>
    <t>Non-qualifying central counterparties (NQCCP)</t>
  </si>
  <si>
    <t>A qualifying central counterparty (QCCP) is licensed as a central counterparty and is also considered as “qualifying” when it is compliant with CPSS-IOSCO standards and is able to assist clearing member banks in properly capitalizing for CCP exposures by either undertaking the calculations and/or making available sufficient information to its clearing members, or others, to enable the completion of capital calculations.</t>
  </si>
  <si>
    <t>Qualifying central counterparty (QCCP)</t>
  </si>
  <si>
    <t xml:space="preserve">Direct credit substitutes such as standby letters of credits and guarantees, trade letters of credits, and performance letters of credits and guarantees. </t>
  </si>
  <si>
    <t>Other Off-Balance Sheet</t>
  </si>
  <si>
    <t>Derivative contracts (e.g. futures contracts and options) that are transacted on an organized futures exchange. These include Futures contracts (both Long and Short positions), Purchased Options and Written Options.</t>
  </si>
  <si>
    <t>Exchange-traded derivatives (ETD)</t>
  </si>
  <si>
    <t>Over-the-counter derivatives contracts.</t>
  </si>
  <si>
    <t>Over-the-counter (OTC) Derivatives</t>
  </si>
  <si>
    <t>Reverse repurchase agreements (reverse repos) and repurchase agreements (repos), securities lending and borrowing.</t>
  </si>
  <si>
    <t xml:space="preserve">Repo-Style Transactions
</t>
  </si>
  <si>
    <t>Unutilized portion of an authorized credit line.</t>
  </si>
  <si>
    <t>Outstanding amounts for loans, leases, acceptances, deposits with banks and available-for-sale debt securities.</t>
  </si>
  <si>
    <t>Exposure Sub-types</t>
  </si>
  <si>
    <t>All other personal loans.</t>
  </si>
  <si>
    <t>Credit cards and unsecured line of credit for individuals.</t>
  </si>
  <si>
    <t>Revolving personal lines of credit secured by first charge on residential real estate.</t>
  </si>
  <si>
    <t>Loans to individuals against residential property (four units or less).</t>
  </si>
  <si>
    <t xml:space="preserve">Residential Mortgages
  </t>
  </si>
  <si>
    <t>Securitization</t>
  </si>
  <si>
    <t>Debt obligation of a bank or bank equivalent (including certain public sector entities (PSEs) treated as Bank equivalent exposures).</t>
  </si>
  <si>
    <t>Debt obligation of a corporation, partnership, or proprietorship.</t>
  </si>
  <si>
    <t>Non-retail</t>
  </si>
  <si>
    <t>Exposure Types</t>
  </si>
  <si>
    <t>Measures the severity of loss on a facility in the event of a borrower's default, expressed as a percentage of exposure at default.</t>
  </si>
  <si>
    <t>Loss Given Default (LGD)</t>
  </si>
  <si>
    <t>Measures the likelihood that a borrower will default within a 1-year time horizon, expressed as a percentage.</t>
  </si>
  <si>
    <t>Probability of Default (PD)</t>
  </si>
  <si>
    <t>Generally represents the expected gross exposures at default and includes outstanding amounts for on-balance sheet exposures and loan equivalent amounts for off-balance sheet exposures.</t>
  </si>
  <si>
    <t>Exposure at Default (EAD)</t>
  </si>
  <si>
    <t>Credit Risk Parameters</t>
  </si>
  <si>
    <t>GLOSSARY</t>
  </si>
  <si>
    <t>Cash and deposits with financial institutions</t>
  </si>
  <si>
    <t>Precious metals</t>
  </si>
  <si>
    <t>Trading assets</t>
  </si>
  <si>
    <t xml:space="preserve">     Securities</t>
  </si>
  <si>
    <t xml:space="preserve">     Loans</t>
  </si>
  <si>
    <t xml:space="preserve">     Other</t>
  </si>
  <si>
    <t>Securities purchased under resale agreements and securities borrowed</t>
  </si>
  <si>
    <t>Investment securities</t>
  </si>
  <si>
    <t xml:space="preserve">     Personal loans</t>
  </si>
  <si>
    <t xml:space="preserve">     Credit cards</t>
  </si>
  <si>
    <t xml:space="preserve">     Business and government</t>
  </si>
  <si>
    <t>Customers' liability under acceptances, net of allowance</t>
  </si>
  <si>
    <t>Property and equipment</t>
  </si>
  <si>
    <t>Investments in associates</t>
  </si>
  <si>
    <t>Deferred tax assets</t>
  </si>
  <si>
    <t xml:space="preserve">     Personal</t>
  </si>
  <si>
    <t xml:space="preserve">     Financial institutions</t>
  </si>
  <si>
    <t>Financial instruments designated  at fair value through profit or loss</t>
  </si>
  <si>
    <t>Acceptances</t>
  </si>
  <si>
    <t>Obligations related to securities sold short</t>
  </si>
  <si>
    <t>Obligations related to securities sold under repurchase agreements and securities lent</t>
  </si>
  <si>
    <t>Subordinated debentures</t>
  </si>
  <si>
    <t>Other liabilities</t>
  </si>
  <si>
    <t>Asset carrying value amount under scope of regulatory consolidation (as per template LI1)</t>
  </si>
  <si>
    <t>Liabilities carrying value amount under regulatory scope of consolidation (as per template LI1)</t>
  </si>
  <si>
    <t>Total net amount under regulatory scope of consolidation</t>
  </si>
  <si>
    <t>Of which: foundation internal ratings-based (F-IRB) approach</t>
  </si>
  <si>
    <t>Of which: supervisory slotting approach</t>
  </si>
  <si>
    <t>Floor adjustment</t>
  </si>
  <si>
    <t>REGULATORY CAPITAL HIGHLIGHTS</t>
  </si>
  <si>
    <t>Leverage Ratio  (%)</t>
  </si>
  <si>
    <t>Common Equity Tier 1 minimum ratio</t>
  </si>
  <si>
    <t>Capital instruments subject to phase-out arrangements</t>
  </si>
  <si>
    <t>Current cap on Additional Tier 1 (AT1) instruments subject to phase-out arrangements  (%)</t>
  </si>
  <si>
    <t>Current cap on Tier 2 (T2) instruments subject to phase-out arrangements  (%)</t>
  </si>
  <si>
    <t>60a</t>
  </si>
  <si>
    <t>Common Equity Tier 1 (CET1) Capital RWA</t>
  </si>
  <si>
    <t>60b</t>
  </si>
  <si>
    <t>Tier 1 Capital RWA</t>
  </si>
  <si>
    <t>60c</t>
  </si>
  <si>
    <t>Total Capital RWA</t>
  </si>
  <si>
    <t>Investments in own shares (if not already netted off paid-in capital on reported balance sheet)</t>
  </si>
  <si>
    <t>Significant investments in the common stock of banking, financial and insurance entities that are outside the scope of regulatory consolidation, net of eligible short positions (amount above 10% threshold)</t>
  </si>
  <si>
    <t>Applicable caps on the inclusion of allowances in Tier 2</t>
  </si>
  <si>
    <t>Non-significant investments in the capital of banking, financial and insurance entities, net of eligible short positions (amount above 10% threshold)</t>
  </si>
  <si>
    <t>Other deductions from Tier 1 capital as determined by OSFI</t>
  </si>
  <si>
    <t>Total regulatory adjustments to Additional Tier 1 capital</t>
  </si>
  <si>
    <t>Personal</t>
  </si>
  <si>
    <t>Business and government</t>
  </si>
  <si>
    <t>Financial institutions</t>
  </si>
  <si>
    <t>Financial instruments designated at fair value through profit or loss</t>
  </si>
  <si>
    <t>- Regulatory capital amortization of maturing debentures</t>
  </si>
  <si>
    <t>- Subordinated debentures used for regulatory capital</t>
  </si>
  <si>
    <t>- Liquidity reserves</t>
  </si>
  <si>
    <t>- Gains/losses due to changes in own credit risk including DVA on 
  derivatives</t>
  </si>
  <si>
    <t xml:space="preserve">    Residential mortgages</t>
  </si>
  <si>
    <t>- Deferred tax liabilities</t>
  </si>
  <si>
    <t xml:space="preserve">    Personal loans</t>
  </si>
  <si>
    <t>- Intangible assets (excl. computer software and mortgage servicing rights)</t>
  </si>
  <si>
    <t xml:space="preserve">- Intangible assets - computer software </t>
  </si>
  <si>
    <t>- Defined benefit pension fund assets</t>
  </si>
  <si>
    <t>- Other deferred tax liabilities</t>
  </si>
  <si>
    <t>- Other liabilities</t>
  </si>
  <si>
    <t>- Shortfall of allowances to expected loss</t>
  </si>
  <si>
    <t>- Excess of allowances to expected loss</t>
  </si>
  <si>
    <t>- Allowances not reflected in regulatory capital</t>
  </si>
  <si>
    <t>Common equity</t>
  </si>
  <si>
    <t xml:space="preserve">    Customers' liability under acceptances, net of allowance</t>
  </si>
  <si>
    <t xml:space="preserve">    Property and equipment</t>
  </si>
  <si>
    <t xml:space="preserve">    Investments in associates</t>
  </si>
  <si>
    <t>- Significant Investments in other financial institutions including deconsolidated subsidiaries exceeding 10% regulatory thresholds</t>
  </si>
  <si>
    <t>- Cash flow hedging reserve</t>
  </si>
  <si>
    <t>- Significant Investments in other financial institutions including deconsolidated subsidiaries exceeding 15% regulatory thresholds</t>
  </si>
  <si>
    <t>- Other</t>
  </si>
  <si>
    <t>- Significant Investments in other financial institutions including deconsolidated subsidiaries within regulatory thresholds</t>
  </si>
  <si>
    <t>Total common equity</t>
  </si>
  <si>
    <t>- Goodwill</t>
  </si>
  <si>
    <t>Preferred shares and other equity instruments</t>
  </si>
  <si>
    <t xml:space="preserve">- of which: are qualifying Tier 1 capital </t>
  </si>
  <si>
    <t>- Computer software intangibles</t>
  </si>
  <si>
    <t>- of which: are subject to phase out and not included into Tier 1 capital</t>
  </si>
  <si>
    <t>Total equity attributable to equity holders of the Bank</t>
  </si>
  <si>
    <t>- Deferred tax assets that rely on future profitability</t>
  </si>
  <si>
    <t>- Deferred tax assets not deducted from regulatory capital</t>
  </si>
  <si>
    <t>- portion allowed for inclusion into CET1</t>
  </si>
  <si>
    <t>- portion allowed for inclusion into Tier 1 capital</t>
  </si>
  <si>
    <t>- Defined pension fund assets</t>
  </si>
  <si>
    <t>- portion allowed for inclusion into Tier 2 capital</t>
  </si>
  <si>
    <t>- Other assets</t>
  </si>
  <si>
    <t>- portion not allowed for regulatory capital</t>
  </si>
  <si>
    <t>Total equity</t>
  </si>
  <si>
    <t>Total liabilities and equity</t>
  </si>
  <si>
    <t>Equity positions under the simple risk weight approach</t>
  </si>
  <si>
    <t xml:space="preserve">Table of Contents </t>
  </si>
  <si>
    <t>OV1</t>
  </si>
  <si>
    <t>Overview of RWA</t>
  </si>
  <si>
    <t>LI1</t>
  </si>
  <si>
    <t>LI2</t>
  </si>
  <si>
    <t>LR1</t>
  </si>
  <si>
    <t>Summary comparison of accounting assets vs leverage ratio exposure measure</t>
  </si>
  <si>
    <t>LR2</t>
  </si>
  <si>
    <t>Leverage ratio common disclosure template</t>
  </si>
  <si>
    <t>CR1</t>
  </si>
  <si>
    <t>Credit quality of assets</t>
  </si>
  <si>
    <t>CR2</t>
  </si>
  <si>
    <t>Changes in stock of defaulted loans and debt securities</t>
  </si>
  <si>
    <t>CR3</t>
  </si>
  <si>
    <t>Credit risk mitigation techniques – overview</t>
  </si>
  <si>
    <t>CR4</t>
  </si>
  <si>
    <t>CR5</t>
  </si>
  <si>
    <t>IRB – Retail credit risk exposures by portfolio and probability of default (PD) range</t>
  </si>
  <si>
    <t>CR7</t>
  </si>
  <si>
    <t>IRB – effect on RWA of credit derivatives used as CRM techniques</t>
  </si>
  <si>
    <t>CR8</t>
  </si>
  <si>
    <t>RWA flow statements of credit risk exposures under IRB</t>
  </si>
  <si>
    <t>CR10</t>
  </si>
  <si>
    <t>CCR1</t>
  </si>
  <si>
    <t>Analysis of counterparty credit risk (CCR) exposure by approach</t>
  </si>
  <si>
    <t>CCR2</t>
  </si>
  <si>
    <t>Credit valuation adjustment (CVA) capital charge</t>
  </si>
  <si>
    <t>CCR3</t>
  </si>
  <si>
    <t>CCR4</t>
  </si>
  <si>
    <t>IRB – CCR exposures by portfolio and PD scale</t>
  </si>
  <si>
    <t>CCR5</t>
  </si>
  <si>
    <t>Composition of collateral for CCR exposure</t>
  </si>
  <si>
    <t>CCR6</t>
  </si>
  <si>
    <t>Credit derivatives exposures</t>
  </si>
  <si>
    <t>CCR7</t>
  </si>
  <si>
    <t>RWA flow statements of CCR exposures under the Internal Model Method (IMM)</t>
  </si>
  <si>
    <t>CCR8</t>
  </si>
  <si>
    <t>Exposures to central counterparties</t>
  </si>
  <si>
    <t>SEC1</t>
  </si>
  <si>
    <t>SEC2</t>
  </si>
  <si>
    <t>SEC3</t>
  </si>
  <si>
    <t>SEC4</t>
  </si>
  <si>
    <t>Glossary</t>
  </si>
  <si>
    <t>Summary of Qualitative Requirements - Pillar III (Cross Referenced)</t>
  </si>
  <si>
    <t>Item #</t>
  </si>
  <si>
    <t>In accordance with the implementation of the guidance on prudent valuation, banks must describe systems and controls to ensure that the valuation estimates are prudent and reliable. Disclosure must include:</t>
  </si>
  <si>
    <t>• Description of the independent price verification process.</t>
  </si>
  <si>
    <t>• Procedures for valuation adjustments or reserves (including a description of the process and the methodology for valuing trading positions by type of instrument).</t>
  </si>
  <si>
    <t>(ii) Industry</t>
  </si>
  <si>
    <t>(iii) Residual Maturity</t>
  </si>
  <si>
    <t>special purpose entities (SPEs) where the bank acts as sponsor (but not as an originator such as an Asset Backed Commercial Paper (ABCP) conduit), indicating whether the bank consolidates the SPEs into its scope of regulatory consolidation;</t>
  </si>
  <si>
    <t>n/a</t>
  </si>
  <si>
    <t>Description</t>
  </si>
  <si>
    <t>Exposures for trades at QCCPs (excluding initial margin and default fund contributions); 
of which</t>
  </si>
  <si>
    <r>
      <t xml:space="preserve">       Insured mortgages</t>
    </r>
    <r>
      <rPr>
        <vertAlign val="superscript"/>
        <sz val="10"/>
        <rFont val="Calibri"/>
        <family val="2"/>
        <scheme val="minor"/>
      </rPr>
      <t>(8)</t>
    </r>
  </si>
  <si>
    <r>
      <rPr>
        <sz val="10"/>
        <rFont val="Calibri"/>
        <family val="2"/>
        <scheme val="minor"/>
      </rPr>
      <t>(2)</t>
    </r>
    <r>
      <rPr>
        <vertAlign val="superscript"/>
        <sz val="10"/>
        <rFont val="Calibri"/>
        <family val="2"/>
        <scheme val="minor"/>
      </rPr>
      <t xml:space="preserve">  </t>
    </r>
    <r>
      <rPr>
        <sz val="10"/>
        <rFont val="Calibri"/>
        <family val="2"/>
        <scheme val="minor"/>
      </rPr>
      <t>Geographic segmentation is based upon the location of the ultimate risk of the credit exposure.</t>
    </r>
  </si>
  <si>
    <r>
      <t xml:space="preserve">On-balance sheet exposures </t>
    </r>
    <r>
      <rPr>
        <b/>
        <vertAlign val="superscript"/>
        <sz val="10"/>
        <color theme="1"/>
        <rFont val="Calibri"/>
        <family val="2"/>
        <scheme val="minor"/>
      </rPr>
      <t>(1)</t>
    </r>
  </si>
  <si>
    <r>
      <t xml:space="preserve">Replacement cost associated with </t>
    </r>
    <r>
      <rPr>
        <i/>
        <sz val="10"/>
        <color theme="1"/>
        <rFont val="Calibri"/>
        <family val="2"/>
        <scheme val="minor"/>
      </rPr>
      <t xml:space="preserve">all </t>
    </r>
    <r>
      <rPr>
        <sz val="10"/>
        <color theme="1"/>
        <rFont val="Calibri"/>
        <family val="2"/>
        <scheme val="minor"/>
      </rPr>
      <t>derivatives transactions (where applicable net of eligible cash variation margin and/or with bilateral netting)</t>
    </r>
  </si>
  <si>
    <r>
      <t xml:space="preserve">Add-on amounts for PFE associated with </t>
    </r>
    <r>
      <rPr>
        <i/>
        <sz val="10"/>
        <color theme="1"/>
        <rFont val="Calibri"/>
        <family val="2"/>
        <scheme val="minor"/>
      </rPr>
      <t xml:space="preserve">all </t>
    </r>
    <r>
      <rPr>
        <sz val="10"/>
        <color theme="1"/>
        <rFont val="Calibri"/>
        <family val="2"/>
        <scheme val="minor"/>
      </rPr>
      <t>derivatives transactions</t>
    </r>
  </si>
  <si>
    <t>Retail - insured exposures secured by residential real estate</t>
  </si>
  <si>
    <t>Retail - uninsured exposures secured by residential real estate</t>
  </si>
  <si>
    <t>Retail - qualifying revolving (QRRE)</t>
  </si>
  <si>
    <t>Other Retail Exposures</t>
  </si>
  <si>
    <t>(3) Number of obligors represents the number of retail accounts.</t>
  </si>
  <si>
    <t>(4) Post-CRM LGD weighted by post-CRM EAD.</t>
  </si>
  <si>
    <t>(2) Post-CRM PD weighted by post-CRM EAD.</t>
  </si>
  <si>
    <t>Highlights</t>
  </si>
  <si>
    <t>Capital_Flow</t>
  </si>
  <si>
    <t>RWA_Summary</t>
  </si>
  <si>
    <t>RWA_by_Business</t>
  </si>
  <si>
    <t>Geography</t>
  </si>
  <si>
    <t>Maturity</t>
  </si>
  <si>
    <t>AIRB_Losses</t>
  </si>
  <si>
    <t>BackTest</t>
  </si>
  <si>
    <t>Derivatives</t>
  </si>
  <si>
    <t>Mkt_Risk</t>
  </si>
  <si>
    <t>EAD_RWA</t>
  </si>
  <si>
    <t>CR6 (Retail)</t>
  </si>
  <si>
    <t>CR6 (Non-Retail)</t>
  </si>
  <si>
    <t>Fair value of posted collateral</t>
  </si>
  <si>
    <t>Exposures for trades at non-QCCPs (excluding initial margin and default fund contributions); 
of which</t>
  </si>
  <si>
    <r>
      <t xml:space="preserve">Other </t>
    </r>
    <r>
      <rPr>
        <b/>
        <vertAlign val="superscript"/>
        <sz val="10"/>
        <color theme="0"/>
        <rFont val="Calibri"/>
        <family val="2"/>
        <scheme val="minor"/>
      </rPr>
      <t>(3)</t>
    </r>
  </si>
  <si>
    <r>
      <t>Average estimated CCF</t>
    </r>
    <r>
      <rPr>
        <b/>
        <vertAlign val="superscript"/>
        <sz val="10"/>
        <color theme="0"/>
        <rFont val="Calibri"/>
        <family val="2"/>
        <scheme val="minor"/>
      </rPr>
      <t xml:space="preserve">(2)
</t>
    </r>
    <r>
      <rPr>
        <b/>
        <sz val="10"/>
        <color theme="0"/>
        <rFont val="Calibri"/>
        <family val="2"/>
        <scheme val="minor"/>
      </rPr>
      <t>%</t>
    </r>
  </si>
  <si>
    <r>
      <t>Average estimated PD</t>
    </r>
    <r>
      <rPr>
        <b/>
        <vertAlign val="superscript"/>
        <sz val="10"/>
        <color theme="0"/>
        <rFont val="Calibri"/>
        <family val="2"/>
        <scheme val="minor"/>
      </rPr>
      <t xml:space="preserve">(2)(7)
</t>
    </r>
    <r>
      <rPr>
        <b/>
        <sz val="10"/>
        <color theme="0"/>
        <rFont val="Calibri"/>
        <family val="2"/>
        <scheme val="minor"/>
      </rPr>
      <t>%</t>
    </r>
  </si>
  <si>
    <r>
      <t>Actual default rate</t>
    </r>
    <r>
      <rPr>
        <b/>
        <vertAlign val="superscript"/>
        <sz val="10"/>
        <color theme="0"/>
        <rFont val="Calibri"/>
        <family val="2"/>
        <scheme val="minor"/>
      </rPr>
      <t xml:space="preserve">(2)(5)
</t>
    </r>
    <r>
      <rPr>
        <b/>
        <sz val="10"/>
        <color theme="0"/>
        <rFont val="Calibri"/>
        <family val="2"/>
        <scheme val="minor"/>
      </rPr>
      <t>%</t>
    </r>
  </si>
  <si>
    <r>
      <t>Average estimated LGD</t>
    </r>
    <r>
      <rPr>
        <b/>
        <vertAlign val="superscript"/>
        <sz val="10"/>
        <color theme="0"/>
        <rFont val="Calibri"/>
        <family val="2"/>
        <scheme val="minor"/>
      </rPr>
      <t xml:space="preserve">(3)(7)
</t>
    </r>
    <r>
      <rPr>
        <b/>
        <sz val="10"/>
        <color theme="0"/>
        <rFont val="Calibri"/>
        <family val="2"/>
        <scheme val="minor"/>
      </rPr>
      <t>%</t>
    </r>
  </si>
  <si>
    <r>
      <t>Actual LGD</t>
    </r>
    <r>
      <rPr>
        <b/>
        <vertAlign val="superscript"/>
        <sz val="10"/>
        <color theme="0"/>
        <rFont val="Calibri"/>
        <family val="2"/>
        <scheme val="minor"/>
      </rPr>
      <t xml:space="preserve">(3)(6)
</t>
    </r>
    <r>
      <rPr>
        <b/>
        <sz val="10"/>
        <color theme="0"/>
        <rFont val="Calibri"/>
        <family val="2"/>
        <scheme val="minor"/>
      </rPr>
      <t>%</t>
    </r>
  </si>
  <si>
    <r>
      <t>Estimated EAD</t>
    </r>
    <r>
      <rPr>
        <b/>
        <vertAlign val="superscript"/>
        <sz val="10"/>
        <color theme="0"/>
        <rFont val="Calibri"/>
        <family val="2"/>
        <scheme val="minor"/>
      </rPr>
      <t xml:space="preserve">(4)(7)
</t>
    </r>
    <r>
      <rPr>
        <b/>
        <sz val="10"/>
        <color theme="0"/>
        <rFont val="Calibri"/>
        <family val="2"/>
        <scheme val="minor"/>
      </rPr>
      <t>$</t>
    </r>
  </si>
  <si>
    <r>
      <t>Actual EAD</t>
    </r>
    <r>
      <rPr>
        <b/>
        <vertAlign val="superscript"/>
        <sz val="10"/>
        <color theme="0"/>
        <rFont val="Calibri"/>
        <family val="2"/>
        <scheme val="minor"/>
      </rPr>
      <t xml:space="preserve">(4)(5)
</t>
    </r>
    <r>
      <rPr>
        <b/>
        <sz val="10"/>
        <color theme="0"/>
        <rFont val="Calibri"/>
        <family val="2"/>
        <scheme val="minor"/>
      </rPr>
      <t>$</t>
    </r>
  </si>
  <si>
    <t>CCR8: Exposures to central counterparties</t>
  </si>
  <si>
    <t>CCR6: Credit derivatives exposures</t>
  </si>
  <si>
    <t>CCR2: Credit valuation adjustment (CVA) capital charge</t>
  </si>
  <si>
    <t>CR8: RWA flow statements of credit risk exposures under IRB</t>
  </si>
  <si>
    <t>CR7: IRB – Effect on RWA of credit derivatives used as CRM techniques</t>
  </si>
  <si>
    <t>CR6: IRB – Credit risk exposures by portfolio and PD range - Retail</t>
  </si>
  <si>
    <t xml:space="preserve">CR3: Credit risk mitigation techniques – overview </t>
  </si>
  <si>
    <t>Credit Risk</t>
  </si>
  <si>
    <t xml:space="preserve">Acquisitions and disposals </t>
  </si>
  <si>
    <t xml:space="preserve">Foreign exchange movements </t>
  </si>
  <si>
    <t>Market Risk RWA</t>
  </si>
  <si>
    <t>Market risk-weighted assets as at beginning of Quarter</t>
  </si>
  <si>
    <t>(2) Model updates are defined as updates to the model to reflect recent experience and change in model scope.</t>
  </si>
  <si>
    <t>(3) Methodology and policy is defined as methodology changes to the calculations driven by regulatory policy changes (e.g. Basel III).</t>
  </si>
  <si>
    <t>Operational Risk RWA</t>
  </si>
  <si>
    <t>Operational risk-weighted assets as at beginning of Quarter</t>
  </si>
  <si>
    <t>Higher Revenue</t>
  </si>
  <si>
    <t>Operational risk-weighted assets as at end of Quarter</t>
  </si>
  <si>
    <t>RWA_Flow</t>
  </si>
  <si>
    <t>Bank – FIRB</t>
  </si>
  <si>
    <t>Bank – AIRB</t>
  </si>
  <si>
    <t>(a) In addition to the general qualitative disclosure requirement (paragraph 824), the approach(es) for operational risk capital assessment for which the bank qualifies.</t>
  </si>
  <si>
    <t>(a) The general qualitative disclosure requirement (paragraph 824), including the nature of IRRBB and key assumptions, including assumptions regarding loan prepayments and behaviour of non-maturity deposits, and frequency of IRRBB measurement.</t>
  </si>
  <si>
    <t>Part 7 - Market risk</t>
  </si>
  <si>
    <t>Part 8 - Operational risk</t>
  </si>
  <si>
    <t>Part 9 - Interest rate risk in the banking book (IRRBB)</t>
  </si>
  <si>
    <t>Part 5 - CCRA: Qualitative disclosure related to counterparty credit risk</t>
  </si>
  <si>
    <t>Part 4 - CRE: Qualitative disclosures related to IRB models</t>
  </si>
  <si>
    <t>Part 4 - Table CRC: Qualitative disclosure requirements related to credit risk mitigation techniques</t>
  </si>
  <si>
    <t>Part 4 - CRA – General qualitative information about credit risk</t>
  </si>
  <si>
    <t>Part 3 - LIA – Explanations of differences between accounting and regulatory exposures amounts</t>
  </si>
  <si>
    <t>Part 2 - OVA – Bank risk management approach</t>
  </si>
  <si>
    <t xml:space="preserve">(b) Description of the advanced measurement approaches for operational risk (AMA), if used by the bank, including a discussion of relevant internal and external factors considered in the bank’s measurement approach. In the case of partial use, the scope and coverage of the different approaches used/applied in regulatory capital. </t>
  </si>
  <si>
    <t>Of which: securitization external ratings-based approach (SEC-ERBA),
including internal assessment approach (IAA)</t>
  </si>
  <si>
    <t>Of which: securitization standardized approach (SEC-SA)</t>
  </si>
  <si>
    <t>Securitization exposures in banking book</t>
  </si>
  <si>
    <t>Of which: securitization internal ratings-based approach (SEC-IRBA)</t>
  </si>
  <si>
    <t>Subject to the securitization framework</t>
  </si>
  <si>
    <t>SEC1: Securitization exposures in the banking book</t>
  </si>
  <si>
    <t>Re-Securitization</t>
  </si>
  <si>
    <t>SEC3: Securitization exposures in the banking book and associated regulatory capital requirements 
– bank acting as originator or as sponsor</t>
  </si>
  <si>
    <t>Traditional securitization</t>
  </si>
  <si>
    <t>Of which securitization</t>
  </si>
  <si>
    <t>Of which re-securitization</t>
  </si>
  <si>
    <t>Synthetic securitization</t>
  </si>
  <si>
    <t>SEC4: Securitization exposures in the banking book and associated capital requirements – bank acting as investor</t>
  </si>
  <si>
    <t>Securitization exposures in the banking book</t>
  </si>
  <si>
    <t>Securitization exposures in the trading book</t>
  </si>
  <si>
    <t>Securitization exposures in the banking book and associated capital requirements – bank acting as investor</t>
  </si>
  <si>
    <t>Part 6 - SECA: Qualitative disclosure requirements related to securitization exposures</t>
  </si>
  <si>
    <t>Banks must describe their risk management objectives and policies for securitization activities and main features of these activities according to the framework below. If a bank holds securitization positions reflected both in the regulatory banking book and in the regulatory trading book, the bank must describe each of the following points by distinguishing activities in each of the regulatory books.</t>
  </si>
  <si>
    <t>a list of entities to which the bank provides implicit support and the associated capital impact for each of them (as required in paragraphs 551 and 564 of the securitization framework).</t>
  </si>
  <si>
    <t xml:space="preserve">(c) Summary of the bank’s accounting policies for securitization activities. </t>
  </si>
  <si>
    <t>(d) If applicable, the names of external credit assessment institution (ECAIs) used for securitizations and the types of securitization exposure for which each agency is used.</t>
  </si>
  <si>
    <t>Standardized approach – exposures by asset classes and risk weights</t>
  </si>
  <si>
    <t>Standardized approach of CCR exposures by regulatory portfolio and risk weights</t>
  </si>
  <si>
    <t>Part 4 - CRD: Qualitative disclosures on banks’ use of external credit ratings under the standardized approach for credit risk</t>
  </si>
  <si>
    <t>A. For portfolios that are risk-weighted under the standardized approach for credit risk, banks must disclose the following information:</t>
  </si>
  <si>
    <t>For each of the portfolios, the bank must indicate the part of EAD within the group (in percentage of total EAD) covered by standardized, FIRB and AIRB approach and the part of portfolios that are involved in a roll-out plan.</t>
  </si>
  <si>
    <t>Of which: standardized approach (SA)</t>
  </si>
  <si>
    <t>CR5: Standardized approach – exposures by asset classes and risk weights</t>
  </si>
  <si>
    <t>All portfolios subject to the Standardized CVA capital charge</t>
  </si>
  <si>
    <t>CCR3: Standardized approach – CCR exposures by regulatory portfolio and risk weights</t>
  </si>
  <si>
    <t>(6) After application of AIRB scalar of 1.06.</t>
  </si>
  <si>
    <t>Bank acts as Originator</t>
  </si>
  <si>
    <t xml:space="preserve">(1) Retained positions where the Bank acts as an originator and has achieved significant and effective risk transfer. </t>
  </si>
  <si>
    <t xml:space="preserve">(2) Retained positions where the Bank acts as an originator and has not achieved significant and effective risk transfer. </t>
  </si>
  <si>
    <t>(5) Capital charges related to trading book securitization exposures are based upon the Bank's internal market risk models including its comprehensive risk measure.</t>
  </si>
  <si>
    <r>
      <t>Minimum capital requirements</t>
    </r>
    <r>
      <rPr>
        <b/>
        <vertAlign val="superscript"/>
        <sz val="10"/>
        <color theme="0"/>
        <rFont val="Calibri"/>
        <family val="2"/>
        <scheme val="minor"/>
      </rPr>
      <t xml:space="preserve"> (2)</t>
    </r>
  </si>
  <si>
    <t xml:space="preserve">(5) Excludes mortgage-backed securities that do not involve the tranching of credit risk (e.g. NHA MBS) which are not considered securitizations as per OSFI Capital Adequacy Requirements Guideline, Chapter 7, paragraph 3.
</t>
  </si>
  <si>
    <r>
      <t>Asset size</t>
    </r>
    <r>
      <rPr>
        <vertAlign val="superscript"/>
        <sz val="10"/>
        <color theme="1"/>
        <rFont val="Calibri"/>
        <family val="2"/>
        <scheme val="minor"/>
      </rPr>
      <t xml:space="preserve"> (1)</t>
    </r>
  </si>
  <si>
    <r>
      <t>Asset quality</t>
    </r>
    <r>
      <rPr>
        <vertAlign val="superscript"/>
        <sz val="10"/>
        <color theme="1"/>
        <rFont val="Calibri"/>
        <family val="2"/>
        <scheme val="minor"/>
      </rPr>
      <t xml:space="preserve"> (2)</t>
    </r>
  </si>
  <si>
    <r>
      <t>Model updates</t>
    </r>
    <r>
      <rPr>
        <vertAlign val="superscript"/>
        <sz val="10"/>
        <color theme="1"/>
        <rFont val="Calibri"/>
        <family val="2"/>
        <scheme val="minor"/>
      </rPr>
      <t xml:space="preserve"> (3)</t>
    </r>
  </si>
  <si>
    <r>
      <t>Methodology and policy</t>
    </r>
    <r>
      <rPr>
        <vertAlign val="superscript"/>
        <sz val="10"/>
        <color theme="1"/>
        <rFont val="Calibri"/>
        <family val="2"/>
        <scheme val="minor"/>
      </rPr>
      <t xml:space="preserve"> (4)</t>
    </r>
  </si>
  <si>
    <r>
      <t>Acquisitions and disposals</t>
    </r>
    <r>
      <rPr>
        <vertAlign val="superscript"/>
        <sz val="10"/>
        <color theme="1"/>
        <rFont val="Calibri"/>
        <family val="2"/>
        <scheme val="minor"/>
      </rPr>
      <t xml:space="preserve"> (5)</t>
    </r>
  </si>
  <si>
    <r>
      <t xml:space="preserve">Foreign exchange movements </t>
    </r>
    <r>
      <rPr>
        <vertAlign val="superscript"/>
        <sz val="10"/>
        <color theme="1"/>
        <rFont val="Calibri"/>
        <family val="2"/>
        <scheme val="minor"/>
      </rPr>
      <t>(6)</t>
    </r>
  </si>
  <si>
    <r>
      <t>Other</t>
    </r>
    <r>
      <rPr>
        <vertAlign val="superscript"/>
        <sz val="10"/>
        <color theme="1"/>
        <rFont val="Calibri"/>
        <family val="2"/>
        <scheme val="minor"/>
      </rPr>
      <t xml:space="preserve"> (7)</t>
    </r>
  </si>
  <si>
    <r>
      <t>Unsecured exposures: carrying amount</t>
    </r>
    <r>
      <rPr>
        <b/>
        <vertAlign val="superscript"/>
        <sz val="10"/>
        <color theme="0"/>
        <rFont val="Calibri"/>
        <family val="2"/>
        <scheme val="minor"/>
      </rPr>
      <t xml:space="preserve"> (1)</t>
    </r>
  </si>
  <si>
    <r>
      <t>Exposures to be secured</t>
    </r>
    <r>
      <rPr>
        <b/>
        <vertAlign val="superscript"/>
        <sz val="10"/>
        <color theme="0"/>
        <rFont val="Calibri"/>
        <family val="2"/>
        <scheme val="minor"/>
      </rPr>
      <t xml:space="preserve"> (1)</t>
    </r>
  </si>
  <si>
    <t>Section/Tab</t>
  </si>
  <si>
    <t>Overview</t>
  </si>
  <si>
    <t>O</t>
  </si>
  <si>
    <t>OVERVIEW</t>
  </si>
  <si>
    <t>% AIRB</t>
  </si>
  <si>
    <t xml:space="preserve">Pillar III - Requirements - Qualitative </t>
  </si>
  <si>
    <t>Page Reference</t>
  </si>
  <si>
    <t>(3) Retained positions where the Bank acts as sponsor include exposures to commercial paper conduits to which the bank provides liquidity facilities.</t>
  </si>
  <si>
    <t>(4) Retained positions where the Bank acts as an investor are the investment positions purchased in third-party deals.</t>
  </si>
  <si>
    <r>
      <t>a</t>
    </r>
    <r>
      <rPr>
        <vertAlign val="superscript"/>
        <sz val="8.5"/>
        <color theme="0"/>
        <rFont val="Segoe UI"/>
        <family val="2"/>
      </rPr>
      <t>(2)</t>
    </r>
  </si>
  <si>
    <r>
      <t>a</t>
    </r>
    <r>
      <rPr>
        <vertAlign val="superscript"/>
        <sz val="8.5"/>
        <color theme="0"/>
        <rFont val="Segoe UI"/>
        <family val="2"/>
      </rPr>
      <t>(1)</t>
    </r>
  </si>
  <si>
    <r>
      <t>Bank acts as Sponsor</t>
    </r>
    <r>
      <rPr>
        <b/>
        <vertAlign val="superscript"/>
        <sz val="10"/>
        <color theme="0"/>
        <rFont val="Calibri"/>
        <family val="2"/>
        <scheme val="minor"/>
      </rPr>
      <t>(3)</t>
    </r>
  </si>
  <si>
    <r>
      <t>Bank acts as Investor</t>
    </r>
    <r>
      <rPr>
        <b/>
        <vertAlign val="superscript"/>
        <sz val="10"/>
        <color theme="0"/>
        <rFont val="Calibri"/>
        <family val="2"/>
        <scheme val="minor"/>
      </rPr>
      <t>(4)</t>
    </r>
  </si>
  <si>
    <t>(4) Includes government insured mortgages.</t>
  </si>
  <si>
    <t>Risk weight</t>
  </si>
  <si>
    <t>(3) Changes due to model implementation, changes in model scope, or any changes intended to address model weaknesses.</t>
  </si>
  <si>
    <t>(6) Changes driven by market movements such as foreign exchange movements.</t>
  </si>
  <si>
    <t>(7) This category captures changes that cannot be attributed to any other category.</t>
  </si>
  <si>
    <t>(1) Total credit exposure: the amount relevant for the capital requirements calculation, having applied CRM techniques.</t>
  </si>
  <si>
    <t>Goodwill and other intangible assets</t>
  </si>
  <si>
    <t xml:space="preserve">     (1) Excludes exposures cleared through a CCP and CVA charges.</t>
  </si>
  <si>
    <r>
      <t xml:space="preserve">Average PD  </t>
    </r>
    <r>
      <rPr>
        <b/>
        <vertAlign val="superscript"/>
        <sz val="10"/>
        <color theme="0"/>
        <rFont val="Calibri"/>
        <family val="2"/>
        <scheme val="minor"/>
      </rPr>
      <t>(2)</t>
    </r>
  </si>
  <si>
    <r>
      <t xml:space="preserve">Average LGD </t>
    </r>
    <r>
      <rPr>
        <b/>
        <vertAlign val="superscript"/>
        <sz val="10"/>
        <color theme="0"/>
        <rFont val="Calibri"/>
        <family val="2"/>
        <scheme val="minor"/>
      </rPr>
      <t>(3)</t>
    </r>
  </si>
  <si>
    <r>
      <t xml:space="preserve">Average maturity </t>
    </r>
    <r>
      <rPr>
        <b/>
        <vertAlign val="superscript"/>
        <sz val="10"/>
        <color theme="0"/>
        <rFont val="Calibri"/>
        <family val="2"/>
        <scheme val="minor"/>
      </rPr>
      <t>(4)</t>
    </r>
  </si>
  <si>
    <r>
      <t xml:space="preserve">RWA </t>
    </r>
    <r>
      <rPr>
        <b/>
        <vertAlign val="superscript"/>
        <sz val="10"/>
        <color theme="0"/>
        <rFont val="Calibri"/>
        <family val="2"/>
        <scheme val="minor"/>
      </rPr>
      <t>(5)</t>
    </r>
  </si>
  <si>
    <r>
      <rPr>
        <sz val="9"/>
        <rFont val="Calibri"/>
        <family val="2"/>
        <scheme val="minor"/>
      </rPr>
      <t>(2)</t>
    </r>
    <r>
      <rPr>
        <vertAlign val="superscript"/>
        <sz val="9"/>
        <rFont val="Calibri"/>
        <family val="2"/>
        <scheme val="minor"/>
      </rPr>
      <t xml:space="preserve"> </t>
    </r>
  </si>
  <si>
    <r>
      <rPr>
        <sz val="9"/>
        <rFont val="Calibri"/>
        <family val="2"/>
        <scheme val="minor"/>
      </rPr>
      <t>(3)</t>
    </r>
  </si>
  <si>
    <r>
      <rPr>
        <sz val="9"/>
        <rFont val="Calibri"/>
        <family val="2"/>
        <scheme val="minor"/>
      </rPr>
      <t>(4)</t>
    </r>
  </si>
  <si>
    <r>
      <rPr>
        <sz val="9"/>
        <rFont val="Calibri"/>
        <family val="2"/>
        <scheme val="minor"/>
      </rPr>
      <t>(5)</t>
    </r>
  </si>
  <si>
    <t>(2) Minimum capital requirement: Pillar 1 capital requirements are RWA * 8%.</t>
  </si>
  <si>
    <r>
      <t>Segregated</t>
    </r>
    <r>
      <rPr>
        <b/>
        <vertAlign val="superscript"/>
        <sz val="10"/>
        <color theme="0"/>
        <rFont val="Calibri"/>
        <family val="2"/>
        <scheme val="minor"/>
      </rPr>
      <t xml:space="preserve"> (2)</t>
    </r>
  </si>
  <si>
    <r>
      <t>Residential Mortgage</t>
    </r>
    <r>
      <rPr>
        <vertAlign val="superscript"/>
        <sz val="10"/>
        <color theme="1"/>
        <rFont val="Calibri"/>
        <family val="2"/>
        <scheme val="minor"/>
      </rPr>
      <t xml:space="preserve"> (5)</t>
    </r>
  </si>
  <si>
    <r>
      <t>Bank acts as Sponsor</t>
    </r>
    <r>
      <rPr>
        <b/>
        <vertAlign val="superscript"/>
        <sz val="10"/>
        <color theme="0"/>
        <rFont val="Calibri"/>
        <family val="2"/>
        <scheme val="minor"/>
      </rPr>
      <t xml:space="preserve"> (3)</t>
    </r>
  </si>
  <si>
    <r>
      <t>Bank acts as Investor</t>
    </r>
    <r>
      <rPr>
        <b/>
        <vertAlign val="superscript"/>
        <sz val="10"/>
        <color theme="0"/>
        <rFont val="Calibri"/>
        <family val="2"/>
        <scheme val="minor"/>
      </rPr>
      <t xml:space="preserve"> (4)</t>
    </r>
  </si>
  <si>
    <r>
      <t>a</t>
    </r>
    <r>
      <rPr>
        <vertAlign val="superscript"/>
        <sz val="8.5"/>
        <color theme="0"/>
        <rFont val="Segoe UI"/>
        <family val="2"/>
      </rPr>
      <t xml:space="preserve"> (2)</t>
    </r>
  </si>
  <si>
    <r>
      <t>a</t>
    </r>
    <r>
      <rPr>
        <vertAlign val="superscript"/>
        <sz val="8.5"/>
        <color theme="0"/>
        <rFont val="Segoe UI"/>
        <family val="2"/>
      </rPr>
      <t xml:space="preserve"> (1)</t>
    </r>
  </si>
  <si>
    <t>(1) Includes banking book on-balance sheet investments in asset backed securities (ABS), collateralized loan obligations (CLOs), collateralized debt obligations (CDOs), and off-balance sheet
       liquidity lines and credit enhancements to bank sponsored conduits.</t>
  </si>
  <si>
    <r>
      <t>Total exposures</t>
    </r>
    <r>
      <rPr>
        <b/>
        <vertAlign val="superscript"/>
        <sz val="10"/>
        <color theme="1"/>
        <rFont val="Calibri"/>
        <family val="2"/>
        <scheme val="minor"/>
      </rPr>
      <t xml:space="preserve"> (1)(2)</t>
    </r>
  </si>
  <si>
    <r>
      <rPr>
        <sz val="9"/>
        <rFont val="Calibri"/>
        <family val="2"/>
        <scheme val="minor"/>
      </rPr>
      <t>(1)</t>
    </r>
    <r>
      <rPr>
        <vertAlign val="superscript"/>
        <sz val="9"/>
        <rFont val="Calibri"/>
        <family val="2"/>
        <scheme val="minor"/>
      </rPr>
      <t xml:space="preserve"> </t>
    </r>
    <r>
      <rPr>
        <sz val="9"/>
        <rFont val="Calibri"/>
        <family val="2"/>
        <scheme val="minor"/>
      </rPr>
      <t>Before credit risk mitigation, excluding equity investment securities and other assets.</t>
    </r>
  </si>
  <si>
    <r>
      <rPr>
        <sz val="9"/>
        <rFont val="Calibri"/>
        <family val="2"/>
        <scheme val="minor"/>
      </rPr>
      <t>(2)</t>
    </r>
    <r>
      <rPr>
        <vertAlign val="superscript"/>
        <sz val="9"/>
        <rFont val="Calibri"/>
        <family val="2"/>
        <scheme val="minor"/>
      </rPr>
      <t xml:space="preserve"> </t>
    </r>
    <r>
      <rPr>
        <sz val="9"/>
        <rFont val="Calibri"/>
        <family val="2"/>
        <scheme val="minor"/>
      </rPr>
      <t>Remaining term to maturity of the credit exposure.</t>
    </r>
  </si>
  <si>
    <r>
      <rPr>
        <sz val="9"/>
        <rFont val="Calibri"/>
        <family val="2"/>
        <scheme val="minor"/>
      </rPr>
      <t>(3) Off-balance sheet lending instruments such as letters of credit and letters of guarantee, securitization, derivatives and repo-style transactions net of related collateral.</t>
    </r>
  </si>
  <si>
    <r>
      <rPr>
        <sz val="9"/>
        <rFont val="Calibri"/>
        <family val="2"/>
        <scheme val="minor"/>
      </rPr>
      <t>(4)</t>
    </r>
    <r>
      <rPr>
        <vertAlign val="superscript"/>
        <sz val="9"/>
        <rFont val="Calibri"/>
        <family val="2"/>
        <scheme val="minor"/>
      </rPr>
      <t xml:space="preserve"> </t>
    </r>
    <r>
      <rPr>
        <sz val="9"/>
        <rFont val="Calibri"/>
        <family val="2"/>
        <scheme val="minor"/>
      </rPr>
      <t>Credit cards and lines of credit with unspecified maturity.</t>
    </r>
  </si>
  <si>
    <t>Main sources of differences between regulatory exposure amounts and carrying values in
 financial statements</t>
  </si>
  <si>
    <t>(3) Represents the number of individual borrowers.</t>
  </si>
  <si>
    <t>(5) Effective remaining maturity in years.</t>
  </si>
  <si>
    <t xml:space="preserve">     Allowance for credit loss</t>
  </si>
  <si>
    <t>Differences due to different netting rules, other than those already included in row 2</t>
  </si>
  <si>
    <t>Differences due to deconsolidated subsidiaries</t>
  </si>
  <si>
    <r>
      <t xml:space="preserve">Items subject to: </t>
    </r>
    <r>
      <rPr>
        <b/>
        <vertAlign val="superscript"/>
        <sz val="10"/>
        <color theme="0"/>
        <rFont val="Calibri"/>
        <family val="2"/>
        <scheme val="minor"/>
      </rPr>
      <t>(1)</t>
    </r>
  </si>
  <si>
    <r>
      <t xml:space="preserve">Off-balance sheet amounts </t>
    </r>
    <r>
      <rPr>
        <vertAlign val="superscript"/>
        <sz val="10"/>
        <color theme="1"/>
        <rFont val="Calibri"/>
        <family val="2"/>
        <scheme val="minor"/>
      </rPr>
      <t>(2)</t>
    </r>
  </si>
  <si>
    <r>
      <t xml:space="preserve">Carrying values of items: </t>
    </r>
    <r>
      <rPr>
        <b/>
        <vertAlign val="superscript"/>
        <sz val="10"/>
        <color theme="0"/>
        <rFont val="Calibri"/>
        <family val="2"/>
        <scheme val="minor"/>
      </rPr>
      <t>(2)</t>
    </r>
  </si>
  <si>
    <r>
      <t xml:space="preserve">Not subject to capital requirements or subject to deduction from capital </t>
    </r>
    <r>
      <rPr>
        <b/>
        <vertAlign val="superscript"/>
        <sz val="10"/>
        <color theme="0"/>
        <rFont val="Calibri"/>
        <family val="2"/>
        <scheme val="minor"/>
      </rPr>
      <t>(3)</t>
    </r>
  </si>
  <si>
    <r>
      <t xml:space="preserve">     Residential mortgages </t>
    </r>
    <r>
      <rPr>
        <vertAlign val="superscript"/>
        <sz val="10"/>
        <color theme="1"/>
        <rFont val="Calibri"/>
        <family val="2"/>
        <scheme val="minor"/>
      </rPr>
      <t>(4)</t>
    </r>
  </si>
  <si>
    <t>CR4: Standardized approach – credit risk exposures and 
Credit Risk Mitigation (CRM) effects</t>
  </si>
  <si>
    <t>Standardized approach – credit risk exposures and credit risk mitigation (CRM) effects</t>
  </si>
  <si>
    <r>
      <t>Total credit exposures amount (post-CCF and post-CRM)</t>
    </r>
    <r>
      <rPr>
        <b/>
        <vertAlign val="superscript"/>
        <sz val="10"/>
        <color theme="0"/>
        <rFont val="Calibri"/>
        <family val="2"/>
        <scheme val="minor"/>
      </rPr>
      <t xml:space="preserve"> (1)</t>
    </r>
  </si>
  <si>
    <t>(8) Includes all three ECL stages under IFRS 9.</t>
  </si>
  <si>
    <t>(8) Includes all three ECL stages under IFRS 9, and partial write-offs.</t>
  </si>
  <si>
    <r>
      <t xml:space="preserve">Corporate - Other </t>
    </r>
    <r>
      <rPr>
        <b/>
        <vertAlign val="superscript"/>
        <sz val="10"/>
        <color theme="1"/>
        <rFont val="Calibri"/>
        <family val="2"/>
        <scheme val="minor"/>
      </rPr>
      <t>(9)</t>
    </r>
  </si>
  <si>
    <t>Corporate – Specialized Lending</t>
  </si>
  <si>
    <t>Off- balance sheet exposures pre-CCF</t>
  </si>
  <si>
    <t>Original on- balance sheet gross exposures</t>
  </si>
  <si>
    <t>(1) Excludes the retail residential mortgages insured by CMHC, Genworth Canada and Canada Guaranty Insurance.</t>
  </si>
  <si>
    <t>Specialized lending – FIRB</t>
  </si>
  <si>
    <t>Specialized lending – AIRB</t>
  </si>
  <si>
    <t>IRB (specialized lending and equities under the simple risk weight method)</t>
  </si>
  <si>
    <t xml:space="preserve">(1) As at the reporting date, specialized lending and equities under the simple risk-weight method are not applicable. </t>
  </si>
  <si>
    <t xml:space="preserve">Regulatory Categories </t>
  </si>
  <si>
    <r>
      <t xml:space="preserve">Retail (total) </t>
    </r>
    <r>
      <rPr>
        <b/>
        <vertAlign val="superscript"/>
        <sz val="10"/>
        <color theme="1"/>
        <rFont val="Calibri"/>
        <family val="2"/>
        <scheme val="minor"/>
      </rPr>
      <t xml:space="preserve"> (5)</t>
    </r>
  </si>
  <si>
    <r>
      <t xml:space="preserve">Wholesale (total) </t>
    </r>
    <r>
      <rPr>
        <b/>
        <vertAlign val="superscript"/>
        <sz val="10"/>
        <color theme="1"/>
        <rFont val="Calibri"/>
        <family val="2"/>
        <scheme val="minor"/>
      </rPr>
      <t xml:space="preserve"> (5)</t>
    </r>
  </si>
  <si>
    <r>
      <t>Residential Mortgage</t>
    </r>
    <r>
      <rPr>
        <vertAlign val="superscript"/>
        <sz val="10"/>
        <color theme="1"/>
        <rFont val="Calibri"/>
        <family val="2"/>
        <scheme val="minor"/>
      </rPr>
      <t xml:space="preserve"> (6)</t>
    </r>
  </si>
  <si>
    <t xml:space="preserve">(6) Excludes mortgage-backed securities that do not involve the tranching of credit risk (e.g. NHA MBS) which are not considered securitizations as per OSFI Capital Adequacy Requirements Guideline, Chapter 7, paragraph 3.
</t>
  </si>
  <si>
    <t>Differences between accounting and regulatory scopes of consolidation and mapping of
 financial statements</t>
  </si>
  <si>
    <t>≤20% RW</t>
  </si>
  <si>
    <t>(1) Carrying amounts of on-balance sheet exposures are net of all three ECL Stages and write-offs.</t>
  </si>
  <si>
    <t>Corporate – AIRB</t>
  </si>
  <si>
    <t xml:space="preserve">(1) As at the reporting date, there was no impact on RWA from credit derivatives, used as a CRM technique, within the banking book. </t>
  </si>
  <si>
    <r>
      <t>Actual RWA</t>
    </r>
    <r>
      <rPr>
        <b/>
        <vertAlign val="superscript"/>
        <sz val="10"/>
        <color theme="0"/>
        <rFont val="Calibri"/>
        <family val="2"/>
        <scheme val="minor"/>
      </rPr>
      <t>(1)</t>
    </r>
  </si>
  <si>
    <t>Qualitative</t>
  </si>
  <si>
    <t>Regulatory Capital Supplementary Package</t>
  </si>
  <si>
    <t>Financial Reporting Supplementary Package</t>
  </si>
  <si>
    <r>
      <t xml:space="preserve">Of which: standardized approach (SA) </t>
    </r>
    <r>
      <rPr>
        <vertAlign val="superscript"/>
        <sz val="9"/>
        <color theme="1"/>
        <rFont val="Calibri"/>
        <family val="2"/>
        <scheme val="minor"/>
      </rPr>
      <t>(3)</t>
    </r>
  </si>
  <si>
    <t xml:space="preserve">(1) A single item can attract capital charges according to more than one risk category framework. </t>
  </si>
  <si>
    <r>
      <t xml:space="preserve">Exposures secured by financial guarantees </t>
    </r>
    <r>
      <rPr>
        <b/>
        <vertAlign val="superscript"/>
        <sz val="10"/>
        <color theme="0"/>
        <rFont val="Calibri"/>
        <family val="2"/>
        <scheme val="minor"/>
      </rPr>
      <t>(4)</t>
    </r>
  </si>
  <si>
    <r>
      <t xml:space="preserve">Average PD </t>
    </r>
    <r>
      <rPr>
        <b/>
        <vertAlign val="superscript"/>
        <sz val="10"/>
        <color theme="0"/>
        <rFont val="Calibri"/>
        <family val="2"/>
        <scheme val="minor"/>
      </rPr>
      <t>(2)</t>
    </r>
  </si>
  <si>
    <r>
      <t xml:space="preserve">Number of obligors </t>
    </r>
    <r>
      <rPr>
        <b/>
        <vertAlign val="superscript"/>
        <sz val="10"/>
        <color theme="0"/>
        <rFont val="Calibri"/>
        <family val="2"/>
        <scheme val="minor"/>
      </rPr>
      <t>(3)</t>
    </r>
  </si>
  <si>
    <r>
      <t xml:space="preserve">EL </t>
    </r>
    <r>
      <rPr>
        <b/>
        <vertAlign val="superscript"/>
        <sz val="10"/>
        <color theme="0"/>
        <rFont val="Calibri"/>
        <family val="2"/>
        <scheme val="minor"/>
      </rPr>
      <t>(1)</t>
    </r>
  </si>
  <si>
    <r>
      <t xml:space="preserve">Provisions </t>
    </r>
    <r>
      <rPr>
        <b/>
        <vertAlign val="superscript"/>
        <sz val="10"/>
        <color theme="0"/>
        <rFont val="Calibri"/>
        <family val="2"/>
        <scheme val="minor"/>
      </rPr>
      <t>(8)</t>
    </r>
  </si>
  <si>
    <r>
      <t xml:space="preserve">Average LGD </t>
    </r>
    <r>
      <rPr>
        <b/>
        <vertAlign val="superscript"/>
        <sz val="10"/>
        <color theme="0"/>
        <rFont val="Calibri"/>
        <family val="2"/>
        <scheme val="minor"/>
      </rPr>
      <t>(4)</t>
    </r>
  </si>
  <si>
    <r>
      <t xml:space="preserve">Average maturity </t>
    </r>
    <r>
      <rPr>
        <b/>
        <vertAlign val="superscript"/>
        <sz val="10"/>
        <color theme="0"/>
        <rFont val="Calibri"/>
        <family val="2"/>
        <scheme val="minor"/>
      </rPr>
      <t>(5)</t>
    </r>
  </si>
  <si>
    <r>
      <t xml:space="preserve">RWA </t>
    </r>
    <r>
      <rPr>
        <b/>
        <vertAlign val="superscript"/>
        <sz val="10"/>
        <color theme="0"/>
        <rFont val="Calibri"/>
        <family val="2"/>
        <scheme val="minor"/>
      </rPr>
      <t>(6)</t>
    </r>
  </si>
  <si>
    <t>Retail – SME</t>
  </si>
  <si>
    <t>(1) Represents AIRB exposures for Derivatives and SFT.</t>
  </si>
  <si>
    <t>(3) Post-CRM LGD weighted by post-CRM EAD.</t>
  </si>
  <si>
    <t>(4) Effective remaining maturity in years.</t>
  </si>
  <si>
    <t>(5) After application of AIRB scalar of 1.06.</t>
  </si>
  <si>
    <r>
      <t>Equity</t>
    </r>
    <r>
      <rPr>
        <vertAlign val="superscript"/>
        <sz val="10"/>
        <color theme="1"/>
        <rFont val="Calibri"/>
        <family val="2"/>
        <scheme val="minor"/>
      </rPr>
      <t>(2)</t>
    </r>
  </si>
  <si>
    <r>
      <t xml:space="preserve">Other Assets </t>
    </r>
    <r>
      <rPr>
        <vertAlign val="superscript"/>
        <sz val="10"/>
        <color theme="1"/>
        <rFont val="Calibri"/>
        <family val="2"/>
        <scheme val="minor"/>
      </rPr>
      <t>(3)</t>
    </r>
  </si>
  <si>
    <t>(2) Includes equities under the AIRB Materiality Threshold which are risk weighted at 100% plus the 6% scalar requirement.</t>
  </si>
  <si>
    <r>
      <t xml:space="preserve">Differences in valuations </t>
    </r>
    <r>
      <rPr>
        <vertAlign val="superscript"/>
        <sz val="10"/>
        <color theme="1"/>
        <rFont val="Calibri"/>
        <family val="2"/>
        <scheme val="minor"/>
      </rPr>
      <t>(3)</t>
    </r>
  </si>
  <si>
    <r>
      <t xml:space="preserve">Differences due to considerations of provisions </t>
    </r>
    <r>
      <rPr>
        <vertAlign val="superscript"/>
        <sz val="10"/>
        <color theme="1"/>
        <rFont val="Calibri"/>
        <family val="2"/>
        <scheme val="minor"/>
      </rPr>
      <t>(4)</t>
    </r>
  </si>
  <si>
    <t>(2) Includes non-retail and retail AIRB exposures, where collateral is used within the estimation of LGD.</t>
  </si>
  <si>
    <t xml:space="preserve">(4) Amounts for AIRB exposures are reported gross of partial write-offs and IFRS 9 specific allowances, and amounts for Standardized exposures are reported net of
      partial write-offs and IFRS 9 specific allowances. </t>
  </si>
  <si>
    <t>(2) Organic changes in book size and composition (including origination of new businesses) excluding acquisitions and disposal of entities.</t>
  </si>
  <si>
    <r>
      <t>Asset size</t>
    </r>
    <r>
      <rPr>
        <vertAlign val="superscript"/>
        <sz val="10"/>
        <color theme="1"/>
        <rFont val="Calibri"/>
        <family val="2"/>
        <scheme val="minor"/>
      </rPr>
      <t xml:space="preserve"> (2)</t>
    </r>
  </si>
  <si>
    <r>
      <t>Asset quality</t>
    </r>
    <r>
      <rPr>
        <vertAlign val="superscript"/>
        <sz val="10"/>
        <color theme="1"/>
        <rFont val="Calibri"/>
        <family val="2"/>
        <scheme val="minor"/>
      </rPr>
      <t xml:space="preserve"> (3)</t>
    </r>
  </si>
  <si>
    <r>
      <t>Model updates</t>
    </r>
    <r>
      <rPr>
        <vertAlign val="superscript"/>
        <sz val="10"/>
        <color theme="1"/>
        <rFont val="Calibri"/>
        <family val="2"/>
        <scheme val="minor"/>
      </rPr>
      <t xml:space="preserve"> (4)</t>
    </r>
  </si>
  <si>
    <r>
      <t>Methodology and policy</t>
    </r>
    <r>
      <rPr>
        <vertAlign val="superscript"/>
        <sz val="10"/>
        <color theme="1"/>
        <rFont val="Calibri"/>
        <family val="2"/>
        <scheme val="minor"/>
      </rPr>
      <t xml:space="preserve"> (5)</t>
    </r>
  </si>
  <si>
    <r>
      <t>Acquisitions and disposals</t>
    </r>
    <r>
      <rPr>
        <vertAlign val="superscript"/>
        <sz val="10"/>
        <color theme="1"/>
        <rFont val="Calibri"/>
        <family val="2"/>
        <scheme val="minor"/>
      </rPr>
      <t xml:space="preserve"> (6)</t>
    </r>
  </si>
  <si>
    <r>
      <t xml:space="preserve">Foreign exchange movements </t>
    </r>
    <r>
      <rPr>
        <vertAlign val="superscript"/>
        <sz val="10"/>
        <color theme="1"/>
        <rFont val="Calibri"/>
        <family val="2"/>
        <scheme val="minor"/>
      </rPr>
      <t>(7)</t>
    </r>
  </si>
  <si>
    <r>
      <t>Other</t>
    </r>
    <r>
      <rPr>
        <vertAlign val="superscript"/>
        <sz val="10"/>
        <color theme="1"/>
        <rFont val="Calibri"/>
        <family val="2"/>
        <scheme val="minor"/>
      </rPr>
      <t xml:space="preserve"> (8)</t>
    </r>
  </si>
  <si>
    <t>(3) Changes in the assessed quality of the bank’s assets due to changes in borrower risk, such as rating grade migration, parameter recalibrations, or similar effects.</t>
  </si>
  <si>
    <t>(7) Changes driven by market movements such as foreign exchange movements.</t>
  </si>
  <si>
    <t>(8) This category captures changes that cannot be attributed to any other category.</t>
  </si>
  <si>
    <t xml:space="preserve">(6) Changes in book sizes from acquisitions and/or divestitures. </t>
  </si>
  <si>
    <t>(5) Changes in book size due to acquisitions and/or divestitures.</t>
  </si>
  <si>
    <t>Differences due to Potential Future Exposures and Collateral Haircut</t>
  </si>
  <si>
    <t xml:space="preserve">(3) Exposures to CCP and risk-weighted threshold deductions are excluded. </t>
  </si>
  <si>
    <t>Adjustment for fiduciary assets recognized on the balance sheet pursuant to the operative  accounting  framework  but  excluded  from  the  leverage  ratio  exposure measure</t>
  </si>
  <si>
    <t xml:space="preserve">(2) A single item may attract capital charges according to more than one risk category framework. </t>
  </si>
  <si>
    <t>(1) Includes the retail residential mortgage exposures insured by CMHC, Genworth Canada and Canada Guaranty Insurance.</t>
  </si>
  <si>
    <t>6a</t>
  </si>
  <si>
    <t>6b</t>
  </si>
  <si>
    <t>Total RWA at the level of the resolution group</t>
  </si>
  <si>
    <t>Leverage exposure measure at the level of the resolution group</t>
  </si>
  <si>
    <t>Does the subordination exemption in the antepenultimate paragraph of Section 11 of the FSB TLAC Term Sheet apply?</t>
  </si>
  <si>
    <t>Does the subordination exemption in the penultimate paragraph of Section 11 of the FSB TLAC Term Sheet apply?</t>
  </si>
  <si>
    <t>6c</t>
  </si>
  <si>
    <t>Common Equity Tier 1 capital: instruments and reserves</t>
  </si>
  <si>
    <t>Retained earnings</t>
  </si>
  <si>
    <t>Accumulated other comprehensive income (and other reserves)</t>
  </si>
  <si>
    <t>Directly issued capital subject to phase-out from CET1 (only applicable to non-joint stock companies)</t>
  </si>
  <si>
    <t>Common Equity Tier 1 capital: regulatory adjustments</t>
  </si>
  <si>
    <t>Other intangibles other than mortgage servicing rights (net of related tax liability)</t>
  </si>
  <si>
    <t>Deferred tax assets excluding those arising from temporary differences (net of related tax liability)</t>
  </si>
  <si>
    <t>Shortfall of provisions to expected losses</t>
  </si>
  <si>
    <t>Gains and losses due to changes in own credit risk on fair valued liabilities</t>
  </si>
  <si>
    <t>Defined benefit pension fund net assets (net of related tax liability)</t>
  </si>
  <si>
    <t>Mortgage servicing rights (amount above 10% threshold)</t>
  </si>
  <si>
    <t>Deferred tax assets arising from temporary differences (amount above 10% threshold, net of related tax liability)</t>
  </si>
  <si>
    <t>Other deductions or regulatory adjustments to CET1 as determined by OSFI</t>
  </si>
  <si>
    <t>Regulatory adjustments applied to Common Equity Tier 1 due to insufficient Additional Tier 1 and Tier 2 to cover deductions</t>
  </si>
  <si>
    <t>Common Equity Tier 1 capital (CET1)</t>
  </si>
  <si>
    <t>Additional Tier 1 capital: instruments</t>
  </si>
  <si>
    <t>Directly issued capital instruments subject to phase out from additional Tier 1</t>
  </si>
  <si>
    <t>Additional Tier 1 capital: regulatory adjustments</t>
  </si>
  <si>
    <t>Investments in own Additional Tier 1 instruments</t>
  </si>
  <si>
    <t>Reciprocal cross holdings in Additional Tier 1 instruments</t>
  </si>
  <si>
    <t>Significant investments in the capital of banking, financial and insurance entities that are outside the scope of regulatory consolidation, net of eligible short positions</t>
  </si>
  <si>
    <t>Regulatory adjustments applied to Additional Tier 1 due to insufficient Tier 2 to cover deductions</t>
  </si>
  <si>
    <t>Additional Tier 1 capital (AT1)</t>
  </si>
  <si>
    <t>Tier 1 capital (T1 = CET1 + AT1)</t>
  </si>
  <si>
    <t>Tier 2 capital: instruments and provisions</t>
  </si>
  <si>
    <t>Directly issued qualifying Tier 2 instruments plus related stock surplus</t>
  </si>
  <si>
    <t>Directly issued capital instruments subject to phase out from Tier 2</t>
  </si>
  <si>
    <t>Tier 2 instruments (and CET1 and AT1 instruments not included in rows 5 or 34) issued by subsidiaries and held by third parties (amount allowed in group Tier 2)</t>
  </si>
  <si>
    <t>General allowances</t>
  </si>
  <si>
    <t>Tier 2 capital: regulatory adjustments</t>
  </si>
  <si>
    <t>Investments in own Tier 2 instruments</t>
  </si>
  <si>
    <t>Reciprocal cross holdings in Tier 2 instruments and Other TLAC-eligible instruments</t>
  </si>
  <si>
    <t>Non-significant investments in the capital of banking, financial and insurance entities and Other TLAC-eligible instruments issued by G-SIBs and Canadian D-SIBs that are outside the scope of regulatory consolidation, where the institution does not own more than 10% of the issued common share capital of the entity (amount above 10% threshold)</t>
  </si>
  <si>
    <t>54a</t>
  </si>
  <si>
    <t>Significant investments in the capital of banking, financial and insurance entities and Other TLAC-eligible instruments issued by G-SIBs and Canadian D-SIBs that are outside the scope of regulatory consolidation.</t>
  </si>
  <si>
    <t>Other deductions from Tier 2 capital</t>
  </si>
  <si>
    <t>Tier 2 capital (T2)</t>
  </si>
  <si>
    <t>Total risk-weighted assets</t>
  </si>
  <si>
    <t>Capital ratios</t>
  </si>
  <si>
    <t>Buffer (minimum CET1 requirement plus capital conservation buffer plus G-SIB buffer plus D-SIB buffer expressed as a percentage of risk-weighted assets)</t>
  </si>
  <si>
    <t>Of which: capital conservation buffer requirement</t>
  </si>
  <si>
    <t>67a</t>
  </si>
  <si>
    <t xml:space="preserve">Common Equity Tier 1 available to meet buffers (as percentage of risk-weighted assets) </t>
  </si>
  <si>
    <t xml:space="preserve">Common Equity Tier 1 target ratio </t>
  </si>
  <si>
    <t xml:space="preserve">Tier 1 capital target ratio </t>
  </si>
  <si>
    <t xml:space="preserve">Total capital target ratio </t>
  </si>
  <si>
    <t>Amounts below the thresholds for deduction (before risk weighting)</t>
  </si>
  <si>
    <t>Significant investments in the common stock of financial entities</t>
  </si>
  <si>
    <t>Mortgage servicing rights (net of related tax liability)</t>
  </si>
  <si>
    <t>Allowances eligible for inclusion in Tier 2 in respect of exposures subject to internal ratings-based approach (prior to application of cap)</t>
  </si>
  <si>
    <t>Cap on inclusion of allowances in Tier 2 under internal ratings-based approach</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</si>
  <si>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</si>
  <si>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</si>
  <si>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</si>
  <si>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</si>
  <si>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</si>
  <si>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</si>
  <si>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41a</t>
  </si>
  <si>
    <t xml:space="preserve">       - Investment in own shares</t>
  </si>
  <si>
    <t xml:space="preserve">       - Other trading securities</t>
  </si>
  <si>
    <t>Financial instruments designated at fair value through profit and loss</t>
  </si>
  <si>
    <t xml:space="preserve">        - Other securities</t>
  </si>
  <si>
    <t xml:space="preserve">    Credit cards</t>
  </si>
  <si>
    <t xml:space="preserve">    Business and government</t>
  </si>
  <si>
    <t xml:space="preserve">  </t>
  </si>
  <si>
    <t xml:space="preserve">     Allowance for credit losses</t>
  </si>
  <si>
    <t>- General Allowance reflected in Tier 2 capital</t>
  </si>
  <si>
    <t xml:space="preserve">     Goodwill and other intangible assets</t>
  </si>
  <si>
    <t>- Intangibles (excl computer software)</t>
  </si>
  <si>
    <t xml:space="preserve">      Deferred tax assets</t>
  </si>
  <si>
    <t>- Deferred tax assets arising from temporary differences exceeding the 
  regulatory threshold</t>
  </si>
  <si>
    <t xml:space="preserve">       Other Assets</t>
  </si>
  <si>
    <t xml:space="preserve">Obligations related to securities sold short </t>
  </si>
  <si>
    <t xml:space="preserve">           - of which: are included in Tier 2 capital</t>
  </si>
  <si>
    <t xml:space="preserve">           - of which: are subject to phase out not included in Tier 1 capital</t>
  </si>
  <si>
    <t xml:space="preserve">     Common shares</t>
  </si>
  <si>
    <t>- of which: amount eligible for CET1</t>
  </si>
  <si>
    <t>- of which: amount eligible for AT1</t>
  </si>
  <si>
    <t xml:space="preserve">     Retained earnings</t>
  </si>
  <si>
    <t xml:space="preserve">     Accumulated other comprehensive income</t>
  </si>
  <si>
    <t>Other reserves</t>
  </si>
  <si>
    <t>Non-controlling interests in subsidiaries</t>
  </si>
  <si>
    <t>Regulatory capital elements of TLAC and adjustments</t>
  </si>
  <si>
    <t>Additional Tier 1 capital (AT1) before TLAC adjustments</t>
  </si>
  <si>
    <t>AT1 ineligible as TLAC as issued out of subsidiaries to third parties</t>
  </si>
  <si>
    <t>AT1 instruments eligible under the TLAC framework</t>
  </si>
  <si>
    <t>Tier 2 capital (T2) before TLAC adjustments</t>
  </si>
  <si>
    <t>T2 capital ineligible as TLAC as issued out of subsidiaries to third parties</t>
  </si>
  <si>
    <t>T2 instruments eligible under the TLAC framework</t>
  </si>
  <si>
    <t>TLAC arising from regulatory capital</t>
  </si>
  <si>
    <t>Non-regulatory capital elements of TLAC</t>
  </si>
  <si>
    <t>External TLAC instruments issued directly by the bank and subordinated to excluded liabilities</t>
  </si>
  <si>
    <t>External TLAC instruments issued directly by the bank which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</si>
  <si>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</si>
  <si>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</si>
  <si>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</si>
  <si>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TLAC arising from non-regulatory capital instruments before adjustments</t>
  </si>
  <si>
    <t>Non-regulatory capital elements of TLAC: adjustments</t>
  </si>
  <si>
    <t>TLAC before deductions</t>
  </si>
  <si>
    <t>Deductions of exposures between MPE resolution groups that correspond to items eligible for TLAC (not applicable to SPE G-SIBs)</t>
  </si>
  <si>
    <t>Deduction of investments in own other TLAC liabilities</t>
  </si>
  <si>
    <t>Other adjustments to TLAC</t>
  </si>
  <si>
    <t>TLAC after deductions</t>
  </si>
  <si>
    <t>Risk-weighted assets and leverage exposure measure for TLAC purposes</t>
  </si>
  <si>
    <t>Total risk-weighted assets adjusted as permitted under the TLAC regime</t>
  </si>
  <si>
    <t>Leverage exposure measure</t>
  </si>
  <si>
    <t>TLAC ratios and buffers</t>
  </si>
  <si>
    <t>TLAC (as a percentage of risk-weighted assets adjusted as permitted under the TLAC regime)</t>
  </si>
  <si>
    <t>TLAC (as a percentage of leverage exposure)</t>
  </si>
  <si>
    <t>CET1 (as a percentage of risk-weighted assets) available after meeting the resolution group’s minimum capital and TLAC requirements</t>
  </si>
  <si>
    <t>Institution-specific buffer requirement (capital conservation buffer plus countercyclical buffer requirements plus higher loss absorbency requirement, expressed as a percentage of risk-weighted assets)</t>
  </si>
  <si>
    <t>Of which: bank specific countercyclical buffer requirement</t>
  </si>
  <si>
    <t>Creditor ranking</t>
  </si>
  <si>
    <t>Total capital and liabilities net of credit risk mitigation</t>
  </si>
  <si>
    <t>Subset of row 2 that are excluded liabilities</t>
  </si>
  <si>
    <t>Total capital and liabilities less excluded liabilities (row 2 minus row 3)</t>
  </si>
  <si>
    <t>Subset of row 5 with 1 year ≤ residual maturity &lt; 2 years</t>
  </si>
  <si>
    <t>Subset of row 5 with 2 years ≤ residual maturity &lt; 5 years</t>
  </si>
  <si>
    <t>Subset of row 5 with 5 years ≤ residual maturity &lt; 10 years</t>
  </si>
  <si>
    <t>Subset of row 5 with residual maturity ≥ 10 years, but excluding perpetual securities</t>
  </si>
  <si>
    <t>Subset of row 5 that is perpetual securities</t>
  </si>
  <si>
    <t xml:space="preserve">Description of creditor ranking </t>
  </si>
  <si>
    <r>
      <t xml:space="preserve">Subset of row 4 that are </t>
    </r>
    <r>
      <rPr>
        <i/>
        <sz val="10"/>
        <color theme="1"/>
        <rFont val="Calibri"/>
        <family val="2"/>
        <scheme val="minor"/>
      </rPr>
      <t xml:space="preserve">potentially </t>
    </r>
    <r>
      <rPr>
        <sz val="10"/>
        <color theme="1"/>
        <rFont val="Calibri"/>
        <family val="2"/>
        <scheme val="minor"/>
      </rPr>
      <t>eligible as TLAC</t>
    </r>
  </si>
  <si>
    <t>KM2</t>
  </si>
  <si>
    <t>Key metrics – TLAC requirements (at resolution group level)</t>
  </si>
  <si>
    <t>CR10: IRB (Specialized lending and equities under the simple risk-weight method)</t>
  </si>
  <si>
    <t>Frequency</t>
  </si>
  <si>
    <t>Quarterly</t>
  </si>
  <si>
    <t>Annual</t>
  </si>
  <si>
    <t>Part 4 - CRB – Additional disclosure related to the credit quality of assets</t>
  </si>
  <si>
    <t>CC1</t>
  </si>
  <si>
    <t>CC2</t>
  </si>
  <si>
    <t>TLAC1</t>
  </si>
  <si>
    <t>TLAC3</t>
  </si>
  <si>
    <t>TLAC composition for G-SIBs (at resolution group level)</t>
  </si>
  <si>
    <t>Resolution entity – creditor ranking at legal entity level</t>
  </si>
  <si>
    <t>Reconciliation of regulatory capital to balance sheet</t>
  </si>
  <si>
    <t>Composition of regulatory capital</t>
  </si>
  <si>
    <t xml:space="preserve">        - Significant investments in Additional Tier 1 capital and other 
           financial institutions reflected in regulatory capital</t>
  </si>
  <si>
    <t>-  portion not allowed for regulatory capital</t>
  </si>
  <si>
    <t>Pillar III report</t>
  </si>
  <si>
    <t>Disclosures provided to address Enhanced Disclosure Task Force (EDTF) recommendations</t>
  </si>
  <si>
    <t>Total Market Risk-weighted Assets</t>
  </si>
  <si>
    <t>AIRB Credit Losses</t>
  </si>
  <si>
    <t xml:space="preserve">Flow Statement for Regulatory Capital </t>
  </si>
  <si>
    <t>Risk-weighted Assets and Capital Ratios</t>
  </si>
  <si>
    <t>Risk-weighted Assets Arising from the Activities of the Bank's Businesses</t>
  </si>
  <si>
    <t xml:space="preserve">Credit Risk Exposures by Geography </t>
  </si>
  <si>
    <t xml:space="preserve">AIRB Credit Risk Exposures by Maturity </t>
  </si>
  <si>
    <t xml:space="preserve">Derivatives - Counterparty Credit Risk  </t>
  </si>
  <si>
    <t xml:space="preserve">Glossary </t>
  </si>
  <si>
    <t xml:space="preserve">Annual   </t>
  </si>
  <si>
    <t>TLAC as a percentage of RWA (row 1 / row 2) (%)</t>
  </si>
  <si>
    <t>TLAC as a percentage of leverage exposure measure (row 1 / row 4) (%)</t>
  </si>
  <si>
    <r>
      <t>OSFI revised Pillar 3 Market Risk disclosure requirements allow for a continuation of the existing Basel 2.5 Market Risk disclosures until the implementation of the next phase of Pillar 3 disclosures in Canada.</t>
    </r>
    <r>
      <rPr>
        <b/>
        <sz val="10"/>
        <rFont val="Calibri"/>
        <family val="2"/>
        <scheme val="minor"/>
      </rPr>
      <t xml:space="preserve"> As a result, the Bank's Market Risk disclosures continue to be based on Basel 2.5 disclosure requirements.
</t>
    </r>
    <r>
      <rPr>
        <sz val="10"/>
        <rFont val="Calibri"/>
        <family val="2"/>
        <scheme val="minor"/>
      </rPr>
      <t xml:space="preserve">OSFI's requirements for Pillar 3 Requirements may be found in (http://www.osfi-bsif.gc.ca/Eng/fi-if/rg-ro/gdn-ort/gl-ld/Pages/plr3.aspx). </t>
    </r>
  </si>
  <si>
    <t>(c) For banks using the AMA, a description of the use of insurance for the purpose of mitigating operational risk.</t>
  </si>
  <si>
    <t>ERBA / IAA</t>
  </si>
  <si>
    <t>Cross-referenced to the Consolidated Balance Sheet: Source of Definition of Capital Components on CC2 (refer to column: Under Regulatory Scope of Consolidation).</t>
  </si>
  <si>
    <t>Of which: D-SIB / G-SIB buffer</t>
  </si>
  <si>
    <t>N/A</t>
  </si>
  <si>
    <t>(in $MM)</t>
  </si>
  <si>
    <r>
      <t>Source based on reference numbers/letters of the balance sheet under the regulatory scope of consolidation</t>
    </r>
    <r>
      <rPr>
        <b/>
        <vertAlign val="superscript"/>
        <sz val="11"/>
        <color theme="0"/>
        <rFont val="Calibri"/>
        <family val="2"/>
        <scheme val="minor"/>
      </rPr>
      <t>(1)</t>
    </r>
  </si>
  <si>
    <t>( in $MM)</t>
  </si>
  <si>
    <t>(in $billions)</t>
  </si>
  <si>
    <t xml:space="preserve"> (in $billions)</t>
  </si>
  <si>
    <r>
      <t>(in $MM)</t>
    </r>
    <r>
      <rPr>
        <b/>
        <vertAlign val="superscript"/>
        <sz val="10"/>
        <color theme="0"/>
        <rFont val="Calibri"/>
        <family val="2"/>
        <scheme val="minor"/>
      </rPr>
      <t xml:space="preserve"> (1)</t>
    </r>
  </si>
  <si>
    <r>
      <t>Loans</t>
    </r>
    <r>
      <rPr>
        <vertAlign val="superscript"/>
        <sz val="10"/>
        <color theme="1"/>
        <rFont val="Calibri"/>
        <family val="2"/>
        <scheme val="minor"/>
      </rPr>
      <t xml:space="preserve"> (5)</t>
    </r>
  </si>
  <si>
    <r>
      <t>Total exposures</t>
    </r>
    <r>
      <rPr>
        <b/>
        <vertAlign val="superscript"/>
        <sz val="10"/>
        <color theme="1"/>
        <rFont val="Calibri"/>
        <family val="2"/>
        <scheme val="minor"/>
      </rPr>
      <t xml:space="preserve"> (1)</t>
    </r>
  </si>
  <si>
    <t>(1) Includes exposures under IMM cleared through a CCP.</t>
  </si>
  <si>
    <t>Total derivative exposures (sum of rows 6 to 10)</t>
  </si>
  <si>
    <t>Total exposures (sum of rows 5, 11, 16 and 19)</t>
  </si>
  <si>
    <t>Adjustment for securitized exposures that meet the operational requirements for the recognition of risk transference</t>
  </si>
  <si>
    <t>Adjustment for securities financing transactions (i.e. repos and similar secured lending)</t>
  </si>
  <si>
    <t>Adjustment for off-balance sheet items (i.e. conversion to credit equivalent amounts of off-balance sheet exposures)</t>
  </si>
  <si>
    <t>KM2: Key metrics – TLAC requirements
 (at resolution group level)</t>
  </si>
  <si>
    <t>(5) Includes bankers acceptances and deposits with banks.</t>
  </si>
  <si>
    <t xml:space="preserve">(3) Includes fair value adjustments for credit risk items (loans, bonds). </t>
  </si>
  <si>
    <t>TLAC1: TLAC composition for G-SIBs (at resolution group level)</t>
  </si>
  <si>
    <t>(2) Includes undrawn commitments and letters of credit/guarantee after application of the credit conversion factors, unfunded securitization exposures, and unfunded
      default fund contributions.</t>
  </si>
  <si>
    <t>Other differences not classified above</t>
  </si>
  <si>
    <t>Directly issued qualifying common share capital (and equivalent for non-joint stock companies) plus related stock surplus</t>
  </si>
  <si>
    <t>Prudential valuation adjustments</t>
  </si>
  <si>
    <t>Reciprocal cross holdings in common equity</t>
  </si>
  <si>
    <t>of which: significant investments in the common stock of financials</t>
  </si>
  <si>
    <t>of which: mortgage servicing rights</t>
  </si>
  <si>
    <t>of which: deferred tax assets arising from temporary differences</t>
  </si>
  <si>
    <t>of which: classified as equity under applicable accounting standards</t>
  </si>
  <si>
    <t>of which: classified as liabilities under applicable accounting standards</t>
  </si>
  <si>
    <t>of which: instruments issued by subsidiaries subject to phase out</t>
  </si>
  <si>
    <t>Directly issued qualifying Additional Tier 1 instruments plus related stock surplus</t>
  </si>
  <si>
    <t>Total capital (TC = T1 + T2)</t>
  </si>
  <si>
    <t xml:space="preserve">    of which: bank-specific countercyclical buffer </t>
  </si>
  <si>
    <t xml:space="preserve">    of which: G-SIB buffer</t>
  </si>
  <si>
    <t xml:space="preserve">    of which: D-SIB buffer</t>
  </si>
  <si>
    <t xml:space="preserve">     Other </t>
  </si>
  <si>
    <t>Condensed balance sheet
(in $MM)</t>
  </si>
  <si>
    <t>Regulatory Capital - Highlights</t>
  </si>
  <si>
    <t>Exposure at Default and Risk-weighted Assets for Credit Risk Portfolios</t>
  </si>
  <si>
    <r>
      <t xml:space="preserve">Under regulatory scope of consolidation </t>
    </r>
    <r>
      <rPr>
        <b/>
        <vertAlign val="superscript"/>
        <sz val="10"/>
        <color theme="0"/>
        <rFont val="Calibri"/>
        <family val="2"/>
        <scheme val="minor"/>
      </rPr>
      <t>(2)</t>
    </r>
  </si>
  <si>
    <r>
      <t xml:space="preserve">Balance sheet as in published financial statements </t>
    </r>
    <r>
      <rPr>
        <b/>
        <vertAlign val="superscript"/>
        <sz val="10"/>
        <color theme="0"/>
        <rFont val="Calibri"/>
        <family val="2"/>
        <scheme val="minor"/>
      </rPr>
      <t>(1)</t>
    </r>
  </si>
  <si>
    <t>(1) Includes banking book investments in asset backed securities (ABS), collateralized loan obligations (CLOs), collateralized debt obligations (CDOs).</t>
  </si>
  <si>
    <t>(3) Includes returned to non-defaulted status and payments on defaulted accounts.</t>
  </si>
  <si>
    <t>Non-significant investments in the other TLAC-eligible instruments issued by G-SIBs and Canadian D-SIBs, where the institution does not own more than 10% of the issued common share capital of the entity: amount previously designated for the 5% threshold but that no longer meets the conditions.</t>
  </si>
  <si>
    <t>Total other</t>
  </si>
  <si>
    <t>Yes</t>
  </si>
  <si>
    <t>No</t>
  </si>
  <si>
    <t/>
  </si>
  <si>
    <t>- %</t>
  </si>
  <si>
    <t xml:space="preserve">Common shares
Book value
</t>
  </si>
  <si>
    <t xml:space="preserve">Preferred shares
Stated value
</t>
  </si>
  <si>
    <t>Additional Tier 1 Instruments
Stated value</t>
  </si>
  <si>
    <t>Subordinated Debt
Par value</t>
  </si>
  <si>
    <t>&gt;100% to &lt;1250% RW</t>
  </si>
  <si>
    <t>6 
(most senior)</t>
  </si>
  <si>
    <t>Sum of 1 to 6</t>
  </si>
  <si>
    <r>
      <t>a</t>
    </r>
    <r>
      <rPr>
        <b/>
        <vertAlign val="subscript"/>
        <sz val="10"/>
        <color theme="0"/>
        <rFont val="Calibri"/>
        <family val="2"/>
        <scheme val="minor"/>
      </rPr>
      <t>2</t>
    </r>
  </si>
  <si>
    <r>
      <t>b</t>
    </r>
    <r>
      <rPr>
        <b/>
        <vertAlign val="subscript"/>
        <sz val="10"/>
        <color theme="0"/>
        <rFont val="Calibri"/>
        <family val="2"/>
        <scheme val="minor"/>
      </rPr>
      <t>2</t>
    </r>
  </si>
  <si>
    <r>
      <t>b</t>
    </r>
    <r>
      <rPr>
        <b/>
        <vertAlign val="subscript"/>
        <sz val="10"/>
        <color theme="0"/>
        <rFont val="Calibri"/>
        <family val="2"/>
        <scheme val="minor"/>
      </rPr>
      <t>3</t>
    </r>
  </si>
  <si>
    <r>
      <t>a</t>
    </r>
    <r>
      <rPr>
        <vertAlign val="subscript"/>
        <sz val="8.5"/>
        <color theme="0"/>
        <rFont val="Segoe UI"/>
        <family val="2"/>
      </rPr>
      <t>2</t>
    </r>
  </si>
  <si>
    <r>
      <t>a</t>
    </r>
    <r>
      <rPr>
        <vertAlign val="subscript"/>
        <sz val="8.5"/>
        <color theme="0"/>
        <rFont val="Segoe UI"/>
        <family val="2"/>
      </rPr>
      <t>3</t>
    </r>
  </si>
  <si>
    <r>
      <t>a</t>
    </r>
    <r>
      <rPr>
        <vertAlign val="subscript"/>
        <sz val="10"/>
        <color theme="0"/>
        <rFont val="Segoe UI"/>
        <family val="2"/>
      </rPr>
      <t>2</t>
    </r>
  </si>
  <si>
    <r>
      <t>b</t>
    </r>
    <r>
      <rPr>
        <vertAlign val="subscript"/>
        <sz val="10"/>
        <color theme="0"/>
        <rFont val="Segoe UI"/>
        <family val="2"/>
      </rPr>
      <t>2</t>
    </r>
  </si>
  <si>
    <r>
      <t>b</t>
    </r>
    <r>
      <rPr>
        <vertAlign val="subscript"/>
        <sz val="8.5"/>
        <color theme="0"/>
        <rFont val="Segoe UI"/>
        <family val="2"/>
      </rPr>
      <t>2</t>
    </r>
  </si>
  <si>
    <r>
      <t>b</t>
    </r>
    <r>
      <rPr>
        <vertAlign val="subscript"/>
        <sz val="8.5"/>
        <color theme="0"/>
        <rFont val="Segoe UI"/>
        <family val="2"/>
      </rPr>
      <t>3</t>
    </r>
  </si>
  <si>
    <r>
      <t>a</t>
    </r>
    <r>
      <rPr>
        <b/>
        <vertAlign val="subscript"/>
        <sz val="8.5"/>
        <color theme="0"/>
        <rFont val="Segoe UI"/>
        <family val="2"/>
      </rPr>
      <t>2</t>
    </r>
  </si>
  <si>
    <r>
      <t>a</t>
    </r>
    <r>
      <rPr>
        <b/>
        <vertAlign val="subscript"/>
        <sz val="8.5"/>
        <color theme="0"/>
        <rFont val="Segoe UI"/>
        <family val="2"/>
      </rPr>
      <t>3</t>
    </r>
  </si>
  <si>
    <t>EAD post- CRM</t>
  </si>
  <si>
    <r>
      <t>Other 
Liabilities</t>
    </r>
    <r>
      <rPr>
        <b/>
        <vertAlign val="superscript"/>
        <sz val="10"/>
        <color theme="1"/>
        <rFont val="Calibri"/>
        <family val="2"/>
        <scheme val="minor"/>
      </rPr>
      <t xml:space="preserve"> (2)</t>
    </r>
  </si>
  <si>
    <r>
      <t>Bail-in Debt</t>
    </r>
    <r>
      <rPr>
        <b/>
        <vertAlign val="superscript"/>
        <sz val="10"/>
        <color theme="1"/>
        <rFont val="Calibri"/>
        <family val="2"/>
        <scheme val="minor"/>
      </rPr>
      <t xml:space="preserve"> (1)</t>
    </r>
    <r>
      <rPr>
        <b/>
        <sz val="10"/>
        <color theme="1"/>
        <rFont val="Calibri"/>
        <family val="2"/>
        <scheme val="minor"/>
      </rPr>
      <t xml:space="preserve">
Par value</t>
    </r>
  </si>
  <si>
    <t xml:space="preserve">(3) Includes retail mortgages and real estate secured lines of credit under both AIRB and standardized approaches. </t>
  </si>
  <si>
    <t>(3) Includes capital deductions net of associated deferred tax liabilities, and securitized credit card exposures not subject to capital requirements for assets.</t>
  </si>
  <si>
    <t>(2) Disclosure not currently required by OSFI.</t>
  </si>
  <si>
    <t>(1) Provides breakdown of collateral posted or received for SFTs or derivative transactions, including transactions cleared through CCPs.</t>
  </si>
  <si>
    <r>
      <t>Unsegregated</t>
    </r>
    <r>
      <rPr>
        <b/>
        <vertAlign val="superscript"/>
        <sz val="10"/>
        <color theme="0"/>
        <rFont val="Calibri"/>
        <family val="2"/>
        <scheme val="minor"/>
      </rPr>
      <t xml:space="preserve"> (2)</t>
    </r>
  </si>
  <si>
    <t>(2) Changes in the assessed quality of the bank’s assets due to changes in borrower risk, such as rating grade migration, parameter recalibration, or similar effects.</t>
  </si>
  <si>
    <t>(1) Organic changes in book size and composition (including origination of new businesses and maturing loans) excluding acquisitions and disposal of entities.</t>
  </si>
  <si>
    <t>(4) Changes due to methodological changes in calculations driven by regulatory policy changes, including both revisions to existing regulations and new regulations.</t>
  </si>
  <si>
    <r>
      <t>Total credit exposure</t>
    </r>
    <r>
      <rPr>
        <b/>
        <vertAlign val="superscript"/>
        <sz val="10"/>
        <color theme="0"/>
        <rFont val="Calibri"/>
        <family val="2"/>
        <scheme val="minor"/>
      </rPr>
      <t>(1)</t>
    </r>
  </si>
  <si>
    <t>Securitization gain on sale</t>
  </si>
  <si>
    <t xml:space="preserve">       of which:  reverse mortgages</t>
  </si>
  <si>
    <t xml:space="preserve">    of which: capital conservation buffer</t>
  </si>
  <si>
    <t>Non-significant investments in the capital and other TLAC-eligible instruments of other financial entities</t>
  </si>
  <si>
    <t>Allowances eligible for inclusion in Tier 2 in respect of exposures subject to standardized approach (prior to application of cap)</t>
  </si>
  <si>
    <t>Cap on inclusion of allowances in Tier 2 under standardized approach</t>
  </si>
  <si>
    <t>Capital instruments subject to phase-out arrangements (only applicable between 1 Jan 2013 and 1 Jan 2022)</t>
  </si>
  <si>
    <t>- Imputed goodwill for Significant Investments</t>
  </si>
  <si>
    <t>Cross-reference to Definition of Capital Components</t>
  </si>
  <si>
    <t>Risk-weighted Assets (RWA)</t>
  </si>
  <si>
    <t>Credit risk-weighted assets as at end of Quarter</t>
  </si>
  <si>
    <t>If the capped subordination exemption applies, the amount of funding issued that ranks pari passu with Excluded Liabilities and that is recognized as external TLAC, divided by funding issued that ranks pari passu with Excluded Liabilities and that would be recognized as external TLAC if no cap was applied (%)</t>
  </si>
  <si>
    <t>(a) The bank’s objectives in relation to securitization and re-securitization activity, including the extent to which these activities transfer credit risk of the underlying securitized exposures away from the bank to other entities, the type of risks assumed and the types of risks retained.</t>
  </si>
  <si>
    <t>affiliated entities (i) that the bank manages or advises and (ii) that invest either in the securitization exposures that the bank has securitized or in SPEs that the bank sponsors; and</t>
  </si>
  <si>
    <t>Structure and organization of the credit risk management and control function</t>
  </si>
  <si>
    <t>Amortized portion of T2 instruments where remaining maturity &gt; 1 year</t>
  </si>
  <si>
    <t>Credit risk-weighted assets as at beginning of Quarter</t>
  </si>
  <si>
    <r>
      <t>a</t>
    </r>
    <r>
      <rPr>
        <vertAlign val="subscript"/>
        <sz val="10"/>
        <color theme="0"/>
        <rFont val="Segoe UI"/>
        <family val="2"/>
      </rPr>
      <t>3</t>
    </r>
  </si>
  <si>
    <r>
      <t>a</t>
    </r>
    <r>
      <rPr>
        <vertAlign val="subscript"/>
        <sz val="8.5"/>
        <color theme="0"/>
        <rFont val="Segoe UI"/>
        <family val="2"/>
      </rPr>
      <t>4</t>
    </r>
  </si>
  <si>
    <r>
      <t>b</t>
    </r>
    <r>
      <rPr>
        <vertAlign val="subscript"/>
        <sz val="10"/>
        <color theme="0"/>
        <rFont val="Segoe UI"/>
        <family val="2"/>
      </rPr>
      <t>3</t>
    </r>
  </si>
  <si>
    <r>
      <t>a</t>
    </r>
    <r>
      <rPr>
        <b/>
        <vertAlign val="subscript"/>
        <sz val="10"/>
        <color theme="0"/>
        <rFont val="Calibri"/>
        <family val="2"/>
        <scheme val="minor"/>
      </rPr>
      <t>4</t>
    </r>
  </si>
  <si>
    <r>
      <t>b</t>
    </r>
    <r>
      <rPr>
        <b/>
        <vertAlign val="subscript"/>
        <sz val="10"/>
        <color theme="0"/>
        <rFont val="Calibri"/>
        <family val="2"/>
        <scheme val="minor"/>
      </rPr>
      <t>4</t>
    </r>
  </si>
  <si>
    <r>
      <t>b</t>
    </r>
    <r>
      <rPr>
        <vertAlign val="subscript"/>
        <sz val="8.5"/>
        <color theme="0"/>
        <rFont val="Segoe UI"/>
        <family val="2"/>
      </rPr>
      <t>4</t>
    </r>
  </si>
  <si>
    <r>
      <t>a</t>
    </r>
    <r>
      <rPr>
        <b/>
        <vertAlign val="subscript"/>
        <sz val="8.5"/>
        <color theme="0"/>
        <rFont val="Segoe UI"/>
        <family val="2"/>
      </rPr>
      <t>4</t>
    </r>
  </si>
  <si>
    <r>
      <t>Other adjustments</t>
    </r>
    <r>
      <rPr>
        <vertAlign val="superscript"/>
        <sz val="10"/>
        <color theme="1"/>
        <rFont val="Calibri"/>
        <family val="2"/>
        <scheme val="minor"/>
      </rPr>
      <t>(1)</t>
    </r>
  </si>
  <si>
    <t>Pre-credit derivatives 
RWA</t>
  </si>
  <si>
    <r>
      <t>a</t>
    </r>
    <r>
      <rPr>
        <b/>
        <vertAlign val="subscript"/>
        <sz val="10"/>
        <color theme="0"/>
        <rFont val="Calibri"/>
        <family val="2"/>
        <scheme val="minor"/>
      </rPr>
      <t>3</t>
    </r>
  </si>
  <si>
    <t>- Investment in own Tier 2 instruments</t>
  </si>
  <si>
    <t>EAD_ RWA</t>
  </si>
  <si>
    <t>- Other deposits from Business and government</t>
  </si>
  <si>
    <t>Rows 14, 16, 19 and 27 are not applicable to Canadian D-SIBs.</t>
  </si>
  <si>
    <t>Page #</t>
  </si>
  <si>
    <t>Gross SFT assets (with no recognition of netting), after adjusting for sale accounting transactions</t>
  </si>
  <si>
    <t>Securitization exposures in the banking book and associated regulatory capital requirements – bank acting as
 originator or as sponsor</t>
  </si>
  <si>
    <t>IRB – Non-Retail credit risk exposures by portfolio and probability of default (PD) range</t>
  </si>
  <si>
    <t xml:space="preserve">Estimated and Actual Loss Parameters - Non-Retail and Retail AIRB Portfolios </t>
  </si>
  <si>
    <r>
      <t>a</t>
    </r>
    <r>
      <rPr>
        <vertAlign val="subscript"/>
        <sz val="10"/>
        <color theme="0"/>
        <rFont val="Segoe UI"/>
        <family val="2"/>
      </rPr>
      <t>4</t>
    </r>
  </si>
  <si>
    <t>IRBA</t>
  </si>
  <si>
    <t>SA</t>
  </si>
  <si>
    <t xml:space="preserve">(i) Geography  </t>
  </si>
  <si>
    <t>Of which ECL accounting provisions for credit losses on SA exposures</t>
  </si>
  <si>
    <t>Allocated in regulatory category of Specific</t>
  </si>
  <si>
    <t>Allocated in regulatory category of General</t>
  </si>
  <si>
    <t>Of which ECL accounting provisions for credit losses on IRB exposures</t>
  </si>
  <si>
    <t xml:space="preserve">Description of methods used for determining accounting provisions for credit losses. In addition, banks that have adopted an ECL accounting model must provide information on the rationale for categorization of ECL accounting provisions in general and specific categories for standardized approach exposures. </t>
  </si>
  <si>
    <t xml:space="preserve">(5) Includes bankers acceptances and deposits with banks. </t>
  </si>
  <si>
    <t>(6) Excludes all revocable loan commitments.</t>
  </si>
  <si>
    <r>
      <t xml:space="preserve">Gross carrying values of </t>
    </r>
    <r>
      <rPr>
        <b/>
        <vertAlign val="superscript"/>
        <sz val="10"/>
        <color theme="0"/>
        <rFont val="Calibri"/>
        <family val="2"/>
        <scheme val="minor"/>
      </rPr>
      <t>(2)</t>
    </r>
  </si>
  <si>
    <r>
      <t xml:space="preserve">Defaulted exposures </t>
    </r>
    <r>
      <rPr>
        <b/>
        <vertAlign val="superscript"/>
        <sz val="10"/>
        <color theme="0"/>
        <rFont val="Calibri"/>
        <family val="2"/>
        <scheme val="minor"/>
      </rPr>
      <t>(3)</t>
    </r>
  </si>
  <si>
    <r>
      <t xml:space="preserve">Allowances/ impairments </t>
    </r>
    <r>
      <rPr>
        <b/>
        <vertAlign val="superscript"/>
        <sz val="10"/>
        <color theme="0"/>
        <rFont val="Calibri"/>
        <family val="2"/>
        <scheme val="minor"/>
      </rPr>
      <t>(4)</t>
    </r>
  </si>
  <si>
    <r>
      <t xml:space="preserve">Off-balance sheet exposures </t>
    </r>
    <r>
      <rPr>
        <vertAlign val="superscript"/>
        <sz val="10"/>
        <color theme="1"/>
        <rFont val="Calibri"/>
        <family val="2"/>
        <scheme val="minor"/>
      </rPr>
      <t>(6)</t>
    </r>
  </si>
  <si>
    <t xml:space="preserve">SUPPLEMENTARY REGULATORY CAPITAL DISCLOSURES </t>
  </si>
  <si>
    <r>
      <t xml:space="preserve">CR1: Credit quality of assets </t>
    </r>
    <r>
      <rPr>
        <b/>
        <vertAlign val="superscript"/>
        <sz val="13"/>
        <color theme="0"/>
        <rFont val="Arial"/>
        <family val="2"/>
      </rPr>
      <t>(1)</t>
    </r>
  </si>
  <si>
    <r>
      <t>CR2: Changes in stock of defaulted loans and debt securities</t>
    </r>
    <r>
      <rPr>
        <b/>
        <vertAlign val="superscript"/>
        <sz val="11"/>
        <color theme="0"/>
        <rFont val="Arial"/>
        <family val="2"/>
      </rPr>
      <t>(1)</t>
    </r>
  </si>
  <si>
    <r>
      <t xml:space="preserve">CR6: IRB – Credit risk exposures by portfolio and PD range - Non-Retail </t>
    </r>
    <r>
      <rPr>
        <b/>
        <vertAlign val="superscript"/>
        <sz val="13"/>
        <color theme="0"/>
        <rFont val="Arial"/>
        <family val="2"/>
      </rPr>
      <t>(1)</t>
    </r>
  </si>
  <si>
    <r>
      <t xml:space="preserve">CCR1: Analysis of counterparty credit risk (CCR) exposure by approach </t>
    </r>
    <r>
      <rPr>
        <b/>
        <vertAlign val="superscript"/>
        <sz val="13"/>
        <color theme="0"/>
        <rFont val="Arial "/>
      </rPr>
      <t>(1)</t>
    </r>
  </si>
  <si>
    <r>
      <t xml:space="preserve">CCR4: IRB – CCR exposures by portfolio and PD scale </t>
    </r>
    <r>
      <rPr>
        <b/>
        <vertAlign val="superscript"/>
        <sz val="13"/>
        <color theme="0"/>
        <rFont val="Arial"/>
        <family val="2"/>
      </rPr>
      <t>(1)</t>
    </r>
  </si>
  <si>
    <r>
      <t>CCR5: Composition of collateral for CCR exposure</t>
    </r>
    <r>
      <rPr>
        <b/>
        <vertAlign val="superscript"/>
        <sz val="13"/>
        <color theme="0"/>
        <rFont val="Arial"/>
        <family val="2"/>
      </rPr>
      <t xml:space="preserve"> (1)</t>
    </r>
  </si>
  <si>
    <r>
      <t>DERIVATIVES - COUNTERPARTY CREDIT RISK</t>
    </r>
    <r>
      <rPr>
        <b/>
        <vertAlign val="superscript"/>
        <sz val="18"/>
        <color theme="0"/>
        <rFont val="Arial"/>
        <family val="2"/>
      </rPr>
      <t xml:space="preserve"> (1)</t>
    </r>
  </si>
  <si>
    <t>(2) The accounting value of on- and off-balance sheet exposures before any credit conversion factor (CCF) or credit risk mitigation (CRM), but after considering write-offs.</t>
  </si>
  <si>
    <t>(4) Includes all three ECL Stages, net of allowances related to securitizations of bank originated credit card receivables and ECL related to entities outside the scope of regulatory consolidation.</t>
  </si>
  <si>
    <t>(3) Defaulted exposures include: (i) the Bank’s reported Gross Impaired Loans, (ii) credit cards which meet the regulatory definition of  default, and (iii) off-balance sheet commitments, LCs and/or LGs
      which meet the regulatory definition of default.</t>
  </si>
  <si>
    <t>Debt and equity investments fair valued through OCI</t>
  </si>
  <si>
    <t>Sub-type</t>
  </si>
  <si>
    <t>(3) Includes equities under the AIRB Materiality Threshold which are risk weighted at 100% plus the 6% AIRB scalar requirement.</t>
  </si>
  <si>
    <r>
      <t>Exposures secured by collateral</t>
    </r>
    <r>
      <rPr>
        <b/>
        <vertAlign val="superscript"/>
        <sz val="10"/>
        <color theme="0"/>
        <rFont val="Calibri"/>
        <family val="2"/>
        <scheme val="minor"/>
      </rPr>
      <t xml:space="preserve"> (2) (3)</t>
    </r>
  </si>
  <si>
    <t>(3)</t>
  </si>
  <si>
    <r>
      <t>OSFI target (minimum + capital conservation buffer + D-SIB buffer (if applicable))</t>
    </r>
    <r>
      <rPr>
        <b/>
        <vertAlign val="superscript"/>
        <sz val="10"/>
        <color theme="1"/>
        <rFont val="Calibri"/>
        <family val="2"/>
        <scheme val="minor"/>
      </rPr>
      <t>(3)</t>
    </r>
  </si>
  <si>
    <t>(2) Other assets: the amount excludes exposures to CCPs, which are reported in CCR8.</t>
  </si>
  <si>
    <r>
      <t xml:space="preserve">Other assets </t>
    </r>
    <r>
      <rPr>
        <vertAlign val="superscript"/>
        <sz val="10"/>
        <color theme="1"/>
        <rFont val="Calibri"/>
        <family val="2"/>
        <scheme val="minor"/>
      </rPr>
      <t>(2)</t>
    </r>
  </si>
  <si>
    <t>Regulatory portfolio</t>
  </si>
  <si>
    <t>CCR7: RWA flow statements of CCR exposures under Internal Model Method (IMM)</t>
  </si>
  <si>
    <t>(1) Unfunded default fund contributions are risk weighted at 0%.</t>
  </si>
  <si>
    <r>
      <t>Unfunded default fund contributions</t>
    </r>
    <r>
      <rPr>
        <vertAlign val="superscript"/>
        <sz val="10"/>
        <color theme="1"/>
        <rFont val="Calibri"/>
        <family val="2"/>
        <scheme val="minor"/>
      </rPr>
      <t>(1)</t>
    </r>
  </si>
  <si>
    <t>(1) Movement in risk levels is defined as changes in risk due to position changes and market movements.  Foreign exchange movements are embedded within Movement in risk levels.</t>
  </si>
  <si>
    <r>
      <t xml:space="preserve"> AIRB CREDIT RISK EXPOSURES BY MATURITY </t>
    </r>
    <r>
      <rPr>
        <b/>
        <vertAlign val="superscript"/>
        <sz val="22"/>
        <color theme="0"/>
        <rFont val="Arial"/>
        <family val="2"/>
      </rPr>
      <t>(1)(2)</t>
    </r>
  </si>
  <si>
    <t>(6) Actual LGD calculated based on 24-month recovery period after default and therefore excludes any recoveries received after the 24-month period.</t>
  </si>
  <si>
    <t>Debt obligation of a sovereign, central bank, certain Multilateral Development Banks (MDBs) and certain PSEs treated as Sovereign.</t>
  </si>
  <si>
    <t>On-balance sheet investments in asset backed securities (ABS), mortgage backed securities (MBS), collateralized loan obligations (CLOs) and collateralized debt obligations (CDOs).  Off-balance sheet liquidity lines include credit enhancements to Bank's sponsored ABCP conduits and liquidity lines to non-bank sponsored ABCP conduits.</t>
  </si>
  <si>
    <t xml:space="preserve">  Categories </t>
  </si>
  <si>
    <t xml:space="preserve">Non-retail actual loss rates represent the credit losses net of recoveries for the current and prior three quarters divided by the 5-point average of outstanding loan balances for the same
four-quarter period beginning 12 months ago. Expected loss rates represent the expected losses that were predicted at the beginning of the four-quarter period divided by outstanding loan
balances at the beginning of the four-quarter period.  
</t>
  </si>
  <si>
    <t xml:space="preserve">Retail actual loss rates represent write-offs net of recoveries for the current and prior three quarters divided by the 5-point average of outstanding loan balances for the same four-quarter
period beginning 12 months ago. Expected loss rates represent the expected losses that were predicted at the beginning of the four-quarter period divided by outstanding loan balances at
the beginning of the four-quarter period. </t>
  </si>
  <si>
    <t>(5) Average maturity is not used in RWA calculation for retail exposures except for the retail residential mortgages where a substitution approach was done
      to recognize the government guarantee and guarantee of insurance companies.</t>
  </si>
  <si>
    <r>
      <t>CREDIT RISK EXPOSURES BY GEOGRAPHY</t>
    </r>
    <r>
      <rPr>
        <b/>
        <vertAlign val="superscript"/>
        <sz val="22"/>
        <color theme="0"/>
        <rFont val="Arial"/>
        <family val="2"/>
      </rPr>
      <t>(1)(2)</t>
    </r>
  </si>
  <si>
    <t>Subset of row 4 that are potentially eligible as TLAC</t>
  </si>
  <si>
    <t>Global Wealth Management</t>
  </si>
  <si>
    <t>the exposure type to which the internal assessment process is applied; and stress factors used for determining credit enhancement levels, by exposure type.</t>
  </si>
  <si>
    <t>(4) Includes the impact from foreign currency translation and changes in credit cards and off-balance sheet exposures which meet the regulatory definition
      of default.</t>
  </si>
  <si>
    <t>Capital Risk-weighted Assets</t>
  </si>
  <si>
    <t>(2) Regulatory Definition of Default:  when there is objective evidence that the Bank no longer has reasonable assurance as to the timely collection of
      interest and principal, or where a contractual payment is 90 days in arrears (including credit cards), or the customer is declared to be bankrupt.</t>
  </si>
  <si>
    <t>(1) Defaulted exposures include: (i) the Bank’s reported Gross Impaired Loans, (ii) credit cards which meet the regulatory definition of default, and 
       (iii) off-balance sheet commitments, LCs and/or LGs which meet the regulatory definition of default.</t>
  </si>
  <si>
    <t>29a</t>
  </si>
  <si>
    <t>45a</t>
  </si>
  <si>
    <t>59a</t>
  </si>
  <si>
    <t>61a</t>
  </si>
  <si>
    <t>62a</t>
  </si>
  <si>
    <t>63a</t>
  </si>
  <si>
    <r>
      <t>Common Equity Tier 1 capital (CET1)</t>
    </r>
    <r>
      <rPr>
        <sz val="7.5"/>
        <color theme="1"/>
        <rFont val="Segoe UI"/>
        <family val="2"/>
      </rPr>
      <t xml:space="preserve"> with transitional arrangements for ECL provisioning not applied</t>
    </r>
  </si>
  <si>
    <r>
      <t xml:space="preserve">Tier 1 capital (T1 = CET1 + AT1) </t>
    </r>
    <r>
      <rPr>
        <sz val="9"/>
        <color theme="1"/>
        <rFont val="Segoe UI"/>
        <family val="2"/>
      </rPr>
      <t>with transitional arrangements for ECL provisioning not applied</t>
    </r>
  </si>
  <si>
    <r>
      <t xml:space="preserve">Total Capital </t>
    </r>
    <r>
      <rPr>
        <sz val="9"/>
        <color theme="1"/>
        <rFont val="Calibri"/>
        <family val="2"/>
        <scheme val="minor"/>
      </rPr>
      <t>with transitional arrangements for ECL provisioning not applied</t>
    </r>
  </si>
  <si>
    <r>
      <t>CET1 Ratio </t>
    </r>
    <r>
      <rPr>
        <sz val="9"/>
        <color rgb="FF000000"/>
        <rFont val="Calibri"/>
        <family val="2"/>
        <scheme val="minor"/>
      </rPr>
      <t>with transitional arrangements for ECL provisioning not applied</t>
    </r>
  </si>
  <si>
    <r>
      <t>Tier 1 Capital Ratio</t>
    </r>
    <r>
      <rPr>
        <sz val="6"/>
        <color rgb="FF000000"/>
        <rFont val="Verdana"/>
        <family val="2"/>
      </rPr>
      <t> </t>
    </r>
    <r>
      <rPr>
        <sz val="9"/>
        <color rgb="FF000000"/>
        <rFont val="Calibri"/>
        <family val="2"/>
        <scheme val="minor"/>
      </rPr>
      <t>with transitional arrangements for ECL provisioning not applied</t>
    </r>
  </si>
  <si>
    <t>1a</t>
  </si>
  <si>
    <t>3a</t>
  </si>
  <si>
    <t>Total loss absorbing capacity (TLAC) available</t>
  </si>
  <si>
    <t>5a</t>
  </si>
  <si>
    <t>TLAC Leverage Ratio: TLAC as a percentage of leverage ratio exposure measure with transitional arrangements for ECL provisioning not applied (row 1a / row 4) (%)</t>
  </si>
  <si>
    <t>ECL transitional adjustment</t>
  </si>
  <si>
    <t>gg</t>
  </si>
  <si>
    <t>- ECL transitional adjustment</t>
  </si>
  <si>
    <t>20a</t>
  </si>
  <si>
    <t>Leverage Ratio with transitional arrangements for ECL provisioning not applied</t>
  </si>
  <si>
    <t>22a</t>
  </si>
  <si>
    <t>Tier 1 capital with transitional arrangements for ECL provisioning not applied</t>
  </si>
  <si>
    <t>(4) Includes SFT and CCP Default Fund.</t>
  </si>
  <si>
    <t>Of which: standardized approach for counterparty credit risk (SA-CCR)</t>
  </si>
  <si>
    <r>
      <t>Of which: other CCR</t>
    </r>
    <r>
      <rPr>
        <vertAlign val="superscript"/>
        <sz val="9"/>
        <color theme="1"/>
        <rFont val="Calibri"/>
        <family val="2"/>
        <scheme val="minor"/>
      </rPr>
      <t xml:space="preserve"> (4)</t>
    </r>
  </si>
  <si>
    <t xml:space="preserve">     (2) Includes OTC derivatives related transactions only.</t>
  </si>
  <si>
    <r>
      <t xml:space="preserve">Internal Model Method (for derivatives and SFTs) </t>
    </r>
    <r>
      <rPr>
        <vertAlign val="superscript"/>
        <sz val="10"/>
        <color theme="1"/>
        <rFont val="Calibri"/>
        <family val="2"/>
        <scheme val="minor"/>
      </rPr>
      <t>(2)</t>
    </r>
  </si>
  <si>
    <t>CEM / SA-CCR (for derivatives)</t>
  </si>
  <si>
    <t>Securitizations</t>
  </si>
  <si>
    <r>
      <t xml:space="preserve">All Bank stressed VaR </t>
    </r>
    <r>
      <rPr>
        <vertAlign val="superscript"/>
        <sz val="10"/>
        <rFont val="Calibri"/>
        <family val="2"/>
        <scheme val="minor"/>
      </rPr>
      <t>(1)</t>
    </r>
  </si>
  <si>
    <t>The Basel Framework requires an additional 6% scaling factor to AIRB credit risk portfolios (excluding CVA and Securitizations).</t>
  </si>
  <si>
    <t>EXPOSURE AT DEFAULT AND RISK-WEIGHTED ASSETS
FOR CREDIT RISK PORTFOLIOS</t>
  </si>
  <si>
    <t>SEC2: Securitization exposures in the trading book</t>
  </si>
  <si>
    <r>
      <t xml:space="preserve">RWA density </t>
    </r>
    <r>
      <rPr>
        <b/>
        <vertAlign val="superscript"/>
        <sz val="10"/>
        <color theme="0"/>
        <rFont val="Calibri"/>
        <family val="2"/>
        <scheme val="minor"/>
      </rPr>
      <t>(6)</t>
    </r>
  </si>
  <si>
    <r>
      <t xml:space="preserve">RWA density </t>
    </r>
    <r>
      <rPr>
        <b/>
        <vertAlign val="superscript"/>
        <sz val="10"/>
        <color theme="0"/>
        <rFont val="Calibri"/>
        <family val="2"/>
        <scheme val="minor"/>
      </rPr>
      <t>(7)</t>
    </r>
  </si>
  <si>
    <t>Comprehensive risk measure</t>
  </si>
  <si>
    <t>EAD post-CRM and post-CCF</t>
  </si>
  <si>
    <r>
      <t xml:space="preserve">EAD post-CRM and post-CCF </t>
    </r>
    <r>
      <rPr>
        <b/>
        <vertAlign val="superscript"/>
        <sz val="10"/>
        <color theme="0"/>
        <rFont val="Calibri"/>
        <family val="2"/>
        <scheme val="minor"/>
      </rPr>
      <t>(1)</t>
    </r>
  </si>
  <si>
    <t>OV1: Overview of RWA</t>
  </si>
  <si>
    <r>
      <t xml:space="preserve">LI1: Differences between accounting and regulatory scopes of consolidation and mapping of financial statement categories with regulatory risk categories </t>
    </r>
    <r>
      <rPr>
        <b/>
        <vertAlign val="superscript"/>
        <sz val="14"/>
        <color theme="0"/>
        <rFont val="Arila "/>
      </rPr>
      <t>(1)</t>
    </r>
  </si>
  <si>
    <t>LI2: Main sources of differences between regulatory exposure amounts and carrying values in financial statements</t>
  </si>
  <si>
    <t>CC1: Composition of regulatory capital</t>
  </si>
  <si>
    <t>CC2: Reconciliation of regulatory capital to balance sheet</t>
  </si>
  <si>
    <t>TLAC3: Resolution entity – creditor ranking at legal entity level</t>
  </si>
  <si>
    <t>LR1: Summary comparison of accounting assets vs leverage ratio exposure measure</t>
  </si>
  <si>
    <t>LR2: Leverage ratio common disclosure</t>
  </si>
  <si>
    <t>(4) Changes due to model implementation, changes in model scope, or any changes intended to address model weaknesses.</t>
  </si>
  <si>
    <t>Q3 2020</t>
  </si>
  <si>
    <t xml:space="preserve">Less than 2.5 years </t>
  </si>
  <si>
    <r>
      <t xml:space="preserve">EAD </t>
    </r>
    <r>
      <rPr>
        <b/>
        <vertAlign val="superscript"/>
        <sz val="10"/>
        <color theme="0"/>
        <rFont val="Calibri"/>
        <family val="2"/>
        <scheme val="minor"/>
      </rPr>
      <t>(1)</t>
    </r>
  </si>
  <si>
    <r>
      <t xml:space="preserve">RWA </t>
    </r>
    <r>
      <rPr>
        <b/>
        <vertAlign val="superscript"/>
        <sz val="10"/>
        <color theme="0"/>
        <rFont val="Calibri"/>
        <family val="2"/>
        <scheme val="minor"/>
      </rPr>
      <t>(2)</t>
    </r>
  </si>
  <si>
    <r>
      <t xml:space="preserve">       Other </t>
    </r>
    <r>
      <rPr>
        <vertAlign val="superscript"/>
        <sz val="10"/>
        <rFont val="Calibri"/>
        <family val="2"/>
        <scheme val="minor"/>
      </rPr>
      <t>(3)</t>
    </r>
  </si>
  <si>
    <r>
      <t xml:space="preserve">Equity </t>
    </r>
    <r>
      <rPr>
        <vertAlign val="superscript"/>
        <sz val="10"/>
        <color theme="1"/>
        <rFont val="Calibri"/>
        <family val="2"/>
        <scheme val="minor"/>
      </rPr>
      <t>(2)</t>
    </r>
  </si>
  <si>
    <r>
      <t xml:space="preserve">Defaulted loans and debt securities - Beginning of Quarter </t>
    </r>
    <r>
      <rPr>
        <b/>
        <vertAlign val="superscript"/>
        <sz val="10"/>
        <color theme="1"/>
        <rFont val="Calibri"/>
        <family val="2"/>
        <scheme val="minor"/>
      </rPr>
      <t>(2)</t>
    </r>
  </si>
  <si>
    <r>
      <t xml:space="preserve">Returned to non-defaulted status </t>
    </r>
    <r>
      <rPr>
        <vertAlign val="superscript"/>
        <sz val="10"/>
        <color theme="1"/>
        <rFont val="Calibri"/>
        <family val="2"/>
        <scheme val="minor"/>
      </rPr>
      <t>(3)</t>
    </r>
  </si>
  <si>
    <r>
      <t xml:space="preserve">Other changes </t>
    </r>
    <r>
      <rPr>
        <vertAlign val="superscript"/>
        <sz val="10"/>
        <color theme="1"/>
        <rFont val="Calibri"/>
        <family val="2"/>
        <scheme val="minor"/>
      </rPr>
      <t>(4)</t>
    </r>
  </si>
  <si>
    <r>
      <t xml:space="preserve">Defaulted loans and debt securities - End of Quarter </t>
    </r>
    <r>
      <rPr>
        <b/>
        <vertAlign val="superscript"/>
        <sz val="10"/>
        <color theme="1"/>
        <rFont val="Calibri"/>
        <family val="2"/>
        <scheme val="minor"/>
      </rPr>
      <t>(2)</t>
    </r>
  </si>
  <si>
    <t>&gt;100% to &lt;1250% 
RW</t>
  </si>
  <si>
    <r>
      <t xml:space="preserve">IFRS 15 (2019) </t>
    </r>
    <r>
      <rPr>
        <vertAlign val="superscript"/>
        <sz val="10"/>
        <rFont val="Calibri"/>
        <family val="2"/>
        <scheme val="minor"/>
      </rPr>
      <t>(1)</t>
    </r>
  </si>
  <si>
    <r>
      <t xml:space="preserve">Movement in risk levels </t>
    </r>
    <r>
      <rPr>
        <vertAlign val="superscript"/>
        <sz val="14"/>
        <rFont val="Arial"/>
        <family val="2"/>
      </rPr>
      <t>(1)</t>
    </r>
  </si>
  <si>
    <r>
      <t xml:space="preserve">Model updates </t>
    </r>
    <r>
      <rPr>
        <vertAlign val="superscript"/>
        <sz val="14"/>
        <rFont val="Arial"/>
        <family val="2"/>
      </rPr>
      <t xml:space="preserve">(2) </t>
    </r>
  </si>
  <si>
    <r>
      <t xml:space="preserve">Revolving Credits </t>
    </r>
    <r>
      <rPr>
        <vertAlign val="superscript"/>
        <sz val="10"/>
        <rFont val="Calibri"/>
        <family val="2"/>
        <scheme val="minor"/>
      </rPr>
      <t>(4)</t>
    </r>
  </si>
  <si>
    <r>
      <t xml:space="preserve">Non-Retail </t>
    </r>
    <r>
      <rPr>
        <vertAlign val="superscript"/>
        <sz val="10"/>
        <rFont val="Calibri"/>
        <family val="2"/>
        <scheme val="minor"/>
      </rPr>
      <t>(1)(3)</t>
    </r>
  </si>
  <si>
    <r>
      <t xml:space="preserve">Retail </t>
    </r>
    <r>
      <rPr>
        <vertAlign val="superscript"/>
        <sz val="10"/>
        <rFont val="Calibri"/>
        <family val="2"/>
        <scheme val="minor"/>
      </rPr>
      <t>(2)(3)</t>
    </r>
  </si>
  <si>
    <r>
      <t xml:space="preserve">Non-Retail </t>
    </r>
    <r>
      <rPr>
        <vertAlign val="superscript"/>
        <sz val="10"/>
        <rFont val="Calibri"/>
        <family val="2"/>
        <scheme val="minor"/>
      </rPr>
      <t>(1)</t>
    </r>
  </si>
  <si>
    <t>Total on-balance sheet exposures (excluding derivatives and SFTs) (sum of rows 1 to 4)</t>
  </si>
  <si>
    <t>Expected losses are calculated using "through the business cycle" Basel risk parameters (PD, LGD, and EAD) on AIRB portfolio, which are estimated to include a long term time horizon. Actual losses are a "point in time" representation and reflect the current economic conditions.  During an economic downturn PCL on impaired loans may exceed expected losses, and may fall below expected losses during times of economic growth.</t>
  </si>
  <si>
    <t>Tier 1 capital minimum ratio</t>
  </si>
  <si>
    <t>Total capital minimum ratio</t>
  </si>
  <si>
    <t>Leverage minimum ratio</t>
  </si>
  <si>
    <t xml:space="preserve">  Q2 2020</t>
  </si>
  <si>
    <r>
      <t>CR9: IRB – Backtesting of probability of default (PD) per portfolio - Retail</t>
    </r>
    <r>
      <rPr>
        <b/>
        <vertAlign val="superscript"/>
        <sz val="13"/>
        <color theme="0"/>
        <rFont val="Arial"/>
        <family val="2"/>
      </rPr>
      <t>(1)</t>
    </r>
  </si>
  <si>
    <t>Portfolio</t>
  </si>
  <si>
    <t>PD Range</t>
  </si>
  <si>
    <r>
      <t>External rating equivalent</t>
    </r>
    <r>
      <rPr>
        <b/>
        <vertAlign val="superscript"/>
        <sz val="10"/>
        <color theme="0"/>
        <rFont val="Segoe UI"/>
        <family val="2"/>
      </rPr>
      <t>(2)</t>
    </r>
  </si>
  <si>
    <r>
      <t>Weighted average PD</t>
    </r>
    <r>
      <rPr>
        <b/>
        <vertAlign val="superscript"/>
        <sz val="10"/>
        <color theme="0"/>
        <rFont val="Segoe UI"/>
        <family val="2"/>
      </rPr>
      <t>(3)</t>
    </r>
  </si>
  <si>
    <r>
      <t>Arithmetic average PD by obligors</t>
    </r>
    <r>
      <rPr>
        <b/>
        <vertAlign val="superscript"/>
        <sz val="10"/>
        <color theme="0"/>
        <rFont val="Segoe UI"/>
        <family val="2"/>
      </rPr>
      <t>(4)</t>
    </r>
  </si>
  <si>
    <r>
      <t>Number of obligors</t>
    </r>
    <r>
      <rPr>
        <b/>
        <vertAlign val="superscript"/>
        <sz val="10"/>
        <color theme="0"/>
        <rFont val="Segoe UI"/>
        <family val="2"/>
      </rPr>
      <t>(5)</t>
    </r>
  </si>
  <si>
    <r>
      <t>Defaulted obligors in the year</t>
    </r>
    <r>
      <rPr>
        <b/>
        <vertAlign val="superscript"/>
        <sz val="10"/>
        <color theme="0"/>
        <rFont val="Calibri"/>
        <family val="2"/>
        <scheme val="minor"/>
      </rPr>
      <t>(8)</t>
    </r>
  </si>
  <si>
    <t>of which: new defaulted obligors in the year</t>
  </si>
  <si>
    <r>
      <t>Average historical annual default rate</t>
    </r>
    <r>
      <rPr>
        <b/>
        <vertAlign val="superscript"/>
        <sz val="10"/>
        <color theme="0"/>
        <rFont val="Calibri"/>
        <family val="2"/>
        <scheme val="minor"/>
      </rPr>
      <t>(9)</t>
    </r>
  </si>
  <si>
    <r>
      <t>End of previous year</t>
    </r>
    <r>
      <rPr>
        <b/>
        <vertAlign val="superscript"/>
        <sz val="10"/>
        <color theme="0"/>
        <rFont val="Segoe UI"/>
        <family val="2"/>
      </rPr>
      <t>(6) (10)</t>
    </r>
  </si>
  <si>
    <r>
      <t>End of the year</t>
    </r>
    <r>
      <rPr>
        <b/>
        <vertAlign val="superscript"/>
        <sz val="10"/>
        <color theme="0"/>
        <rFont val="Segoe UI"/>
        <family val="2"/>
      </rPr>
      <t>(7) (10)</t>
    </r>
  </si>
  <si>
    <t>(2) External rating equivalent is not available for retail portfolio.</t>
  </si>
  <si>
    <t>CR9: IRB – Backtesting of probability of default (PD) per portfolio - Non-Retail</t>
  </si>
  <si>
    <t xml:space="preserve">PD Range </t>
  </si>
  <si>
    <r>
      <t>External rating equivalent (S&amp;P)</t>
    </r>
    <r>
      <rPr>
        <b/>
        <vertAlign val="superscript"/>
        <sz val="10"/>
        <color theme="0"/>
        <rFont val="Calibri"/>
        <family val="2"/>
        <scheme val="minor"/>
      </rPr>
      <t>(1)</t>
    </r>
  </si>
  <si>
    <r>
      <t>Weighted average PD</t>
    </r>
    <r>
      <rPr>
        <b/>
        <vertAlign val="superscript"/>
        <sz val="10"/>
        <color theme="0"/>
        <rFont val="Calibri"/>
        <family val="2"/>
        <scheme val="minor"/>
      </rPr>
      <t>(2)</t>
    </r>
  </si>
  <si>
    <r>
      <t>Arithmetic average PD by obligors</t>
    </r>
    <r>
      <rPr>
        <b/>
        <vertAlign val="superscript"/>
        <sz val="10"/>
        <color theme="0"/>
        <rFont val="Calibri"/>
        <family val="2"/>
        <scheme val="minor"/>
      </rPr>
      <t>(3)</t>
    </r>
  </si>
  <si>
    <r>
      <t>Defaulted obligors in the year</t>
    </r>
    <r>
      <rPr>
        <b/>
        <vertAlign val="superscript"/>
        <sz val="10"/>
        <color theme="0"/>
        <rFont val="Calibri"/>
        <family val="2"/>
        <scheme val="minor"/>
      </rPr>
      <t>(6)</t>
    </r>
  </si>
  <si>
    <r>
      <t>of which: new defaulted obligors in the year</t>
    </r>
    <r>
      <rPr>
        <b/>
        <vertAlign val="superscript"/>
        <sz val="10"/>
        <color theme="0"/>
        <rFont val="Calibri"/>
        <family val="2"/>
        <scheme val="minor"/>
      </rPr>
      <t>(7)</t>
    </r>
  </si>
  <si>
    <r>
      <t>Average historical annual default rate</t>
    </r>
    <r>
      <rPr>
        <b/>
        <vertAlign val="superscript"/>
        <sz val="10"/>
        <color theme="0"/>
        <rFont val="Calibri"/>
        <family val="2"/>
        <scheme val="minor"/>
      </rPr>
      <t>(8)</t>
    </r>
  </si>
  <si>
    <r>
      <t>End of previous year</t>
    </r>
    <r>
      <rPr>
        <b/>
        <vertAlign val="superscript"/>
        <sz val="10"/>
        <color theme="0"/>
        <rFont val="Calibri"/>
        <family val="2"/>
        <scheme val="minor"/>
      </rPr>
      <t>(4)</t>
    </r>
  </si>
  <si>
    <r>
      <t>End of the year</t>
    </r>
    <r>
      <rPr>
        <b/>
        <vertAlign val="superscript"/>
        <sz val="10"/>
        <color theme="0"/>
        <rFont val="Calibri"/>
        <family val="2"/>
        <scheme val="minor"/>
      </rPr>
      <t>(5)</t>
    </r>
  </si>
  <si>
    <r>
      <t>IMPAIRED</t>
    </r>
    <r>
      <rPr>
        <b/>
        <vertAlign val="superscript"/>
        <sz val="16"/>
        <color theme="0"/>
        <rFont val="Arial"/>
        <family val="2"/>
      </rPr>
      <t xml:space="preserve"> </t>
    </r>
    <r>
      <rPr>
        <b/>
        <sz val="16"/>
        <color theme="0"/>
        <rFont val="Arial"/>
        <family val="2"/>
      </rPr>
      <t>LOANS BY REGION</t>
    </r>
    <r>
      <rPr>
        <b/>
        <vertAlign val="superscript"/>
        <sz val="16"/>
        <color theme="0"/>
        <rFont val="Arial"/>
        <family val="2"/>
      </rPr>
      <t>(1)</t>
    </r>
  </si>
  <si>
    <t>Gross impaired loans</t>
  </si>
  <si>
    <t>Allowance for credit losses</t>
  </si>
  <si>
    <t>Net impaired loans</t>
  </si>
  <si>
    <r>
      <t>Residential mortgages</t>
    </r>
    <r>
      <rPr>
        <vertAlign val="superscript"/>
        <sz val="10"/>
        <rFont val="Calibri"/>
        <family val="2"/>
        <scheme val="minor"/>
      </rPr>
      <t>(3)</t>
    </r>
  </si>
  <si>
    <r>
      <t>Personal loans</t>
    </r>
    <r>
      <rPr>
        <vertAlign val="superscript"/>
        <sz val="10"/>
        <rFont val="Calibri"/>
        <family val="2"/>
        <scheme val="minor"/>
      </rPr>
      <t>(3)</t>
    </r>
  </si>
  <si>
    <r>
      <t>Credit cards</t>
    </r>
    <r>
      <rPr>
        <vertAlign val="superscript"/>
        <sz val="10"/>
        <rFont val="Calibri"/>
        <family val="2"/>
        <scheme val="minor"/>
      </rPr>
      <t>(3)</t>
    </r>
  </si>
  <si>
    <r>
      <t>Business and government</t>
    </r>
    <r>
      <rPr>
        <vertAlign val="superscript"/>
        <sz val="10"/>
        <rFont val="Calibri"/>
        <family val="2"/>
        <scheme val="minor"/>
      </rPr>
      <t>(4)</t>
    </r>
  </si>
  <si>
    <t>By geography:</t>
  </si>
  <si>
    <t>United States</t>
  </si>
  <si>
    <t>(3) Allowance for credit losses for residential mortgages, personal loans and credit card loans is assessed on a collective basis.</t>
  </si>
  <si>
    <t>(4) Allowance for credit losses for business and government loans is individually assessed.</t>
  </si>
  <si>
    <r>
      <t>IMPAIRED</t>
    </r>
    <r>
      <rPr>
        <b/>
        <vertAlign val="superscript"/>
        <sz val="16"/>
        <color theme="0"/>
        <rFont val="Arial"/>
        <family val="2"/>
      </rPr>
      <t xml:space="preserve"> </t>
    </r>
    <r>
      <rPr>
        <b/>
        <sz val="16"/>
        <color theme="0"/>
        <rFont val="Arial"/>
        <family val="2"/>
      </rPr>
      <t>LOANS BY INDUSTRY</t>
    </r>
    <r>
      <rPr>
        <b/>
        <vertAlign val="superscript"/>
        <sz val="16"/>
        <color theme="0"/>
        <rFont val="Arial"/>
        <family val="2"/>
      </rPr>
      <t>(1)</t>
    </r>
  </si>
  <si>
    <t>Personal loans</t>
  </si>
  <si>
    <t>Financial services</t>
  </si>
  <si>
    <t xml:space="preserve">Non-bank </t>
  </si>
  <si>
    <t>Wholesale and retail</t>
  </si>
  <si>
    <t>Real estate and construction</t>
  </si>
  <si>
    <t>Energy</t>
  </si>
  <si>
    <t>Transportation</t>
  </si>
  <si>
    <t>Automotive</t>
  </si>
  <si>
    <t>Agriculture</t>
  </si>
  <si>
    <t>Hospitality and leisure</t>
  </si>
  <si>
    <t xml:space="preserve">Mining </t>
  </si>
  <si>
    <t>Metals</t>
  </si>
  <si>
    <t>Utilities</t>
  </si>
  <si>
    <t>Health care</t>
  </si>
  <si>
    <t>Technology and media</t>
  </si>
  <si>
    <t>Chemicals</t>
  </si>
  <si>
    <t>Food and beverage</t>
  </si>
  <si>
    <t>Forest products</t>
  </si>
  <si>
    <r>
      <t>Business and government loans</t>
    </r>
    <r>
      <rPr>
        <b/>
        <vertAlign val="superscript"/>
        <sz val="10"/>
        <rFont val="Calibri"/>
        <family val="2"/>
        <scheme val="minor"/>
      </rPr>
      <t>(4)</t>
    </r>
  </si>
  <si>
    <r>
      <t xml:space="preserve">Net write-offs </t>
    </r>
    <r>
      <rPr>
        <b/>
        <vertAlign val="superscript"/>
        <sz val="12"/>
        <color theme="0"/>
        <rFont val="Calibri"/>
        <family val="2"/>
        <scheme val="minor"/>
      </rPr>
      <t>(2)</t>
    </r>
  </si>
  <si>
    <t>Q4 2020</t>
  </si>
  <si>
    <r>
      <t>Other Assets</t>
    </r>
    <r>
      <rPr>
        <vertAlign val="superscript"/>
        <sz val="10"/>
        <rFont val="Calibri"/>
        <family val="2"/>
        <scheme val="minor"/>
      </rPr>
      <t xml:space="preserve"> (4)</t>
    </r>
  </si>
  <si>
    <t>Other Assets include amounts related to central counterparties (CCPs).</t>
  </si>
  <si>
    <r>
      <t xml:space="preserve">Add-on for 6% Scaling Factor </t>
    </r>
    <r>
      <rPr>
        <vertAlign val="superscript"/>
        <sz val="10"/>
        <rFont val="Calibri"/>
        <family val="2"/>
        <scheme val="minor"/>
      </rPr>
      <t>(5)</t>
    </r>
  </si>
  <si>
    <t>Corporate-Specialized Lending</t>
  </si>
  <si>
    <r>
      <t xml:space="preserve">(ii) Stressed VaR component (including the multiplier) </t>
    </r>
    <r>
      <rPr>
        <vertAlign val="superscript"/>
        <sz val="10"/>
        <color theme="1"/>
        <rFont val="Calibri"/>
        <family val="2"/>
        <scheme val="minor"/>
      </rPr>
      <t>(1)</t>
    </r>
  </si>
  <si>
    <t>Credit Valuation Adjustment</t>
  </si>
  <si>
    <t xml:space="preserve">(2) Includes derivative exposures cleared through CCPs. Excludes (i) risk-weighted assets for default fund contributions to a CCP and (ii) the 6% AIRB scalar. </t>
  </si>
  <si>
    <r>
      <t>Risk-weighted Amount</t>
    </r>
    <r>
      <rPr>
        <b/>
        <vertAlign val="superscript"/>
        <sz val="11"/>
        <color theme="0"/>
        <rFont val="Arial"/>
        <family val="2"/>
      </rPr>
      <t>(2)</t>
    </r>
  </si>
  <si>
    <t>(1) Amounts have been prepared in accordance with IFRS 9.</t>
  </si>
  <si>
    <t xml:space="preserve">(2) Includes retained positions in securitizations where the Bank acts as an originator and has achieved significant and effective risk transfer.  </t>
  </si>
  <si>
    <t>The bank’s own definition of a restructured exposure. (i.e. modified loans not derecognized)</t>
  </si>
  <si>
    <r>
      <t>Average LGD</t>
    </r>
    <r>
      <rPr>
        <sz val="10"/>
        <color theme="0"/>
        <rFont val="Calibri"/>
        <family val="2"/>
        <scheme val="minor"/>
      </rPr>
      <t xml:space="preserve"> </t>
    </r>
    <r>
      <rPr>
        <vertAlign val="superscript"/>
        <sz val="10"/>
        <color theme="0"/>
        <rFont val="Calibri"/>
        <family val="2"/>
        <scheme val="minor"/>
      </rPr>
      <t>(</t>
    </r>
    <r>
      <rPr>
        <vertAlign val="superscript"/>
        <sz val="10"/>
        <color theme="0"/>
        <rFont val="Segoe UI"/>
        <family val="2"/>
      </rPr>
      <t>4)</t>
    </r>
  </si>
  <si>
    <r>
      <t>Average 
maturity</t>
    </r>
    <r>
      <rPr>
        <sz val="10"/>
        <color theme="0"/>
        <rFont val="Calibri"/>
        <family val="2"/>
        <scheme val="minor"/>
      </rPr>
      <t xml:space="preserve"> </t>
    </r>
    <r>
      <rPr>
        <vertAlign val="superscript"/>
        <sz val="10"/>
        <color theme="0"/>
        <rFont val="Calibri"/>
        <family val="2"/>
        <scheme val="minor"/>
      </rPr>
      <t>(</t>
    </r>
    <r>
      <rPr>
        <vertAlign val="superscript"/>
        <sz val="10"/>
        <color theme="0"/>
        <rFont val="Segoe UI"/>
        <family val="2"/>
      </rPr>
      <t>5)</t>
    </r>
  </si>
  <si>
    <r>
      <t>RWA</t>
    </r>
    <r>
      <rPr>
        <b/>
        <vertAlign val="superscript"/>
        <sz val="10"/>
        <color theme="0"/>
        <rFont val="Calibri"/>
        <family val="2"/>
        <scheme val="minor"/>
      </rPr>
      <t xml:space="preserve"> (1)</t>
    </r>
  </si>
  <si>
    <r>
      <t>Total Capital Ratio</t>
    </r>
    <r>
      <rPr>
        <sz val="6"/>
        <color rgb="FF000000"/>
        <rFont val="Verdana"/>
        <family val="2"/>
      </rPr>
      <t> </t>
    </r>
    <r>
      <rPr>
        <sz val="9"/>
        <color rgb="FF000000"/>
        <rFont val="Calibri"/>
        <family val="2"/>
        <scheme val="minor"/>
      </rPr>
      <t>with transitional arrangements for ECL provisioning not applied</t>
    </r>
  </si>
  <si>
    <t xml:space="preserve">(2) Whole year fiscal net write-offs are net of recoveries. </t>
  </si>
  <si>
    <t>Includes lending instruments such as letters of credit and letters of guarantee, banking book derivatives and repo-style exposures, net of related collateral.</t>
  </si>
  <si>
    <t xml:space="preserve">  Q3 2020</t>
  </si>
  <si>
    <t>Q1 2021</t>
  </si>
  <si>
    <t xml:space="preserve">           - of which: are subject to phase out included in Tier 1 capital (10%)</t>
  </si>
  <si>
    <t>7-12</t>
  </si>
  <si>
    <t>13-14</t>
  </si>
  <si>
    <t>18-21</t>
  </si>
  <si>
    <t>22-25</t>
  </si>
  <si>
    <t>27-28</t>
  </si>
  <si>
    <t>36-41</t>
  </si>
  <si>
    <t>42-47</t>
  </si>
  <si>
    <t>50-51</t>
  </si>
  <si>
    <r>
      <t>Total loss-absorbing capacity (TLAC)</t>
    </r>
    <r>
      <rPr>
        <sz val="10"/>
        <color rgb="FF000000"/>
        <rFont val="Calibri"/>
        <family val="2"/>
        <scheme val="minor"/>
      </rPr>
      <t> available with transitional arrangements for ECL provisioning not applied</t>
    </r>
  </si>
  <si>
    <r>
      <t>TLAC ratio:</t>
    </r>
    <r>
      <rPr>
        <sz val="10"/>
        <color rgb="FF000000"/>
        <rFont val="Calibri"/>
        <family val="2"/>
        <scheme val="minor"/>
      </rPr>
      <t> TLAC as a percentage of RWA (row 1a / row 2) (%) available with transitional arrangements for ECL provisioning not applied</t>
    </r>
  </si>
  <si>
    <t>15-16</t>
  </si>
  <si>
    <t>66-67</t>
  </si>
  <si>
    <t>68-69</t>
  </si>
  <si>
    <t>Leverage Exposures</t>
  </si>
  <si>
    <r>
      <t xml:space="preserve">Retail (total)
 </t>
    </r>
    <r>
      <rPr>
        <sz val="10"/>
        <color theme="1"/>
        <rFont val="Calibri"/>
        <family val="2"/>
        <scheme val="minor"/>
      </rPr>
      <t xml:space="preserve">    – of which</t>
    </r>
  </si>
  <si>
    <t>(1) RWA: risk-weighted assets according to the Basel framework, including the 6% AIRB scalar applied to AIRB credit risk portfolios (excluding CVA and Securitizations).</t>
  </si>
  <si>
    <t>Risk-weighted Assets used for calculation of CET1, Tier 1, and Total Capital ratios.</t>
  </si>
  <si>
    <t>(i) Geography</t>
  </si>
  <si>
    <t>(7) RWA density is calculated as Risk-weighted Assets (column i) divided by EAD post-CRM and post-CCF (column d).</t>
  </si>
  <si>
    <t>(6) RWA density is calculated as Risk-weighted Assets (column f) divided by EAD post-CRM (column a).</t>
  </si>
  <si>
    <t>(2) EAD back-testing is performed through Credit Conversion Factor (CCF) back-testing, as EAD is computed using the sum of the drawn exposure and undrawn exposure multiplied by the estimated CCF.</t>
  </si>
  <si>
    <t>(1) Book size is defined as organic changes in book size and composition (including new business and maturing loans).</t>
  </si>
  <si>
    <t xml:space="preserve">(3) Model updates are defined as model implementation, change in model scope or any change to address model enhancement. </t>
  </si>
  <si>
    <t xml:space="preserve">(4) Methodology and policy is defined as methodology changes to the calculations driven by regulatory policy changes, such as new regulation (e.g. Basel III), including regulatory interpretation. </t>
  </si>
  <si>
    <t>Credit Risk RWA</t>
  </si>
  <si>
    <r>
      <t xml:space="preserve">Book size </t>
    </r>
    <r>
      <rPr>
        <vertAlign val="superscript"/>
        <sz val="14"/>
        <rFont val="Arial"/>
        <family val="2"/>
      </rPr>
      <t>(1)</t>
    </r>
  </si>
  <si>
    <r>
      <t xml:space="preserve">Book quality </t>
    </r>
    <r>
      <rPr>
        <vertAlign val="superscript"/>
        <sz val="14"/>
        <rFont val="Arial"/>
        <family val="2"/>
      </rPr>
      <t>(2)</t>
    </r>
  </si>
  <si>
    <r>
      <t xml:space="preserve">Model updates </t>
    </r>
    <r>
      <rPr>
        <vertAlign val="superscript"/>
        <sz val="14"/>
        <rFont val="Arial"/>
        <family val="2"/>
      </rPr>
      <t>(3)</t>
    </r>
  </si>
  <si>
    <r>
      <t xml:space="preserve">Methodology and policy </t>
    </r>
    <r>
      <rPr>
        <vertAlign val="superscript"/>
        <sz val="14"/>
        <rFont val="Arial"/>
        <family val="2"/>
      </rPr>
      <t>(4)</t>
    </r>
  </si>
  <si>
    <t>MOVEMENT OF RISK-WEIGHTED ASSETS BY RISK TYPE</t>
  </si>
  <si>
    <t>Movement of Risk-weighted Assets by Risk Type</t>
  </si>
  <si>
    <t>OSFI Pillar 1 Target (%)</t>
  </si>
  <si>
    <t>A minimum capital floor requirement is prescribed for institutions that use the AIRB approach for credit risk. Effective Q2 2018, OSFI has replaced the Basel I regulatory capital floor with a capital floor based on the Basel II standardized approach for credit risk. The capital floor add-on is determined by comparing capital requirement calculated by reference to Basel II standardized approach against the Basel III calculation, as prescribed by OSFI. A shortfall in the Basel III capital requirement compared with the Basel II standardized capital floor added to RWAs.  Revised capital floor requirements also include risk-weighted assets for market risk and CVA, but excludes operational risk.</t>
  </si>
  <si>
    <r>
      <t>- of which: are subject to phase out and included in Tier 1 capital (10%)</t>
    </r>
    <r>
      <rPr>
        <i/>
        <vertAlign val="superscript"/>
        <sz val="10"/>
        <rFont val="Calibri"/>
        <family val="2"/>
        <scheme val="minor"/>
      </rPr>
      <t>(3)</t>
    </r>
  </si>
  <si>
    <t>Total (1 + 6 + 10 + 11 + 12 + 13 + 14 + 15 + 16 + 20 + 23 + 24 + 25 + 26)</t>
  </si>
  <si>
    <r>
      <t xml:space="preserve">RISK-WEIGHTED ASSETS: </t>
    </r>
    <r>
      <rPr>
        <b/>
        <vertAlign val="superscript"/>
        <sz val="10"/>
        <rFont val="Calibri"/>
        <family val="2"/>
        <scheme val="minor"/>
      </rPr>
      <t>(1)</t>
    </r>
  </si>
  <si>
    <r>
      <t xml:space="preserve">AIRB Scaling factor </t>
    </r>
    <r>
      <rPr>
        <vertAlign val="superscript"/>
        <sz val="10"/>
        <rFont val="Calibri"/>
        <family val="2"/>
        <scheme val="minor"/>
      </rPr>
      <t>(2)</t>
    </r>
  </si>
  <si>
    <r>
      <t xml:space="preserve">Risk-Weighted Assets </t>
    </r>
    <r>
      <rPr>
        <b/>
        <vertAlign val="superscript"/>
        <sz val="10"/>
        <color indexed="8"/>
        <rFont val="Calibri"/>
        <family val="2"/>
        <scheme val="minor"/>
      </rPr>
      <t>(3)</t>
    </r>
  </si>
  <si>
    <t xml:space="preserve">(1)  For purposes of this presentation only, Risk-weighted Assets (RWA) are shown by balance sheet categories.  Details by Basel III exposure type are shown on tab EAD_RWA (page 5), 
      "Exposure at Default and Risk-Weighted Assets for Credit Risk Portfolios".   </t>
  </si>
  <si>
    <t>(2)  The Basel Framework requires an additional 6% scaling factor to AIRB credit risk portfolios (excluding CVA and Securitizations).</t>
  </si>
  <si>
    <t>(3) The Bank did not have a regulatory capital floor add-on for CET1, Tier 1 and Total capital risk-weighted assets from April 30, 2018 onwards.</t>
  </si>
  <si>
    <r>
      <t xml:space="preserve">Regulatory Capital Floor Adjustment to RWA </t>
    </r>
    <r>
      <rPr>
        <vertAlign val="superscript"/>
        <sz val="10"/>
        <color indexed="8"/>
        <rFont val="Calibri"/>
        <family val="2"/>
        <scheme val="minor"/>
      </rPr>
      <t>(3)</t>
    </r>
  </si>
  <si>
    <t>Q1 2021
Amounts</t>
  </si>
  <si>
    <t>Q2 2021</t>
  </si>
  <si>
    <r>
      <t>Actual CCF</t>
    </r>
    <r>
      <rPr>
        <b/>
        <vertAlign val="superscript"/>
        <sz val="10"/>
        <color theme="0"/>
        <rFont val="Calibri"/>
        <family val="2"/>
        <scheme val="minor"/>
      </rPr>
      <t xml:space="preserve">(2)
</t>
    </r>
    <r>
      <rPr>
        <b/>
        <sz val="10"/>
        <color theme="0"/>
        <rFont val="Calibri"/>
        <family val="2"/>
        <scheme val="minor"/>
      </rPr>
      <t>%</t>
    </r>
  </si>
  <si>
    <t xml:space="preserve">(6) The aggregate amount considered as a starting point of the RWA calculation. </t>
  </si>
  <si>
    <r>
      <t xml:space="preserve">Exposure amounts considered for regulatory purposes </t>
    </r>
    <r>
      <rPr>
        <b/>
        <vertAlign val="superscript"/>
        <sz val="10"/>
        <color theme="1"/>
        <rFont val="Calibri"/>
        <family val="2"/>
        <scheme val="minor"/>
      </rPr>
      <t>(6)</t>
    </r>
  </si>
  <si>
    <r>
      <t xml:space="preserve">Equity </t>
    </r>
    <r>
      <rPr>
        <vertAlign val="superscript"/>
        <sz val="10"/>
        <rFont val="Calibri"/>
        <family val="2"/>
        <scheme val="minor"/>
      </rPr>
      <t>(2)</t>
    </r>
  </si>
  <si>
    <r>
      <t xml:space="preserve">Other Assets </t>
    </r>
    <r>
      <rPr>
        <vertAlign val="superscript"/>
        <sz val="10"/>
        <rFont val="Calibri"/>
        <family val="2"/>
        <scheme val="minor"/>
      </rPr>
      <t>(3)</t>
    </r>
  </si>
  <si>
    <t>(1) This table incorporates the BCBS Technical Amendments to Pillar 3 disclosure requirements - regulatory treatment of accounting provisions (August 2018). Consistent with the
       requirements for regulatory capital reporting and in accordance with OSFI Capital Adequacy Requirements (Chapter 2), General Allowances are defined as Stage 1 and Stage 2 allowances
      under IFRS 9 and Specific Allowances are defined as Stage 3 allowances under IFRS 9.</t>
  </si>
  <si>
    <r>
      <t xml:space="preserve">RWA </t>
    </r>
    <r>
      <rPr>
        <b/>
        <vertAlign val="superscript"/>
        <sz val="10"/>
        <color theme="0"/>
        <rFont val="Calibri"/>
        <family val="2"/>
        <scheme val="minor"/>
      </rPr>
      <t>(1)(6)</t>
    </r>
  </si>
  <si>
    <r>
      <t>Residential Mortgages</t>
    </r>
    <r>
      <rPr>
        <vertAlign val="superscript"/>
        <sz val="10"/>
        <rFont val="Calibri"/>
        <family val="2"/>
        <scheme val="minor"/>
      </rPr>
      <t xml:space="preserve"> (1)</t>
    </r>
  </si>
  <si>
    <t>Resolution group</t>
  </si>
  <si>
    <r>
      <t>Collateral offsetting</t>
    </r>
    <r>
      <rPr>
        <vertAlign val="superscript"/>
        <sz val="10"/>
        <rFont val="Calibri"/>
        <family val="2"/>
        <scheme val="minor"/>
      </rPr>
      <t xml:space="preserve"> (5)</t>
    </r>
  </si>
  <si>
    <r>
      <t>Exposures post-CCF and CRM</t>
    </r>
    <r>
      <rPr>
        <b/>
        <vertAlign val="superscript"/>
        <sz val="10"/>
        <color theme="0"/>
        <rFont val="Calibri"/>
        <family val="2"/>
        <scheme val="minor"/>
      </rPr>
      <t xml:space="preserve"> (1)</t>
    </r>
  </si>
  <si>
    <t>``</t>
  </si>
  <si>
    <t>Redeemed capital (Qualifying and Non-Qualifying)</t>
  </si>
  <si>
    <t>(3) Capital Trust Securities are not reported in the preferred shares and other equity instruments balance, but are included as additional Tier 1 regulatory
      capital and are subject to the phase out requirements.</t>
  </si>
  <si>
    <t>Q3 2021</t>
  </si>
  <si>
    <t>Q2 2021
Amounts</t>
  </si>
  <si>
    <r>
      <t>Specialized Lending</t>
    </r>
    <r>
      <rPr>
        <b/>
        <vertAlign val="superscript"/>
        <sz val="14"/>
        <color theme="0"/>
        <rFont val="Calibri"/>
        <family val="2"/>
        <scheme val="minor"/>
      </rPr>
      <t xml:space="preserve"> (1)</t>
    </r>
    <r>
      <rPr>
        <b/>
        <sz val="14"/>
        <color theme="0"/>
        <rFont val="Calibri"/>
        <family val="2"/>
        <scheme val="minor"/>
      </rPr>
      <t xml:space="preserve">  - Q3 2021</t>
    </r>
  </si>
  <si>
    <r>
      <t>VaR for SFTs</t>
    </r>
    <r>
      <rPr>
        <vertAlign val="superscript"/>
        <sz val="10"/>
        <color theme="1"/>
        <rFont val="Calibri"/>
        <family val="2"/>
        <scheme val="minor"/>
      </rPr>
      <t xml:space="preserve"> (3)</t>
    </r>
  </si>
  <si>
    <r>
      <t>Of which 
Counterparty Credit Risk</t>
    </r>
    <r>
      <rPr>
        <b/>
        <vertAlign val="superscript"/>
        <sz val="14"/>
        <color theme="0"/>
        <rFont val="Arial"/>
        <family val="2"/>
      </rPr>
      <t xml:space="preserve"> (5)</t>
    </r>
  </si>
  <si>
    <r>
      <t xml:space="preserve">Methodology and policy </t>
    </r>
    <r>
      <rPr>
        <vertAlign val="superscript"/>
        <sz val="14"/>
        <rFont val="Arial"/>
        <family val="2"/>
      </rPr>
      <t>(3) (4)</t>
    </r>
  </si>
  <si>
    <t>(5) Changes due to methodological changes in calculations driven by changes in regulatory policy and/or regulatory oversight including interpretation.</t>
  </si>
  <si>
    <t xml:space="preserve">(3) Exposures to CCPs and risk-weighted threshold deduction amounts are excluded. </t>
  </si>
  <si>
    <t xml:space="preserve">     (3) Commencing Q3 2021, includes SFT exposures risk-weighted using a VaR model.</t>
  </si>
  <si>
    <t>For further information contact:  John McCartney - (416) 863-7579, Sophia Saeed - (416) 933-8869, Mark Michalski - (416) 866-6905 or Rene Lo - (416) 866-6124</t>
  </si>
  <si>
    <t>GSIB1</t>
  </si>
  <si>
    <t>Disclosures of G-SIB Indicators (refer to Quarterly Report to Shareholders)</t>
  </si>
  <si>
    <t>Q1/Q3</t>
  </si>
  <si>
    <t>Derivatives - credit valuation adjustment (CVA)</t>
  </si>
  <si>
    <t>(2) Segregated refers to collateral which is held in a bankruptcy-remote manner. Unsegregated refers to collateral that is not held in a bankruptcy-remote manner. 
      Commencing Q3, 2021, standardized SA-CCR EAD calculation recognized regulatory initial margin.</t>
  </si>
  <si>
    <t>Additional Tier 1  and Limited Recourse Capital Notes
 Stated value</t>
  </si>
  <si>
    <t>Q3 2021
Amounts</t>
  </si>
  <si>
    <r>
      <t>Specialized Lending</t>
    </r>
    <r>
      <rPr>
        <b/>
        <vertAlign val="superscript"/>
        <sz val="14"/>
        <color theme="0"/>
        <rFont val="Calibri"/>
        <family val="2"/>
        <scheme val="minor"/>
      </rPr>
      <t xml:space="preserve"> (1)</t>
    </r>
    <r>
      <rPr>
        <b/>
        <sz val="14"/>
        <color theme="0"/>
        <rFont val="Calibri"/>
        <family val="2"/>
        <scheme val="minor"/>
      </rPr>
      <t xml:space="preserve">  - Q4 2021</t>
    </r>
  </si>
  <si>
    <t>Four-quarter period ending Q3 2021</t>
  </si>
  <si>
    <t>Q4 2021</t>
  </si>
  <si>
    <t>CR9 (Retail)</t>
  </si>
  <si>
    <t>IRB – backtesting of PD per portfolio - Retail</t>
  </si>
  <si>
    <t>CR9 (Non-Retail)</t>
  </si>
  <si>
    <t>IRB – backtesting of PD per portfolio - Non-Retail</t>
  </si>
  <si>
    <t>52-53</t>
  </si>
  <si>
    <t>54-55</t>
  </si>
  <si>
    <t>59-61</t>
  </si>
  <si>
    <t>70-71</t>
  </si>
  <si>
    <t>72-73</t>
  </si>
  <si>
    <t>Impaired by Region</t>
  </si>
  <si>
    <t>Impaired Loans by Region</t>
  </si>
  <si>
    <t>Impaired by Industry</t>
  </si>
  <si>
    <t>Impaired Loans by Industry</t>
  </si>
  <si>
    <t>85-86</t>
  </si>
  <si>
    <t>Reflects Pillar 1 targets and does not include Pillar 2 domestic stability buffer of 2.5% effective October 31, 2021 (previously 1% commencing April 2020).</t>
  </si>
  <si>
    <r>
      <t>(1)</t>
    </r>
    <r>
      <rPr>
        <sz val="11"/>
        <color theme="1"/>
        <rFont val="Calibri"/>
        <family val="2"/>
        <scheme val="minor"/>
      </rPr>
      <t xml:space="preserve"> This measure has been disclosed in this document in accordance with OSFI Guideline - Capital Adequacy Requirements (November 2018).</t>
    </r>
  </si>
  <si>
    <r>
      <t>(2)</t>
    </r>
    <r>
      <rPr>
        <sz val="11"/>
        <color theme="1"/>
        <rFont val="Calibri"/>
        <family val="2"/>
        <scheme val="minor"/>
      </rPr>
      <t xml:space="preserve"> This measure has been disclosed in this document in accordance with OSFI Guideline - Leverage Requirements (November 2018).</t>
    </r>
  </si>
  <si>
    <r>
      <t>Leverage</t>
    </r>
    <r>
      <rPr>
        <b/>
        <vertAlign val="superscript"/>
        <sz val="10"/>
        <rFont val="Calibri"/>
        <family val="2"/>
        <scheme val="minor"/>
      </rPr>
      <t>(2)</t>
    </r>
    <r>
      <rPr>
        <b/>
        <sz val="10"/>
        <rFont val="Calibri"/>
        <family val="2"/>
        <scheme val="minor"/>
      </rPr>
      <t>:</t>
    </r>
  </si>
  <si>
    <r>
      <t>Risk-weighted Assets</t>
    </r>
    <r>
      <rPr>
        <b/>
        <vertAlign val="superscript"/>
        <sz val="10"/>
        <color theme="1"/>
        <rFont val="Calibri"/>
        <family val="2"/>
        <scheme val="minor"/>
      </rPr>
      <t>(1)</t>
    </r>
  </si>
  <si>
    <r>
      <t>Capital Ratios (%)</t>
    </r>
    <r>
      <rPr>
        <b/>
        <vertAlign val="superscript"/>
        <sz val="10"/>
        <rFont val="Calibri"/>
        <family val="2"/>
        <scheme val="minor"/>
      </rPr>
      <t>(1)</t>
    </r>
  </si>
  <si>
    <r>
      <t>Common Equity Tier 1 capital</t>
    </r>
    <r>
      <rPr>
        <b/>
        <vertAlign val="superscript"/>
        <sz val="10"/>
        <rFont val="Calibri"/>
        <family val="2"/>
        <scheme val="minor"/>
      </rPr>
      <t xml:space="preserve">(1) </t>
    </r>
  </si>
  <si>
    <r>
      <t>Tier 1 capital</t>
    </r>
    <r>
      <rPr>
        <b/>
        <vertAlign val="superscript"/>
        <sz val="10"/>
        <rFont val="Calibri"/>
        <family val="2"/>
        <scheme val="minor"/>
      </rPr>
      <t>(1)</t>
    </r>
  </si>
  <si>
    <r>
      <t>Total capital</t>
    </r>
    <r>
      <rPr>
        <b/>
        <vertAlign val="superscript"/>
        <sz val="10"/>
        <rFont val="Calibri"/>
        <family val="2"/>
        <scheme val="minor"/>
      </rPr>
      <t xml:space="preserve">(1) </t>
    </r>
  </si>
  <si>
    <t>Line 33 also includes $750 million as at October 31, 2021 which is subject to the phase out requirements of capital instruments issued by trusts not consolidated under accounting standard IFRS 10, effective Q1 2014.
This amount was fully included in Tier 1 capital in prior years.</t>
  </si>
  <si>
    <r>
      <rPr>
        <sz val="10"/>
        <rFont val="Calibri"/>
        <family val="2"/>
        <scheme val="minor"/>
      </rPr>
      <t>(1)</t>
    </r>
    <r>
      <rPr>
        <vertAlign val="superscript"/>
        <sz val="10"/>
        <rFont val="Calibri"/>
        <family val="2"/>
        <scheme val="minor"/>
      </rPr>
      <t xml:space="preserve">  </t>
    </r>
    <r>
      <rPr>
        <sz val="10"/>
        <rFont val="Calibri"/>
        <family val="2"/>
        <scheme val="minor"/>
      </rPr>
      <t>Consolidated Statement of Financial Position as reported in the 2021 Annual Report.</t>
    </r>
  </si>
  <si>
    <r>
      <rPr>
        <sz val="10"/>
        <rFont val="Calibri"/>
        <family val="2"/>
        <scheme val="minor"/>
      </rPr>
      <t>(2)</t>
    </r>
    <r>
      <rPr>
        <vertAlign val="superscript"/>
        <sz val="10"/>
        <rFont val="Calibri"/>
        <family val="2"/>
        <scheme val="minor"/>
      </rPr>
      <t xml:space="preserve"> </t>
    </r>
    <r>
      <rPr>
        <sz val="10"/>
        <rFont val="Calibri"/>
        <family val="2"/>
        <scheme val="minor"/>
      </rPr>
      <t>Legal Entities that are within the accounting scope of consolidation but excluded from the regulatory scope of consolidation represent the Bank's 
      insurance subsidiaries whose principle activities include insurance, reinsurance, property and casualty insurance.  Key subsidiaries are Scotia Insurance 
      Barbados Ltd (assets: $250MM, equity: $221MM), Scotia Life Insurance Company (assets: $4MM, equity: $20MM), Scotia Reinsurance Limited 
      (assets: $4MM, equity: $63MM), Scotia Jamaica Life Insurance Co. Ltd (assets: $458MM, equity: $77MM), Scotia Life Trinidad and Tobago Ltd 
      (assets: $424MM, equity: $67MM), Scotia Insurance Caribbean Ltd. (assets: $2MM, equity: $23MM), and MD Life Insurance Company 
      (assets: $2,200MM, equity: $17MM).</t>
    </r>
  </si>
  <si>
    <t>(1) Commencing Q2 2020, amount includes temporary leverage ratio exposure exemptions (Q4 2021: sovereign-issued securities: $53.9 billion and central bank reserves: $73.6 billion; Q3 2021: sovereign-issued securities: $50.1 billion and central bank reserves: $64.1 billion) in accordance with OSFI's COVID-19 capital relief measures and asset amounts deducted in determining Basel III Tier 1 capital.</t>
  </si>
  <si>
    <t>(3) Obligor PD by pre-CRM EAD.</t>
  </si>
  <si>
    <t>(4) Arithmetic average PD by obligors: PD within range by number of obligor within the range.</t>
  </si>
  <si>
    <t>(5) Number of obligors is based on the number of accounts.</t>
  </si>
  <si>
    <t>(6) Includes non-defaulted accounts at Q4 2020; PD Estimates as of Q4 2020.</t>
  </si>
  <si>
    <t>(8) Includes accounts not in default at Q4 2020 which went into default during Q1-Q4 2021; PD Estimates as of Q4 2020.</t>
  </si>
  <si>
    <t>(9) The 16-year average of the defaulted rate.</t>
  </si>
  <si>
    <t>(10) Obligors migration is attributed to PD parameters update in Q1 and Q3 2021 and does not reflect true model migration.</t>
  </si>
  <si>
    <t>(1) The following percentage of RWAs covered by back testing results: (a)"Retail - insured exposures secured by residential real estate" portfolio – 99.8% , (b) "Retail - uninsured exposures secured by residential 
        real estate" portfolio – 99.9%, (c) "Retail - qualifying revolving (QRRE)" portfolio – 99.4%, (d) "Other Retail Exposures"  portfolio – 99.9%.</t>
  </si>
  <si>
    <t>(1) Based on the Consolidated Statement of Financial Position as reported in the Bank's 2021 Annual Report. Effective Q1 2018, the Bank fully adopted IFRS 9 (Financial Instruments).</t>
  </si>
  <si>
    <t>(4) Includes $78.1 billion in mortgages guaranteed by Canada Mortgage Housing Corporation (CMHC), including 90% of privately insured mortgages.</t>
  </si>
  <si>
    <t>(9) Includes purchased receivables portfolio totaling $1.3 billion EAD, $0.3 billion RWA ($1.3 billion EAD, $0.2 billion RWA in Q3 2021; and $0.9 billion EAD, $0.2 billion RWA in Q2 2021).</t>
  </si>
  <si>
    <t>(1) Commencing Q3 2021, amount includes the impact on CVA RWA from OSFI's announced increase to the SVaR multiplier.</t>
  </si>
  <si>
    <t>(1) Reporting is on a one quarter lag basis. For reporting as of Q4/21, estimated parameters are based on portfolio averages at Q3/20 whereas actual parameters are based on averages of realized parameters during the subsequent
      four quarters (Q4/20 – Q3/21).</t>
  </si>
  <si>
    <t>AIRB Exposure at default is post credit risk mitigation.  Standardized Exposure at default is after related IFRS 9 (ECL Stage 3) allowances net of for credit losses, and the collateral impact under Comprehensive Approach.  Residential Mortgages include insured mortgages.</t>
  </si>
  <si>
    <t xml:space="preserve">(5) Includes adjustments for credit risk mitigation based on the application of the Comprehensive Approach for collateral under the credit risk framework.  </t>
  </si>
  <si>
    <t>(1) Commencing Q2, 2021, includes adjustments for credit risk mitigation based on the application of the Comprehensive Approach for collateral.</t>
  </si>
  <si>
    <t>(1)  Exposure amount used for the calculation of capital requirements, including both on- and off-balance sheet amounts, net of allowances (ECL Stage 3) and write-offs.
       The amounts are after application of credit risk mitigation (CRM) techniques and credit conversion factors (CCF). Commencing Q2, 2021 this also includes CRM adjustments
        to exposures based on the application of the Comprehensive Approach for collateral.</t>
  </si>
  <si>
    <r>
      <rPr>
        <sz val="10"/>
        <rFont val="Calibri"/>
        <family val="2"/>
        <scheme val="minor"/>
      </rPr>
      <t>(1)</t>
    </r>
    <r>
      <rPr>
        <vertAlign val="superscript"/>
        <sz val="10"/>
        <rFont val="Calibri"/>
        <family val="2"/>
        <scheme val="minor"/>
      </rPr>
      <t xml:space="preserve">  </t>
    </r>
    <r>
      <rPr>
        <sz val="10"/>
        <rFont val="Calibri"/>
        <family val="2"/>
        <scheme val="minor"/>
      </rPr>
      <t>AIRB Exposure at default is after credit risk mitigation.  Standardized Exposure at default is after related IFRS 9 (Stage 3) allowances for credit losses, and commencing Q2, 2021,
        also includes the collateral impact under the Comprehensive Approach.  This excludes equity investment securities and other assets.  Residential Mortgages include insured mortgages.</t>
    </r>
  </si>
  <si>
    <r>
      <t>Corporate - Other</t>
    </r>
    <r>
      <rPr>
        <b/>
        <vertAlign val="superscript"/>
        <sz val="10"/>
        <rFont val="Calibri"/>
        <family val="2"/>
        <scheme val="minor"/>
      </rPr>
      <t>(10)</t>
    </r>
  </si>
  <si>
    <r>
      <t>Sovereign</t>
    </r>
    <r>
      <rPr>
        <b/>
        <vertAlign val="superscript"/>
        <sz val="10"/>
        <rFont val="Calibri"/>
        <family val="2"/>
        <scheme val="minor"/>
      </rPr>
      <t>(9)</t>
    </r>
  </si>
  <si>
    <t>2021 Annual Report: Financial Statements</t>
  </si>
  <si>
    <t xml:space="preserve">2021 Annual Report: MD&amp;A </t>
  </si>
  <si>
    <t>(1)  Commencing Q3 2021, amount includes the impact on market risk RWA from OSFI's announced reversal of the stressed VaR multiplier back to pre-pandemic levels.</t>
  </si>
  <si>
    <r>
      <t>Of which 
Counterparty Credit Risk</t>
    </r>
    <r>
      <rPr>
        <b/>
        <vertAlign val="superscript"/>
        <sz val="14"/>
        <color theme="0"/>
        <rFont val="Arial"/>
        <family val="2"/>
      </rPr>
      <t xml:space="preserve"> </t>
    </r>
  </si>
  <si>
    <t>(5) For Q3, 2021, Model Updates include RWA changes arising from the implementation of a VaR model for SFTs while Methodology and Policy amounts include the impact on CVA RWA from OSFI’s announced reversal of the stressed VaR multiplier to pre-pandemic levels.</t>
  </si>
  <si>
    <t>(4) For Q3 2021, the amount represents the impact on market risk RWA from OSFI's reversal of the stressed VaR multiplier to pre-pandemic levels.</t>
  </si>
  <si>
    <t>(1) Under the Bank Recapitalization (Bail-In) Regime. Please refer to the Page 62 of the 2021 Annual Report, for a description of the requirements.</t>
  </si>
  <si>
    <t>79-117</t>
  </si>
  <si>
    <t>79-85</t>
  </si>
  <si>
    <t>80-84, 89-94, 99-101, 117</t>
  </si>
  <si>
    <t>79-83, 99</t>
  </si>
  <si>
    <t>82-83, 99-101, 104</t>
  </si>
  <si>
    <t>79-83, 89, 87-91, 99-101</t>
  </si>
  <si>
    <t>89-90, 119-120</t>
  </si>
  <si>
    <t>119-120</t>
  </si>
  <si>
    <t>79, 83-85, 87-92</t>
  </si>
  <si>
    <t>82-85, 87, 96-97</t>
  </si>
  <si>
    <t>79-80, 90-92</t>
  </si>
  <si>
    <t>79-81</t>
  </si>
  <si>
    <t>79-83, 90-92</t>
  </si>
  <si>
    <t>125, 130</t>
  </si>
  <si>
    <t>111, 130</t>
  </si>
  <si>
    <t>90-91</t>
  </si>
  <si>
    <t>84, 90-91, 94-95</t>
  </si>
  <si>
    <t>69-70</t>
  </si>
  <si>
    <t>69-72, 85, 89</t>
  </si>
  <si>
    <t>69-72</t>
  </si>
  <si>
    <t>80-81, 90-91</t>
  </si>
  <si>
    <t>82-83, 90-91</t>
  </si>
  <si>
    <t>74-75, 120</t>
  </si>
  <si>
    <t>74-75</t>
  </si>
  <si>
    <t>73, 113</t>
  </si>
  <si>
    <t>99-101</t>
  </si>
  <si>
    <t>234, 239</t>
  </si>
  <si>
    <t>160-162, 181-185</t>
  </si>
  <si>
    <t>175-180, 234</t>
  </si>
  <si>
    <t>175-176</t>
  </si>
  <si>
    <t>161-162, 181-182</t>
  </si>
  <si>
    <t>163-165</t>
  </si>
  <si>
    <t>163-165, 204</t>
  </si>
  <si>
    <t>185, 191-192</t>
  </si>
  <si>
    <t>191-192, 234</t>
  </si>
  <si>
    <t>234, 236-237</t>
  </si>
  <si>
    <t>184-185</t>
  </si>
  <si>
    <t>205-207</t>
  </si>
  <si>
    <t>(7) Includes all the non-defaulted accounts at Q4 2020 and all new accounts acquired during Q1-Q4 2021 which did not go into default during Q1-Q4 2021; PD Estimates as of Q4 2021.</t>
  </si>
  <si>
    <t>Q4, 2021 - Impaired by Region</t>
  </si>
  <si>
    <t>Q4, 2021 Impaired by Industry</t>
  </si>
  <si>
    <t>Credit risk framework</t>
  </si>
  <si>
    <t>Securitization framework</t>
  </si>
  <si>
    <t>Counterparty credit risk framework</t>
  </si>
  <si>
    <t>u+y</t>
  </si>
  <si>
    <t>v</t>
  </si>
  <si>
    <t>w</t>
  </si>
  <si>
    <t>bb</t>
  </si>
  <si>
    <t>h-q+i-r</t>
  </si>
  <si>
    <t>x</t>
  </si>
  <si>
    <t>ee</t>
  </si>
  <si>
    <t>l-s</t>
  </si>
  <si>
    <t>gg-o</t>
  </si>
  <si>
    <t>z</t>
  </si>
  <si>
    <t>aa + (2)</t>
  </si>
  <si>
    <t>cc</t>
  </si>
  <si>
    <t>dd</t>
  </si>
  <si>
    <t>c+d</t>
  </si>
  <si>
    <t>ff</t>
  </si>
  <si>
    <t>r</t>
  </si>
  <si>
    <t>s</t>
  </si>
  <si>
    <t>u</t>
  </si>
  <si>
    <t>y</t>
  </si>
  <si>
    <t>aa</t>
  </si>
  <si>
    <t>1 
(most junior)</t>
  </si>
  <si>
    <t>(1)  On-balance sheet items exclude securities purchased under resale agreements and securities borrowed ($127,739MM), derivative financial instruments ($42,302MM), assets outside the regulatory scope of consolidation ($2,872MM).</t>
  </si>
  <si>
    <t>AAA to BBB</t>
  </si>
  <si>
    <t>BBB+ to BBB-</t>
  </si>
  <si>
    <t>BBB to BB</t>
  </si>
  <si>
    <t>BB to BB-</t>
  </si>
  <si>
    <t>B+</t>
  </si>
  <si>
    <t>B to CCC+</t>
  </si>
  <si>
    <t>CCC and lower</t>
  </si>
  <si>
    <t>(1) External Ratings overlap across PD ranges as the Bank utilizes two risk rating systems for its AIRB portfolios, and each risk rating system has its own separate External Rating to PD mapping.</t>
  </si>
  <si>
    <t>(2) Obligor PD as of Q3 2020 weighted by pre-CRM EAD as of Q3 2020.</t>
  </si>
  <si>
    <t>(3) Obligor PD as of Q3 2020 weighted by number of obligors within the PD range as of Q3 2020.</t>
  </si>
  <si>
    <t>(4) Number of non-defaulted obligors as of Q3 2020.</t>
  </si>
  <si>
    <t>(5) Number of non-defaulted obligors as of Q3 2021.</t>
  </si>
  <si>
    <t xml:space="preserve">(6) Number of defaulted obligors during the year ended Q3 2021. </t>
  </si>
  <si>
    <t>(7) Number of defaulted obligors out of the new obligors during the year ended Q3 2021.</t>
  </si>
  <si>
    <t>(8) 11-year average of the annual default rate (number of defaulted obligors during the year out of those non-defaulted obligors existed at the beginning of the year / number of non-defaulted obligors at the beginning of the year).  The denominator of annual default rate calculation excludes obligors that were no longer on the book by the end of the year. All of the AIRB models were back-tested.</t>
  </si>
  <si>
    <t>(9) Average historical annual default rate for Sovereign in the PD range: 2.5 to &lt;10.00 is higher than the reported average PD due to a small number of obligors in this PD range.</t>
  </si>
  <si>
    <t>(10) Includes purchased receivables, excludes specialized lending.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</si>
</sst>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3" formatCode="_-* #,##0.00_-;\-* #,##0.00_-;_-* &quot;-&quot;??_-;_-@_-"/>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_(* \(#,##0.0\);_(* &quot;-&quot;??_);_(@_)"/>
    <numFmt numFmtId="171" formatCode="0.0"/>
    <numFmt numFmtId="172" formatCode="&quot;$&quot;#,##0.0"/>
    <numFmt numFmtId="173" formatCode="[$-409]mmmm\ d\,\ yyyy;@"/>
    <numFmt numFmtId="174" formatCode="_(* #,##0_);_(* \(#,##0\);_(* &quot;-&quot;??_);_(@_)"/>
    <numFmt numFmtId="175" formatCode="0.0%"/>
    <numFmt numFmtId="176" formatCode="_(* #,##0.0_);_(* \(#,##0.0\);_(* &quot;-&quot;?_);_(@_)"/>
    <numFmt numFmtId="177" formatCode="#,##0.0_);\(#,##0.0\)"/>
    <numFmt numFmtId="178" formatCode="&quot;$&quot;#,##0_);[Red]\(&quot;$&quot;#,##0\);&quot;-&quot;"/>
    <numFmt numFmtId="179" formatCode="&quot;$&quot;#,##0_%_);\(&quot;$&quot;#,##0\)_%;&quot;$&quot;#,##0_%_);@_%_)"/>
    <numFmt numFmtId="180" formatCode="yy/mm/d"/>
    <numFmt numFmtId="181" formatCode="#,##0_%_);\(#,##0\)_%;#,##0_%_);@_%_)"/>
    <numFmt numFmtId="182" formatCode="#,##0.00_%_);\(#,##0.00\)_%;#,##0.00_%_);@_%_)"/>
    <numFmt numFmtId="183" formatCode="&quot;$&quot;#,##0.00_%_);\(&quot;$&quot;#,##0.00\)_%;&quot;$&quot;#,##0.00_%_);@_%_)"/>
    <numFmt numFmtId="184" formatCode="General_)"/>
    <numFmt numFmtId="185" formatCode="m/d/yy_%_)"/>
    <numFmt numFmtId="186" formatCode="mmmm\ d\,\ yyyy"/>
    <numFmt numFmtId="187" formatCode="0_%_);\(0\)_%;0_%_);@_%_)"/>
    <numFmt numFmtId="188" formatCode="_([$€-2]* #,##0.00_);_([$€-2]* \(#,##0.00\);_([$€-2]* &quot;-&quot;??_)"/>
    <numFmt numFmtId="189" formatCode="&quot;$&quot;#,##0"/>
    <numFmt numFmtId="190" formatCode="0.00_);\(0.00\)"/>
    <numFmt numFmtId="191" formatCode="0.0000_);\(0.0000\)"/>
    <numFmt numFmtId="192" formatCode="0.00&quot; yrs&quot;;[Red]\(0.00\);&quot;---&quot;"/>
    <numFmt numFmtId="193" formatCode="#,##0.0000_);\(#,##0.0000\)"/>
    <numFmt numFmtId="194" formatCode="yyyy\-mm\-dd;@"/>
    <numFmt numFmtId="195" formatCode="0.0000"/>
    <numFmt numFmtId="196" formatCode="0.0000%"/>
    <numFmt numFmtId="197" formatCode="_-* #,##0\ _F_-;\-* #,##0\ _F_-;_-* &quot;-&quot;\ _F_-;_-@_-"/>
    <numFmt numFmtId="198" formatCode="_-* #,##0.00\ _F_-;\-* #,##0.00\ _F_-;_-* &quot;-&quot;??\ _F_-;_-@_-"/>
    <numFmt numFmtId="199" formatCode="_-* #,##0\ &quot;F&quot;_-;\-* #,##0\ &quot;F&quot;_-;_-* &quot;-&quot;\ &quot;F&quot;_-;_-@_-"/>
    <numFmt numFmtId="200" formatCode="_-* #,##0.00\ &quot;F&quot;_-;\-* #,##0.00\ &quot;F&quot;_-;_-* &quot;-&quot;??\ &quot;F&quot;_-;_-@_-"/>
    <numFmt numFmtId="201" formatCode="#,##0.0\x_);\(#,##0.0\x\);#,##0.0\x_);@_)"/>
    <numFmt numFmtId="202" formatCode="0_);[Red]\(0\)"/>
    <numFmt numFmtId="203" formatCode="#,##0.00%_);\(#,##0.00%\)"/>
    <numFmt numFmtId="204" formatCode="#,##0.0\%_);\(#,##0.0\%\);#,##0.0\%_);@_)"/>
    <numFmt numFmtId="205" formatCode="&quot;Yes&quot;;[Red]&quot;No&quot;"/>
    <numFmt numFmtId="206" formatCode="0.00000"/>
    <numFmt numFmtId="207" formatCode="[&gt;0]General"/>
  </numFmts>
  <fonts count="26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sz val="11"/>
      <color indexed="8"/>
      <name val="Calibri"/>
      <family val="2"/>
    </font>
    <font>
      <sz val="12"/>
      <name val="Arial MT"/>
    </font>
    <font>
      <sz val="10"/>
      <color theme="1"/>
      <name val="Calibri"/>
      <family val="2"/>
      <scheme val="minor"/>
    </font>
    <font>
      <u/>
      <sz val="11"/>
      <color theme="10"/>
      <name val="Calibri"/>
      <family val="2"/>
      <scheme val="minor"/>
    </font>
    <font>
      <sz val="11"/>
      <name val="Arial"/>
      <family val="2"/>
    </font>
    <font>
      <sz val="12"/>
      <name val="Arial"/>
      <family val="2"/>
    </font>
    <font>
      <b/>
      <sz val="12"/>
      <name val="Arial"/>
      <family val="2"/>
    </font>
    <font>
      <b/>
      <sz val="11"/>
      <name val="Arial"/>
      <family val="2"/>
    </font>
    <font>
      <b/>
      <sz val="10"/>
      <name val="Arial"/>
      <family val="2"/>
    </font>
    <font>
      <b/>
      <sz val="20"/>
      <name val="Arial"/>
      <family val="2"/>
    </font>
    <font>
      <sz val="14"/>
      <name val="Arial"/>
      <family val="2"/>
    </font>
    <font>
      <sz val="18"/>
      <name val="Arial"/>
      <family val="2"/>
    </font>
    <font>
      <b/>
      <sz val="18"/>
      <name val="Arial"/>
      <family val="2"/>
    </font>
    <font>
      <b/>
      <sz val="26"/>
      <name val="Arial"/>
      <family val="2"/>
    </font>
    <font>
      <b/>
      <sz val="14"/>
      <name val="Arial"/>
      <family val="2"/>
    </font>
    <font>
      <sz val="10"/>
      <name val="Times New Roman"/>
      <family val="1"/>
    </font>
    <font>
      <b/>
      <sz val="10"/>
      <name val="Times New Roman"/>
      <family val="1"/>
    </font>
    <font>
      <sz val="11"/>
      <name val="Times New Roman"/>
      <family val="1"/>
    </font>
    <font>
      <b/>
      <i/>
      <sz val="9"/>
      <name val="Times New Roman"/>
      <family val="1"/>
    </font>
    <font>
      <sz val="16"/>
      <name val="Arial"/>
      <family val="2"/>
    </font>
    <font>
      <b/>
      <sz val="11"/>
      <name val="Times New Roman"/>
      <family val="1"/>
    </font>
    <font>
      <sz val="9"/>
      <name val="Arial"/>
      <family val="2"/>
    </font>
    <font>
      <i/>
      <sz val="9"/>
      <name val="Times New Roman"/>
      <family val="1"/>
    </font>
    <font>
      <b/>
      <sz val="13"/>
      <color theme="1"/>
      <name val="Arial"/>
      <family val="2"/>
    </font>
    <font>
      <b/>
      <sz val="9"/>
      <name val="Arial"/>
      <family val="2"/>
    </font>
    <font>
      <sz val="11"/>
      <name val="Calibri"/>
      <family val="2"/>
    </font>
    <font>
      <sz val="12"/>
      <name val="Calibri"/>
      <family val="2"/>
      <scheme val="minor"/>
    </font>
    <font>
      <b/>
      <sz val="18"/>
      <name val="Calibri"/>
      <family val="2"/>
      <scheme val="minor"/>
    </font>
    <font>
      <b/>
      <sz val="12"/>
      <name val="Calibri"/>
      <family val="2"/>
      <scheme val="minor"/>
    </font>
    <font>
      <sz val="9"/>
      <color theme="1"/>
      <name val="Verdana"/>
      <family val="2"/>
    </font>
    <font>
      <sz val="9"/>
      <color rgb="FF00B050"/>
      <name val="Verdana"/>
      <family val="2"/>
    </font>
    <font>
      <b/>
      <sz val="9"/>
      <color theme="1"/>
      <name val="Verdana"/>
      <family val="2"/>
    </font>
    <font>
      <b/>
      <sz val="9"/>
      <color theme="0"/>
      <name val="Verdana"/>
      <family val="2"/>
    </font>
    <font>
      <sz val="10"/>
      <name val="Calibri"/>
      <family val="2"/>
      <scheme val="minor"/>
    </font>
    <font>
      <i/>
      <sz val="10"/>
      <name val="Calibri"/>
      <family val="2"/>
      <scheme val="minor"/>
    </font>
    <font>
      <b/>
      <sz val="10"/>
      <name val="Calibri"/>
      <family val="2"/>
      <scheme val="minor"/>
    </font>
    <font>
      <b/>
      <sz val="10"/>
      <color indexed="8"/>
      <name val="Calibri"/>
      <family val="2"/>
      <scheme val="minor"/>
    </font>
    <font>
      <b/>
      <vertAlign val="superscript"/>
      <sz val="10"/>
      <color indexed="8"/>
      <name val="Calibri"/>
      <family val="2"/>
      <scheme val="minor"/>
    </font>
    <font>
      <sz val="10"/>
      <color indexed="9"/>
      <name val="Calibri"/>
      <family val="2"/>
      <scheme val="minor"/>
    </font>
    <font>
      <b/>
      <sz val="10"/>
      <color indexed="9"/>
      <name val="Calibri"/>
      <family val="2"/>
      <scheme val="minor"/>
    </font>
    <font>
      <vertAlign val="superscript"/>
      <sz val="10"/>
      <name val="Calibri"/>
      <family val="2"/>
      <scheme val="minor"/>
    </font>
    <font>
      <b/>
      <i/>
      <sz val="10"/>
      <name val="Calibri"/>
      <family val="2"/>
      <scheme val="minor"/>
    </font>
    <font>
      <b/>
      <vertAlign val="superscript"/>
      <sz val="10"/>
      <name val="Calibri"/>
      <family val="2"/>
      <scheme val="minor"/>
    </font>
    <font>
      <sz val="9"/>
      <color theme="1"/>
      <name val="Calibri"/>
      <family val="2"/>
      <scheme val="minor"/>
    </font>
    <font>
      <b/>
      <sz val="12"/>
      <color theme="1"/>
      <name val="Calibri"/>
      <family val="2"/>
      <scheme val="minor"/>
    </font>
    <font>
      <b/>
      <u/>
      <sz val="10"/>
      <name val="Calibri"/>
      <family val="2"/>
      <scheme val="minor"/>
    </font>
    <font>
      <b/>
      <sz val="10"/>
      <color theme="1"/>
      <name val="Calibri"/>
      <family val="2"/>
      <scheme val="minor"/>
    </font>
    <font>
      <sz val="10"/>
      <color indexed="8"/>
      <name val="Calibri"/>
      <family val="2"/>
      <scheme val="minor"/>
    </font>
    <font>
      <vertAlign val="superscript"/>
      <sz val="10"/>
      <color indexed="8"/>
      <name val="Calibri"/>
      <family val="2"/>
      <scheme val="minor"/>
    </font>
    <font>
      <b/>
      <vertAlign val="superscript"/>
      <sz val="10"/>
      <color theme="1"/>
      <name val="Calibri"/>
      <family val="2"/>
      <scheme val="minor"/>
    </font>
    <font>
      <i/>
      <sz val="10"/>
      <color theme="1"/>
      <name val="Calibri"/>
      <family val="2"/>
      <scheme val="minor"/>
    </font>
    <font>
      <b/>
      <i/>
      <sz val="10"/>
      <color theme="1"/>
      <name val="Calibri"/>
      <family val="2"/>
      <scheme val="minor"/>
    </font>
    <font>
      <sz val="10"/>
      <color rgb="FFFF0000"/>
      <name val="Calibri"/>
      <family val="2"/>
      <scheme val="minor"/>
    </font>
    <font>
      <u/>
      <sz val="10"/>
      <color theme="1"/>
      <name val="Calibri"/>
      <family val="2"/>
      <scheme val="minor"/>
    </font>
    <font>
      <u/>
      <sz val="10"/>
      <color theme="10"/>
      <name val="Calibri"/>
      <family val="2"/>
      <scheme val="minor"/>
    </font>
    <font>
      <vertAlign val="superscript"/>
      <sz val="10"/>
      <color theme="1"/>
      <name val="Calibri"/>
      <family val="2"/>
      <scheme val="minor"/>
    </font>
    <font>
      <sz val="10"/>
      <color rgb="FF00B050"/>
      <name val="Calibri"/>
      <family val="2"/>
      <scheme val="minor"/>
    </font>
    <font>
      <i/>
      <sz val="8"/>
      <color theme="1"/>
      <name val="Calibri"/>
      <family val="2"/>
      <scheme val="minor"/>
    </font>
    <font>
      <sz val="8"/>
      <color theme="1"/>
      <name val="Calibri"/>
      <family val="2"/>
      <scheme val="minor"/>
    </font>
    <font>
      <b/>
      <sz val="22"/>
      <name val="Arial"/>
      <family val="2"/>
    </font>
    <font>
      <strike/>
      <sz val="10"/>
      <name val="Calibri"/>
      <family val="2"/>
      <scheme val="minor"/>
    </font>
    <font>
      <sz val="8.5"/>
      <color theme="0"/>
      <name val="Segoe UI"/>
      <family val="2"/>
    </font>
    <font>
      <b/>
      <sz val="10"/>
      <color theme="0"/>
      <name val="Calibri"/>
      <family val="2"/>
      <scheme val="minor"/>
    </font>
    <font>
      <b/>
      <sz val="12"/>
      <color theme="0"/>
      <name val="Calibri"/>
      <family val="2"/>
      <scheme val="minor"/>
    </font>
    <font>
      <i/>
      <sz val="9"/>
      <color theme="1"/>
      <name val="Calibri"/>
      <family val="2"/>
      <scheme val="minor"/>
    </font>
    <font>
      <sz val="10"/>
      <color theme="0"/>
      <name val="Calibri"/>
      <family val="2"/>
      <scheme val="minor"/>
    </font>
    <font>
      <b/>
      <vertAlign val="superscript"/>
      <sz val="10"/>
      <color theme="0"/>
      <name val="Calibri"/>
      <family val="2"/>
      <scheme val="minor"/>
    </font>
    <font>
      <b/>
      <sz val="8.5"/>
      <color theme="0"/>
      <name val="Segoe UI"/>
      <family val="2"/>
    </font>
    <font>
      <sz val="9"/>
      <color theme="0"/>
      <name val="Calibri"/>
      <family val="2"/>
      <scheme val="minor"/>
    </font>
    <font>
      <sz val="8"/>
      <color theme="0"/>
      <name val="Segoe UI"/>
      <family val="2"/>
    </font>
    <font>
      <b/>
      <sz val="11"/>
      <color theme="0"/>
      <name val="Calibri"/>
      <family val="2"/>
      <scheme val="minor"/>
    </font>
    <font>
      <b/>
      <vertAlign val="superscript"/>
      <sz val="10"/>
      <color theme="0"/>
      <name val="Segoe UI"/>
      <family val="2"/>
    </font>
    <font>
      <b/>
      <sz val="18"/>
      <color theme="0"/>
      <name val="Arial"/>
      <family val="2"/>
    </font>
    <font>
      <b/>
      <sz val="12"/>
      <color theme="0"/>
      <name val="Arial"/>
      <family val="2"/>
    </font>
    <font>
      <b/>
      <sz val="11"/>
      <color theme="0"/>
      <name val="Arial"/>
      <family val="2"/>
    </font>
    <font>
      <b/>
      <sz val="13"/>
      <color theme="0"/>
      <name val="Arial"/>
      <family val="2"/>
    </font>
    <font>
      <b/>
      <vertAlign val="superscript"/>
      <sz val="11"/>
      <color theme="0"/>
      <name val="Arial"/>
      <family val="2"/>
    </font>
    <font>
      <vertAlign val="superscript"/>
      <sz val="14"/>
      <name val="Arial"/>
      <family val="2"/>
    </font>
    <font>
      <i/>
      <sz val="14"/>
      <name val="Arial"/>
      <family val="2"/>
    </font>
    <font>
      <sz val="7.5"/>
      <color theme="1"/>
      <name val="Segoe UI"/>
      <family val="2"/>
    </font>
    <font>
      <vertAlign val="superscript"/>
      <sz val="9"/>
      <name val="Arial"/>
      <family val="2"/>
    </font>
    <font>
      <b/>
      <sz val="12"/>
      <name val="Arial MT"/>
    </font>
    <font>
      <sz val="11"/>
      <name val="Calibri"/>
      <family val="2"/>
      <scheme val="minor"/>
    </font>
    <font>
      <vertAlign val="superscript"/>
      <sz val="8.5"/>
      <color theme="0"/>
      <name val="Segoe UI"/>
      <family val="2"/>
    </font>
    <font>
      <b/>
      <sz val="10"/>
      <color rgb="FFFF0000"/>
      <name val="Calibri"/>
      <family val="2"/>
      <scheme val="minor"/>
    </font>
    <font>
      <sz val="9"/>
      <name val="Calibri"/>
      <family val="2"/>
      <scheme val="minor"/>
    </font>
    <font>
      <vertAlign val="superscript"/>
      <sz val="9"/>
      <name val="Calibri"/>
      <family val="2"/>
      <scheme val="minor"/>
    </font>
    <font>
      <b/>
      <sz val="16"/>
      <color theme="0"/>
      <name val="Calibri"/>
      <family val="2"/>
      <scheme val="minor"/>
    </font>
    <font>
      <vertAlign val="superscript"/>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9"/>
      <color theme="1"/>
      <name val="Segoe UI"/>
      <family val="2"/>
    </font>
    <font>
      <sz val="10"/>
      <color theme="0"/>
      <name val="Segoe UI"/>
      <family val="2"/>
    </font>
    <font>
      <b/>
      <sz val="12"/>
      <color theme="1"/>
      <name val="Segoe UI"/>
      <family val="2"/>
    </font>
    <font>
      <b/>
      <sz val="8.5"/>
      <color theme="1"/>
      <name val="Segoe UI"/>
      <family val="2"/>
    </font>
    <font>
      <b/>
      <sz val="7.5"/>
      <color theme="1"/>
      <name val="Segoe UI"/>
      <family val="2"/>
    </font>
    <font>
      <sz val="10"/>
      <color indexed="8"/>
      <name val="Arial"/>
      <family val="2"/>
    </font>
    <font>
      <sz val="11"/>
      <color indexed="9"/>
      <name val="Calibri"/>
      <family val="2"/>
    </font>
    <font>
      <sz val="10"/>
      <color indexed="9"/>
      <name val="Arial"/>
      <family val="2"/>
    </font>
    <font>
      <sz val="11"/>
      <color indexed="10"/>
      <name val="Calibri"/>
      <family val="2"/>
    </font>
    <font>
      <sz val="11"/>
      <color indexed="20"/>
      <name val="Calibri"/>
      <family val="2"/>
    </font>
    <font>
      <sz val="11"/>
      <color rgb="FF9C0006"/>
      <name val="Calibri"/>
      <family val="2"/>
    </font>
    <font>
      <b/>
      <u/>
      <sz val="8"/>
      <name val="CG Times (WN)"/>
      <family val="1"/>
    </font>
    <font>
      <sz val="8"/>
      <name val="Times New Roman"/>
      <family val="1"/>
    </font>
    <font>
      <sz val="10"/>
      <color indexed="17"/>
      <name val="Arial"/>
      <family val="2"/>
    </font>
    <font>
      <b/>
      <sz val="11"/>
      <color indexed="20"/>
      <name val="Calibri"/>
      <family val="2"/>
    </font>
    <font>
      <b/>
      <sz val="11"/>
      <color indexed="52"/>
      <name val="Calibri"/>
      <family val="2"/>
    </font>
    <font>
      <b/>
      <sz val="11"/>
      <color rgb="FFFA7D00"/>
      <name val="Calibri"/>
      <family val="2"/>
    </font>
    <font>
      <b/>
      <sz val="10"/>
      <color indexed="52"/>
      <name val="Arial"/>
      <family val="2"/>
    </font>
    <font>
      <b/>
      <sz val="10"/>
      <color indexed="9"/>
      <name val="Arial"/>
      <family val="2"/>
    </font>
    <font>
      <sz val="10"/>
      <color indexed="52"/>
      <name val="Arial"/>
      <family val="2"/>
    </font>
    <font>
      <b/>
      <sz val="11"/>
      <color indexed="9"/>
      <name val="Calibri"/>
      <family val="2"/>
    </font>
    <font>
      <sz val="11"/>
      <color indexed="52"/>
      <name val="Calibri"/>
      <family val="2"/>
    </font>
    <font>
      <sz val="10"/>
      <color indexed="10"/>
      <name val="Arial"/>
      <family val="2"/>
    </font>
    <font>
      <sz val="8"/>
      <name val="Palatino"/>
      <family val="1"/>
    </font>
    <font>
      <sz val="10"/>
      <name val="MS Sans Serif"/>
      <family val="2"/>
    </font>
    <font>
      <b/>
      <sz val="11"/>
      <color indexed="56"/>
      <name val="Arial"/>
      <family val="2"/>
    </font>
    <font>
      <sz val="10"/>
      <color indexed="62"/>
      <name val="Arial"/>
      <family val="2"/>
    </font>
    <font>
      <sz val="11"/>
      <color indexed="62"/>
      <name val="Calibri"/>
      <family val="2"/>
    </font>
    <font>
      <i/>
      <sz val="11"/>
      <color indexed="23"/>
      <name val="Calibri"/>
      <family val="2"/>
    </font>
    <font>
      <i/>
      <sz val="11"/>
      <color rgb="FF7F7F7F"/>
      <name val="Calibri"/>
      <family val="2"/>
    </font>
    <font>
      <sz val="8"/>
      <color indexed="16"/>
      <name val="Helv"/>
      <family val="2"/>
    </font>
    <font>
      <u/>
      <sz val="8"/>
      <color rgb="FF800080"/>
      <name val="Calibri"/>
      <family val="2"/>
      <scheme val="minor"/>
    </font>
    <font>
      <sz val="7"/>
      <name val="Palatino"/>
      <family val="1"/>
    </font>
    <font>
      <sz val="7"/>
      <name val="Arial"/>
      <family val="2"/>
    </font>
    <font>
      <sz val="11"/>
      <color indexed="17"/>
      <name val="Calibri"/>
      <family val="2"/>
    </font>
    <font>
      <sz val="11"/>
      <color rgb="FF006100"/>
      <name val="Calibri"/>
      <family val="2"/>
    </font>
    <font>
      <sz val="6"/>
      <color indexed="16"/>
      <name val="Palatino"/>
      <family val="1"/>
    </font>
    <font>
      <b/>
      <sz val="15"/>
      <color indexed="62"/>
      <name val="Calibri"/>
      <family val="2"/>
    </font>
    <font>
      <b/>
      <sz val="15"/>
      <color indexed="62"/>
      <name val="Calibri"/>
      <family val="2"/>
      <scheme val="minor"/>
    </font>
    <font>
      <b/>
      <sz val="15"/>
      <color theme="3"/>
      <name val="Calibri"/>
      <family val="2"/>
    </font>
    <font>
      <b/>
      <sz val="15"/>
      <color indexed="56"/>
      <name val="Calibri"/>
      <family val="2"/>
    </font>
    <font>
      <b/>
      <sz val="13"/>
      <color theme="3"/>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1"/>
      <color indexed="62"/>
      <name val="Calibri"/>
      <family val="2"/>
      <scheme val="minor"/>
    </font>
    <font>
      <b/>
      <sz val="11"/>
      <color theme="3"/>
      <name val="Calibri"/>
      <family val="2"/>
    </font>
    <font>
      <b/>
      <sz val="14"/>
      <name val="Times New Roman"/>
      <family val="1"/>
    </font>
    <font>
      <u/>
      <sz val="8"/>
      <color rgb="FF0000FF"/>
      <name val="Calibri"/>
      <family val="2"/>
      <scheme val="minor"/>
    </font>
    <font>
      <sz val="10"/>
      <color indexed="12"/>
      <name val="Arial"/>
      <family val="2"/>
    </font>
    <font>
      <sz val="10"/>
      <color indexed="20"/>
      <name val="Arial"/>
      <family val="2"/>
    </font>
    <font>
      <sz val="11"/>
      <color rgb="FF3F3F76"/>
      <name val="Calibri"/>
      <family val="2"/>
    </font>
    <font>
      <sz val="10"/>
      <name val="Courier"/>
      <family val="3"/>
    </font>
    <font>
      <sz val="12"/>
      <color indexed="10"/>
      <name val="Times New Roman"/>
      <family val="1"/>
    </font>
    <font>
      <b/>
      <i/>
      <sz val="10"/>
      <name val="Times New Roman"/>
      <family val="1"/>
    </font>
    <font>
      <sz val="11"/>
      <color rgb="FFFA7D00"/>
      <name val="Calibri"/>
      <family val="2"/>
    </font>
    <font>
      <sz val="11"/>
      <color indexed="60"/>
      <name val="Calibri"/>
      <family val="2"/>
    </font>
    <font>
      <sz val="11"/>
      <color rgb="FF9C6500"/>
      <name val="Calibri"/>
      <family val="2"/>
    </font>
    <font>
      <sz val="10"/>
      <color indexed="60"/>
      <name val="Arial"/>
      <family val="2"/>
    </font>
    <font>
      <sz val="11"/>
      <color theme="1"/>
      <name val="Calibri"/>
      <family val="2"/>
    </font>
    <font>
      <b/>
      <sz val="9"/>
      <color indexed="8"/>
      <name val="Tahoma"/>
      <family val="2"/>
    </font>
    <font>
      <b/>
      <sz val="11"/>
      <color indexed="63"/>
      <name val="Calibri"/>
      <family val="2"/>
    </font>
    <font>
      <b/>
      <sz val="11"/>
      <color rgb="FF3F3F3F"/>
      <name val="Calibri"/>
      <family val="2"/>
    </font>
    <font>
      <b/>
      <sz val="26"/>
      <name val="Times New Roman"/>
      <family val="1"/>
    </font>
    <font>
      <b/>
      <sz val="18"/>
      <name val="Times New Roman"/>
      <family val="1"/>
    </font>
    <font>
      <sz val="10"/>
      <color indexed="16"/>
      <name val="Helvetica-Black"/>
      <family val="2"/>
    </font>
    <font>
      <b/>
      <sz val="10"/>
      <color indexed="63"/>
      <name val="Arial"/>
      <family val="2"/>
    </font>
    <font>
      <sz val="10"/>
      <color indexed="8"/>
      <name val="MS Sans Serif"/>
      <family val="2"/>
    </font>
    <font>
      <b/>
      <sz val="8"/>
      <name val="Verdana"/>
      <family val="2"/>
    </font>
    <font>
      <sz val="8"/>
      <name val="Verdana"/>
      <family val="2"/>
    </font>
    <font>
      <b/>
      <sz val="9"/>
      <name val="Palatino"/>
      <family val="1"/>
    </font>
    <font>
      <sz val="9"/>
      <color indexed="21"/>
      <name val="Helvetica-Black"/>
      <family val="2"/>
    </font>
    <font>
      <sz val="7"/>
      <name val="Times New Roman"/>
      <family val="1"/>
    </font>
    <font>
      <i/>
      <sz val="10"/>
      <color indexed="23"/>
      <name val="Arial"/>
      <family val="2"/>
    </font>
    <font>
      <b/>
      <sz val="18"/>
      <color indexed="56"/>
      <name val="Cambria"/>
      <family val="1"/>
    </font>
    <font>
      <b/>
      <sz val="18"/>
      <color indexed="62"/>
      <name val="Cambria"/>
      <family val="2"/>
    </font>
    <font>
      <b/>
      <sz val="18"/>
      <color indexed="62"/>
      <name val="Cambria"/>
      <family val="2"/>
      <scheme val="major"/>
    </font>
    <font>
      <b/>
      <sz val="18"/>
      <color theme="3"/>
      <name val="Cambria"/>
      <family val="2"/>
    </font>
    <font>
      <b/>
      <sz val="18"/>
      <color indexed="56"/>
      <name val="Cambria"/>
      <family val="2"/>
    </font>
    <font>
      <b/>
      <sz val="10"/>
      <name val="CG Times (WN)"/>
      <family val="1"/>
    </font>
    <font>
      <b/>
      <sz val="18"/>
      <color indexed="49"/>
      <name val="Cambria"/>
      <family val="1"/>
    </font>
    <font>
      <b/>
      <sz val="15"/>
      <color indexed="49"/>
      <name val="Calibri"/>
      <family val="2"/>
    </font>
    <font>
      <b/>
      <sz val="13"/>
      <color indexed="49"/>
      <name val="Calibri"/>
      <family val="2"/>
    </font>
    <font>
      <b/>
      <sz val="11"/>
      <color indexed="49"/>
      <name val="Calibri"/>
      <family val="2"/>
    </font>
    <font>
      <b/>
      <sz val="18"/>
      <color indexed="49"/>
      <name val="Cambria"/>
      <family val="2"/>
    </font>
    <font>
      <b/>
      <sz val="15"/>
      <color indexed="56"/>
      <name val="Arial"/>
      <family val="2"/>
    </font>
    <font>
      <b/>
      <sz val="13"/>
      <color indexed="56"/>
      <name val="Arial"/>
      <family val="2"/>
    </font>
    <font>
      <b/>
      <sz val="11"/>
      <color indexed="8"/>
      <name val="Calibri"/>
      <family val="2"/>
    </font>
    <font>
      <b/>
      <sz val="10"/>
      <color indexed="8"/>
      <name val="Arial"/>
      <family val="2"/>
    </font>
    <font>
      <b/>
      <sz val="8"/>
      <name val="CG Times (WN)"/>
      <family val="1"/>
    </font>
    <font>
      <sz val="11"/>
      <color indexed="28"/>
      <name val="Calibri"/>
      <family val="2"/>
    </font>
    <font>
      <b/>
      <sz val="14"/>
      <color theme="0"/>
      <name val="Calibri"/>
      <family val="2"/>
      <scheme val="minor"/>
    </font>
    <font>
      <vertAlign val="superscript"/>
      <sz val="12"/>
      <name val="Arial"/>
      <family val="2"/>
    </font>
    <font>
      <b/>
      <sz val="18"/>
      <color theme="0"/>
      <name val="Calibri"/>
      <family val="2"/>
      <scheme val="minor"/>
    </font>
    <font>
      <b/>
      <sz val="11"/>
      <color theme="0"/>
      <name val="Segoe UI"/>
      <family val="2"/>
    </font>
    <font>
      <b/>
      <vertAlign val="superscript"/>
      <sz val="11"/>
      <color theme="0"/>
      <name val="Calibri"/>
      <family val="2"/>
      <scheme val="minor"/>
    </font>
    <font>
      <b/>
      <sz val="10"/>
      <color theme="0"/>
      <name val="Segoe UI"/>
      <family val="2"/>
    </font>
    <font>
      <b/>
      <sz val="14"/>
      <color theme="0"/>
      <name val="Arial"/>
      <family val="2"/>
    </font>
    <font>
      <sz val="14"/>
      <color theme="0"/>
      <name val="Arial"/>
      <family val="2"/>
    </font>
    <font>
      <sz val="9"/>
      <color theme="0"/>
      <name val="Segoe UI"/>
      <family val="2"/>
    </font>
    <font>
      <b/>
      <vertAlign val="subscript"/>
      <sz val="10"/>
      <color theme="0"/>
      <name val="Calibri"/>
      <family val="2"/>
      <scheme val="minor"/>
    </font>
    <font>
      <vertAlign val="subscript"/>
      <sz val="8.5"/>
      <color theme="0"/>
      <name val="Segoe UI"/>
      <family val="2"/>
    </font>
    <font>
      <vertAlign val="subscript"/>
      <sz val="10"/>
      <color theme="0"/>
      <name val="Segoe UI"/>
      <family val="2"/>
    </font>
    <font>
      <b/>
      <vertAlign val="subscript"/>
      <sz val="8.5"/>
      <color theme="0"/>
      <name val="Segoe UI"/>
      <family val="2"/>
    </font>
    <font>
      <i/>
      <sz val="10"/>
      <color indexed="12"/>
      <name val="Calibri"/>
      <family val="2"/>
      <scheme val="minor"/>
    </font>
    <font>
      <b/>
      <vertAlign val="superscript"/>
      <sz val="14"/>
      <color theme="0"/>
      <name val="Calibri"/>
      <family val="2"/>
      <scheme val="minor"/>
    </font>
    <font>
      <b/>
      <sz val="24"/>
      <name val="Arial MT"/>
    </font>
    <font>
      <b/>
      <sz val="24"/>
      <name val="Arial"/>
      <family val="2"/>
    </font>
    <font>
      <sz val="26"/>
      <name val="Arial"/>
      <family val="2"/>
    </font>
    <font>
      <sz val="11"/>
      <color theme="1"/>
      <name val="Arial"/>
      <family val="2"/>
    </font>
    <font>
      <u/>
      <sz val="18"/>
      <name val="Arial"/>
      <family val="2"/>
    </font>
    <font>
      <sz val="18"/>
      <color theme="1"/>
      <name val="Arial"/>
      <family val="2"/>
    </font>
    <font>
      <b/>
      <vertAlign val="superscript"/>
      <sz val="13"/>
      <color theme="0"/>
      <name val="Arial"/>
      <family val="2"/>
    </font>
    <font>
      <sz val="12"/>
      <color theme="0"/>
      <name val="Calibri"/>
      <family val="2"/>
      <scheme val="minor"/>
    </font>
    <font>
      <sz val="12"/>
      <color theme="0"/>
      <name val="Arial MT"/>
    </font>
    <font>
      <b/>
      <sz val="23"/>
      <color theme="0"/>
      <name val="Arial"/>
      <family val="2"/>
    </font>
    <font>
      <sz val="18"/>
      <color theme="0"/>
      <name val="Arial"/>
      <family val="2"/>
    </font>
    <font>
      <b/>
      <sz val="22"/>
      <color theme="0"/>
      <name val="Arial"/>
      <family val="2"/>
    </font>
    <font>
      <b/>
      <sz val="28"/>
      <color theme="0"/>
      <name val="Arial"/>
      <family val="2"/>
    </font>
    <font>
      <sz val="10"/>
      <color theme="0"/>
      <name val="Arial"/>
      <family val="2"/>
    </font>
    <font>
      <sz val="12"/>
      <color theme="0"/>
      <name val="Arial"/>
      <family val="2"/>
    </font>
    <font>
      <sz val="10"/>
      <color theme="0"/>
      <name val="Times New Roman"/>
      <family val="1"/>
    </font>
    <font>
      <b/>
      <sz val="10"/>
      <color theme="0"/>
      <name val="Times New Roman"/>
      <family val="1"/>
    </font>
    <font>
      <b/>
      <sz val="20"/>
      <color theme="0"/>
      <name val="Arial"/>
      <family val="2"/>
    </font>
    <font>
      <b/>
      <sz val="26"/>
      <color theme="0"/>
      <name val="Arial"/>
      <family val="2"/>
    </font>
    <font>
      <b/>
      <sz val="11"/>
      <color theme="0"/>
      <name val="Verdana"/>
      <family val="2"/>
    </font>
    <font>
      <b/>
      <sz val="14"/>
      <color theme="0"/>
      <name val="Arila "/>
    </font>
    <font>
      <b/>
      <vertAlign val="superscript"/>
      <sz val="14"/>
      <color theme="0"/>
      <name val="Arila "/>
    </font>
    <font>
      <sz val="14"/>
      <color theme="0"/>
      <name val="Arila "/>
    </font>
    <font>
      <b/>
      <sz val="13"/>
      <color theme="0"/>
      <name val="Arial "/>
    </font>
    <font>
      <b/>
      <vertAlign val="superscript"/>
      <sz val="13"/>
      <color theme="0"/>
      <name val="Arial "/>
    </font>
    <font>
      <b/>
      <sz val="20"/>
      <color theme="0"/>
      <name val="Calibri"/>
      <family val="2"/>
      <scheme val="minor"/>
    </font>
    <font>
      <b/>
      <sz val="16"/>
      <color theme="0"/>
      <name val="Arial"/>
      <family val="2"/>
    </font>
    <font>
      <b/>
      <vertAlign val="superscript"/>
      <sz val="22"/>
      <color theme="0"/>
      <name val="Arial"/>
      <family val="2"/>
    </font>
    <font>
      <sz val="16"/>
      <color theme="0"/>
      <name val="Arial"/>
      <family val="2"/>
    </font>
    <font>
      <b/>
      <vertAlign val="superscript"/>
      <sz val="18"/>
      <color theme="0"/>
      <name val="Arial"/>
      <family val="2"/>
    </font>
    <font>
      <sz val="11"/>
      <color theme="0"/>
      <name val="Arial"/>
      <family val="2"/>
    </font>
    <font>
      <sz val="6"/>
      <color rgb="FF000000"/>
      <name val="Verdana"/>
      <family val="2"/>
    </font>
    <font>
      <sz val="9"/>
      <color theme="1"/>
      <name val="Segoe UI"/>
      <family val="2"/>
    </font>
    <font>
      <sz val="9"/>
      <color rgb="FF000000"/>
      <name val="Calibri"/>
      <family val="2"/>
      <scheme val="minor"/>
    </font>
    <font>
      <sz val="9"/>
      <name val="Segoe UI"/>
      <family val="2"/>
    </font>
    <font>
      <b/>
      <vertAlign val="superscript"/>
      <sz val="16"/>
      <color theme="0"/>
      <name val="Arial"/>
      <family val="2"/>
    </font>
    <font>
      <b/>
      <vertAlign val="superscript"/>
      <sz val="12"/>
      <color theme="0"/>
      <name val="Calibri"/>
      <family val="2"/>
      <scheme val="minor"/>
    </font>
    <font>
      <sz val="8"/>
      <color theme="1"/>
      <name val="ArialMT"/>
    </font>
    <font>
      <sz val="10"/>
      <color rgb="FFC00000"/>
      <name val="Calibri"/>
      <family val="2"/>
      <scheme val="minor"/>
    </font>
    <font>
      <b/>
      <sz val="9"/>
      <name val="Calibri"/>
      <family val="2"/>
      <scheme val="minor"/>
    </font>
    <font>
      <vertAlign val="superscript"/>
      <sz val="10"/>
      <color theme="0"/>
      <name val="Calibri"/>
      <family val="2"/>
      <scheme val="minor"/>
    </font>
    <font>
      <vertAlign val="superscript"/>
      <sz val="10"/>
      <color theme="0"/>
      <name val="Segoe UI"/>
      <family val="2"/>
    </font>
    <font>
      <i/>
      <vertAlign val="superscript"/>
      <sz val="10"/>
      <name val="Calibri"/>
      <family val="2"/>
      <scheme val="minor"/>
    </font>
    <font>
      <sz val="10"/>
      <color rgb="FF000000"/>
      <name val="Calibri"/>
      <family val="2"/>
      <scheme val="minor"/>
    </font>
    <font>
      <b/>
      <vertAlign val="superscript"/>
      <sz val="14"/>
      <color theme="0"/>
      <name val="Arial"/>
      <family val="2"/>
    </font>
    <font>
      <vertAlign val="superscript"/>
      <sz val="11"/>
      <color theme="1"/>
      <name val="Calibri"/>
      <family val="2"/>
      <scheme val="minor"/>
    </font>
    <font>
      <sz val="8"/>
      <color theme="1"/>
      <name val="Segoe UI"/>
      <family val="2"/>
    </font>
  </fonts>
  <fills count="1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theme="4" tint="0.79985961485641044"/>
        <bgColor indexed="64"/>
      </patternFill>
    </fill>
    <fill>
      <patternFill patternType="solid">
        <fgColor indexed="9"/>
      </patternFill>
    </fill>
    <fill>
      <patternFill patternType="solid">
        <fgColor indexed="45"/>
      </patternFill>
    </fill>
    <fill>
      <patternFill patternType="solid">
        <fgColor theme="5" tint="0.79985961485641044"/>
        <bgColor indexed="64"/>
      </patternFill>
    </fill>
    <fill>
      <patternFill patternType="solid">
        <fgColor indexed="47"/>
      </patternFill>
    </fill>
    <fill>
      <patternFill patternType="solid">
        <fgColor indexed="42"/>
      </patternFill>
    </fill>
    <fill>
      <patternFill patternType="solid">
        <fgColor theme="6" tint="0.79985961485641044"/>
        <bgColor indexed="64"/>
      </patternFill>
    </fill>
    <fill>
      <patternFill patternType="solid">
        <fgColor indexed="26"/>
      </patternFill>
    </fill>
    <fill>
      <patternFill patternType="solid">
        <fgColor indexed="46"/>
      </patternFill>
    </fill>
    <fill>
      <patternFill patternType="solid">
        <fgColor theme="7" tint="0.79985961485641044"/>
        <bgColor indexed="64"/>
      </patternFill>
    </fill>
    <fill>
      <patternFill patternType="solid">
        <fgColor indexed="27"/>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29"/>
      </patternFill>
    </fill>
    <fill>
      <patternFill patternType="solid">
        <fgColor indexed="43"/>
      </patternFill>
    </fill>
    <fill>
      <patternFill patternType="solid">
        <fgColor indexed="22"/>
        <bgColor indexed="64"/>
      </patternFill>
    </fill>
    <fill>
      <patternFill patternType="solid">
        <fgColor indexed="29"/>
        <bgColor indexed="64"/>
      </patternFill>
    </fill>
    <fill>
      <patternFill patternType="solid">
        <fgColor indexed="34"/>
        <bgColor indexed="64"/>
      </patternFill>
    </fill>
    <fill>
      <patternFill patternType="solid">
        <fgColor indexed="44"/>
        <bgColor indexed="64"/>
      </patternFill>
    </fill>
    <fill>
      <patternFill patternType="solid">
        <fgColor indexed="44"/>
      </patternFill>
    </fill>
    <fill>
      <patternFill patternType="solid">
        <fgColor indexed="22"/>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patternFill>
    </fill>
    <fill>
      <patternFill patternType="solid">
        <fgColor theme="9" tint="0.59974974822229687"/>
        <bgColor indexed="64"/>
      </patternFill>
    </fill>
    <fill>
      <patternFill patternType="solid">
        <fgColor indexed="35"/>
      </patternFill>
    </fill>
    <fill>
      <patternFill patternType="solid">
        <fgColor indexed="49"/>
        <bgColor indexed="64"/>
      </patternFill>
    </fill>
    <fill>
      <patternFill patternType="solid">
        <fgColor indexed="30"/>
      </patternFill>
    </fill>
    <fill>
      <patternFill patternType="solid">
        <fgColor indexed="49"/>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patternFill>
    </fill>
    <fill>
      <patternFill patternType="solid">
        <fgColor theme="9" tint="0.39997558519241921"/>
        <bgColor indexed="64"/>
      </patternFill>
    </fill>
    <fill>
      <patternFill patternType="solid">
        <fgColor indexed="32"/>
      </patternFill>
    </fill>
    <fill>
      <patternFill patternType="solid">
        <fgColor indexed="62"/>
      </patternFill>
    </fill>
    <fill>
      <patternFill patternType="solid">
        <fgColor theme="4"/>
        <bgColor indexed="64"/>
      </patternFill>
    </fill>
    <fill>
      <patternFill patternType="solid">
        <fgColor indexed="10"/>
      </patternFill>
    </fill>
    <fill>
      <patternFill patternType="solid">
        <fgColor theme="5"/>
        <bgColor indexed="64"/>
      </patternFill>
    </fill>
    <fill>
      <patternFill patternType="solid">
        <fgColor indexed="57"/>
      </patternFill>
    </fill>
    <fill>
      <patternFill patternType="solid">
        <fgColor theme="6"/>
        <bgColor indexed="64"/>
      </patternFill>
    </fill>
    <fill>
      <patternFill patternType="solid">
        <fgColor indexed="54"/>
      </patternFill>
    </fill>
    <fill>
      <patternFill patternType="solid">
        <fgColor theme="7"/>
        <bgColor indexed="64"/>
      </patternFill>
    </fill>
    <fill>
      <patternFill patternType="solid">
        <fgColor theme="8"/>
        <bgColor indexed="64"/>
      </patternFill>
    </fill>
    <fill>
      <patternFill patternType="solid">
        <fgColor indexed="53"/>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indexed="23"/>
      </patternFill>
    </fill>
    <fill>
      <patternFill patternType="solid">
        <fgColor indexed="41"/>
        <bgColor indexed="64"/>
      </patternFill>
    </fill>
    <fill>
      <patternFill patternType="solid">
        <fgColor rgb="FFCCFFFF"/>
        <bgColor indexed="64"/>
      </patternFill>
    </fill>
    <fill>
      <patternFill patternType="solid">
        <fgColor indexed="45"/>
        <bgColor indexed="64"/>
      </patternFill>
    </fill>
    <fill>
      <patternFill patternType="solid">
        <fgColor rgb="FFFF99CC"/>
        <bgColor indexed="64"/>
      </patternFill>
    </fill>
    <fill>
      <patternFill patternType="solid">
        <fgColor rgb="FFC6EFCE"/>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13"/>
        <bgColor indexed="45"/>
      </patternFill>
    </fill>
    <fill>
      <patternFill patternType="solid">
        <fgColor indexed="43"/>
        <bgColor indexed="64"/>
      </patternFill>
    </fill>
    <fill>
      <patternFill patternType="solid">
        <fgColor rgb="FFFFEB9C"/>
        <bgColor indexed="64"/>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8"/>
        <bgColor indexed="64"/>
      </patternFill>
    </fill>
    <fill>
      <patternFill patternType="solid">
        <fgColor theme="0" tint="-0.499984740745262"/>
        <bgColor indexed="64"/>
      </patternFill>
    </fill>
    <fill>
      <patternFill patternType="solid">
        <fgColor theme="0" tint="-0.14999847407452621"/>
        <bgColor indexed="22"/>
      </patternFill>
    </fill>
    <fill>
      <patternFill patternType="solid">
        <fgColor rgb="FFFF0000"/>
        <bgColor indexed="64"/>
      </patternFill>
    </fill>
  </fills>
  <borders count="246">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8"/>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right style="thin">
        <color indexed="8"/>
      </right>
      <top/>
      <bottom/>
      <diagonal/>
    </border>
    <border>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diagonal/>
    </border>
    <border>
      <left style="hair">
        <color theme="0" tint="-0.24994659260841701"/>
      </left>
      <right style="medium">
        <color indexed="64"/>
      </right>
      <top style="thin">
        <color indexed="64"/>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medium">
        <color indexed="64"/>
      </right>
      <top/>
      <bottom style="hair">
        <color theme="0" tint="-0.24994659260841701"/>
      </bottom>
      <diagonal/>
    </border>
    <border>
      <left style="hair">
        <color theme="0" tint="-0.24994659260841701"/>
      </left>
      <right style="medium">
        <color indexed="64"/>
      </right>
      <top style="hair">
        <color theme="0" tint="-0.24994659260841701"/>
      </top>
      <bottom style="thin">
        <color indexed="64"/>
      </bottom>
      <diagonal/>
    </border>
    <border>
      <left style="hair">
        <color theme="0" tint="-0.24994659260841701"/>
      </left>
      <right style="medium">
        <color indexed="64"/>
      </right>
      <top/>
      <bottom/>
      <diagonal/>
    </border>
    <border>
      <left style="hair">
        <color theme="0" tint="-0.24994659260841701"/>
      </left>
      <right/>
      <top style="hair">
        <color theme="0" tint="-0.24994659260841701"/>
      </top>
      <bottom style="medium">
        <color indexed="64"/>
      </bottom>
      <diagonal/>
    </border>
    <border>
      <left/>
      <right style="medium">
        <color indexed="64"/>
      </right>
      <top style="medium">
        <color indexed="64"/>
      </top>
      <bottom style="hair">
        <color theme="0" tint="-0.24994659260841701"/>
      </bottom>
      <diagonal/>
    </border>
    <border>
      <left/>
      <right style="medium">
        <color indexed="64"/>
      </right>
      <top style="hair">
        <color theme="0" tint="-0.24994659260841701"/>
      </top>
      <bottom style="hair">
        <color theme="0" tint="-0.24994659260841701"/>
      </bottom>
      <diagonal/>
    </border>
    <border>
      <left/>
      <right style="medium">
        <color indexed="64"/>
      </right>
      <top style="hair">
        <color theme="0" tint="-0.24994659260841701"/>
      </top>
      <bottom/>
      <diagonal/>
    </border>
    <border>
      <left/>
      <right style="medium">
        <color indexed="64"/>
      </right>
      <top style="thin">
        <color indexed="64"/>
      </top>
      <bottom style="hair">
        <color theme="0" tint="-0.24994659260841701"/>
      </bottom>
      <diagonal/>
    </border>
    <border>
      <left/>
      <right style="medium">
        <color indexed="64"/>
      </right>
      <top style="hair">
        <color theme="0" tint="-0.24994659260841701"/>
      </top>
      <bottom style="thin">
        <color indexed="64"/>
      </bottom>
      <diagonal/>
    </border>
    <border>
      <left/>
      <right style="medium">
        <color indexed="64"/>
      </right>
      <top/>
      <bottom style="hair">
        <color theme="0" tint="-0.24994659260841701"/>
      </bottom>
      <diagonal/>
    </border>
    <border>
      <left/>
      <right style="medium">
        <color indexed="64"/>
      </right>
      <top style="hair">
        <color theme="0" tint="-0.24994659260841701"/>
      </top>
      <bottom style="medium">
        <color indexed="64"/>
      </bottom>
      <diagonal/>
    </border>
    <border>
      <left style="medium">
        <color indexed="64"/>
      </left>
      <right style="hair">
        <color theme="0" tint="-0.24994659260841701"/>
      </right>
      <top style="hair">
        <color theme="0" tint="-0.24994659260841701"/>
      </top>
      <bottom/>
      <diagonal/>
    </border>
    <border>
      <left style="medium">
        <color indexed="64"/>
      </left>
      <right style="hair">
        <color theme="0" tint="-0.24994659260841701"/>
      </right>
      <top style="thin">
        <color indexed="64"/>
      </top>
      <bottom style="hair">
        <color theme="0" tint="-0.24994659260841701"/>
      </bottom>
      <diagonal/>
    </border>
    <border>
      <left style="medium">
        <color indexed="64"/>
      </left>
      <right style="hair">
        <color theme="0" tint="-0.24994659260841701"/>
      </right>
      <top style="hair">
        <color theme="0" tint="-0.24994659260841701"/>
      </top>
      <bottom style="thin">
        <color indexed="64"/>
      </bottom>
      <diagonal/>
    </border>
    <border>
      <left style="medium">
        <color indexed="64"/>
      </left>
      <right style="hair">
        <color theme="0" tint="-0.24994659260841701"/>
      </right>
      <top/>
      <bottom/>
      <diagonal/>
    </border>
    <border>
      <left style="medium">
        <color indexed="64"/>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theme="0" tint="-0.24994659260841701"/>
      </top>
      <bottom style="hair">
        <color theme="0" tint="-0.24994659260841701"/>
      </bottom>
      <diagonal/>
    </border>
    <border>
      <left style="hair">
        <color theme="0" tint="-0.24994659260841701"/>
      </left>
      <right style="medium">
        <color indexed="64"/>
      </right>
      <top style="medium">
        <color indexed="64"/>
      </top>
      <bottom style="medium">
        <color indexed="64"/>
      </bottom>
      <diagonal/>
    </border>
    <border>
      <left style="medium">
        <color indexed="64"/>
      </left>
      <right style="medium">
        <color indexed="64"/>
      </right>
      <top/>
      <bottom style="hair">
        <color indexed="64"/>
      </bottom>
      <diagonal/>
    </border>
    <border>
      <left style="medium">
        <color rgb="FF000000"/>
      </left>
      <right style="hair">
        <color theme="0" tint="-0.24994659260841701"/>
      </right>
      <top style="medium">
        <color indexed="64"/>
      </top>
      <bottom style="hair">
        <color theme="0" tint="-0.24994659260841701"/>
      </bottom>
      <diagonal/>
    </border>
    <border>
      <left style="hair">
        <color theme="0" tint="-0.24994659260841701"/>
      </left>
      <right style="hair">
        <color theme="0" tint="-0.24994659260841701"/>
      </right>
      <top style="medium">
        <color indexed="64"/>
      </top>
      <bottom style="hair">
        <color theme="0" tint="-0.24994659260841701"/>
      </bottom>
      <diagonal/>
    </border>
    <border>
      <left style="medium">
        <color rgb="FF000000"/>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medium">
        <color rgb="FF000000"/>
      </left>
      <right style="hair">
        <color theme="0" tint="-0.24994659260841701"/>
      </right>
      <top style="hair">
        <color theme="0" tint="-0.24994659260841701"/>
      </top>
      <bottom style="medium">
        <color indexed="64"/>
      </bottom>
      <diagonal/>
    </border>
    <border>
      <left style="hair">
        <color theme="0" tint="-0.24994659260841701"/>
      </left>
      <right style="hair">
        <color theme="0" tint="-0.24994659260841701"/>
      </right>
      <top style="hair">
        <color theme="0" tint="-0.24994659260841701"/>
      </top>
      <bottom style="medium">
        <color indexed="64"/>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style="medium">
        <color indexed="64"/>
      </top>
      <bottom style="medium">
        <color indexed="64"/>
      </bottom>
      <diagonal/>
    </border>
    <border>
      <left/>
      <right style="hair">
        <color theme="0" tint="-0.24994659260841701"/>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right style="hair">
        <color theme="0" tint="-0.24994659260841701"/>
      </right>
      <top style="medium">
        <color indexed="64"/>
      </top>
      <bottom style="medium">
        <color indexed="64"/>
      </bottom>
      <diagonal/>
    </border>
    <border>
      <left style="medium">
        <color indexed="64"/>
      </left>
      <right style="medium">
        <color indexed="64"/>
      </right>
      <top style="hair">
        <color theme="0" tint="-0.24994659260841701"/>
      </top>
      <bottom/>
      <diagonal/>
    </border>
    <border>
      <left style="medium">
        <color indexed="64"/>
      </left>
      <right style="medium">
        <color indexed="64"/>
      </right>
      <top/>
      <bottom style="hair">
        <color theme="0" tint="-0.24994659260841701"/>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right style="hair">
        <color theme="0" tint="-0.24994659260841701"/>
      </right>
      <top style="medium">
        <color indexed="64"/>
      </top>
      <bottom style="hair">
        <color theme="0" tint="-0.24994659260841701"/>
      </bottom>
      <diagonal/>
    </border>
    <border>
      <left/>
      <right style="hair">
        <color theme="0" tint="-0.24994659260841701"/>
      </right>
      <top style="hair">
        <color theme="0" tint="-0.24994659260841701"/>
      </top>
      <bottom style="medium">
        <color indexed="64"/>
      </bottom>
      <diagonal/>
    </border>
    <border>
      <left style="medium">
        <color indexed="64"/>
      </left>
      <right style="hair">
        <color theme="0" tint="-0.24994659260841701"/>
      </right>
      <top/>
      <bottom style="medium">
        <color indexed="64"/>
      </bottom>
      <diagonal/>
    </border>
    <border>
      <left style="hair">
        <color theme="0" tint="-0.24994659260841701"/>
      </left>
      <right style="medium">
        <color indexed="64"/>
      </right>
      <top/>
      <bottom style="medium">
        <color indexed="64"/>
      </bottom>
      <diagonal/>
    </border>
    <border>
      <left/>
      <right style="hair">
        <color theme="0" tint="-0.24994659260841701"/>
      </right>
      <top/>
      <bottom style="medium">
        <color indexed="64"/>
      </bottom>
      <diagonal/>
    </border>
    <border>
      <left style="hair">
        <color theme="0" tint="-0.24994659260841701"/>
      </left>
      <right style="hair">
        <color theme="0" tint="-0.24994659260841701"/>
      </right>
      <top/>
      <bottom style="medium">
        <color indexed="64"/>
      </bottom>
      <diagonal/>
    </border>
    <border>
      <left style="hair">
        <color theme="0" tint="-0.24994659260841701"/>
      </left>
      <right/>
      <top style="medium">
        <color indexed="64"/>
      </top>
      <bottom style="hair">
        <color theme="0" tint="-0.24994659260841701"/>
      </bottom>
      <diagonal/>
    </border>
    <border>
      <left style="hair">
        <color theme="0" tint="-0.24994659260841701"/>
      </left>
      <right/>
      <top style="hair">
        <color theme="0" tint="-0.24994659260841701"/>
      </top>
      <bottom/>
      <diagonal/>
    </border>
    <border>
      <left style="hair">
        <color theme="0" tint="-0.24994659260841701"/>
      </left>
      <right/>
      <top style="medium">
        <color indexed="64"/>
      </top>
      <bottom style="medium">
        <color indexed="64"/>
      </bottom>
      <diagonal/>
    </border>
    <border>
      <left style="medium">
        <color indexed="64"/>
      </left>
      <right style="medium">
        <color indexed="64"/>
      </right>
      <top style="medium">
        <color indexed="64"/>
      </top>
      <bottom style="hair">
        <color theme="0" tint="-0.24994659260841701"/>
      </bottom>
      <diagonal/>
    </border>
    <border>
      <left style="medium">
        <color indexed="64"/>
      </left>
      <right style="medium">
        <color indexed="64"/>
      </right>
      <top style="hair">
        <color theme="0" tint="-0.24994659260841701"/>
      </top>
      <bottom style="medium">
        <color indexed="64"/>
      </bottom>
      <diagonal/>
    </border>
    <border>
      <left style="hair">
        <color theme="0" tint="-0.24994659260841701"/>
      </left>
      <right style="medium">
        <color indexed="64"/>
      </right>
      <top style="medium">
        <color indexed="64"/>
      </top>
      <bottom/>
      <diagonal/>
    </border>
    <border>
      <left style="medium">
        <color indexed="64"/>
      </left>
      <right/>
      <top style="hair">
        <color theme="0" tint="-0.24994659260841701"/>
      </top>
      <bottom style="medium">
        <color indexed="64"/>
      </bottom>
      <diagonal/>
    </border>
    <border>
      <left style="medium">
        <color indexed="64"/>
      </left>
      <right/>
      <top style="hair">
        <color theme="0" tint="-0.24994659260841701"/>
      </top>
      <bottom style="hair">
        <color theme="0" tint="-0.24994659260841701"/>
      </bottom>
      <diagonal/>
    </border>
    <border>
      <left style="hair">
        <color theme="0" tint="-0.24994659260841701"/>
      </left>
      <right style="medium">
        <color rgb="FF000000"/>
      </right>
      <top/>
      <bottom style="medium">
        <color indexed="64"/>
      </bottom>
      <diagonal/>
    </border>
    <border>
      <left style="hair">
        <color theme="0" tint="-0.24994659260841701"/>
      </left>
      <right style="medium">
        <color rgb="FF000000"/>
      </right>
      <top style="hair">
        <color theme="0" tint="-0.24994659260841701"/>
      </top>
      <bottom style="hair">
        <color theme="0" tint="-0.24994659260841701"/>
      </bottom>
      <diagonal/>
    </border>
    <border>
      <left style="hair">
        <color theme="0" tint="-0.24994659260841701"/>
      </left>
      <right style="medium">
        <color rgb="FF000000"/>
      </right>
      <top/>
      <bottom style="hair">
        <color theme="0" tint="-0.24994659260841701"/>
      </bottom>
      <diagonal/>
    </border>
    <border>
      <left style="hair">
        <color theme="0" tint="-0.24994659260841701"/>
      </left>
      <right style="medium">
        <color rgb="FF000000"/>
      </right>
      <top style="hair">
        <color theme="0" tint="-0.24994659260841701"/>
      </top>
      <bottom/>
      <diagonal/>
    </border>
    <border>
      <left style="medium">
        <color indexed="64"/>
      </left>
      <right/>
      <top style="medium">
        <color indexed="64"/>
      </top>
      <bottom style="hair">
        <color theme="0" tint="-0.24994659260841701"/>
      </bottom>
      <diagonal/>
    </border>
    <border>
      <left style="medium">
        <color indexed="64"/>
      </left>
      <right/>
      <top/>
      <bottom style="hair">
        <color theme="0" tint="-0.24994659260841701"/>
      </bottom>
      <diagonal/>
    </border>
    <border>
      <left style="medium">
        <color indexed="64"/>
      </left>
      <right style="hair">
        <color theme="0" tint="-0.24994659260841701"/>
      </right>
      <top style="medium">
        <color indexed="64"/>
      </top>
      <bottom/>
      <diagonal/>
    </border>
    <border>
      <left style="hair">
        <color theme="0" tint="-0.24994659260841701"/>
      </left>
      <right style="hair">
        <color theme="0" tint="-0.24994659260841701"/>
      </right>
      <top style="medium">
        <color indexed="64"/>
      </top>
      <bottom/>
      <diagonal/>
    </border>
    <border>
      <left/>
      <right style="hair">
        <color theme="0" tint="-0.24994659260841701"/>
      </right>
      <top style="medium">
        <color indexed="64"/>
      </top>
      <bottom/>
      <diagonal/>
    </border>
    <border>
      <left/>
      <right/>
      <top style="hair">
        <color theme="0" tint="-0.24994659260841701"/>
      </top>
      <bottom style="hair">
        <color theme="0" tint="-0.24994659260841701"/>
      </bottom>
      <diagonal/>
    </border>
    <border>
      <left style="medium">
        <color indexed="64"/>
      </left>
      <right/>
      <top style="hair">
        <color theme="0" tint="-0.24994659260841701"/>
      </top>
      <bottom/>
      <diagonal/>
    </border>
    <border>
      <left style="hair">
        <color theme="0" tint="-0.24994659260841701"/>
      </left>
      <right style="hair">
        <color theme="0" tint="-0.24994659260841701"/>
      </right>
      <top/>
      <bottom/>
      <diagonal/>
    </border>
    <border>
      <left/>
      <right/>
      <top style="hair">
        <color theme="0" tint="-0.24994659260841701"/>
      </top>
      <bottom/>
      <diagonal/>
    </border>
    <border>
      <left/>
      <right/>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right/>
      <top style="medium">
        <color indexed="64"/>
      </top>
      <bottom style="hair">
        <color theme="0" tint="-0.24994659260841701"/>
      </bottom>
      <diagonal/>
    </border>
    <border>
      <left/>
      <right/>
      <top style="hair">
        <color theme="0" tint="-0.24994659260841701"/>
      </top>
      <bottom style="medium">
        <color indexed="64"/>
      </bottom>
      <diagonal/>
    </border>
    <border>
      <left/>
      <right style="hair">
        <color theme="0" tint="-0.24994659260841701"/>
      </right>
      <top/>
      <bottom/>
      <diagonal/>
    </border>
    <border>
      <left/>
      <right style="thin">
        <color theme="1"/>
      </right>
      <top style="thin">
        <color indexed="64"/>
      </top>
      <bottom/>
      <diagonal/>
    </border>
    <border>
      <left style="hair">
        <color theme="0" tint="-0.24994659260841701"/>
      </left>
      <right/>
      <top style="medium">
        <color indexed="64"/>
      </top>
      <bottom/>
      <diagonal/>
    </border>
    <border>
      <left style="hair">
        <color theme="0" tint="-0.24994659260841701"/>
      </left>
      <right/>
      <top style="hair">
        <color theme="0" tint="-0.24994659260841701"/>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20"/>
      </bottom>
      <diagonal/>
    </border>
    <border>
      <left style="thin">
        <color indexed="22"/>
      </left>
      <right style="thin">
        <color indexed="22"/>
      </right>
      <top style="thin">
        <color indexed="22"/>
      </top>
      <bottom style="thin">
        <color indexed="22"/>
      </bottom>
      <diagonal/>
    </border>
    <border>
      <left/>
      <right style="medium">
        <color indexed="0"/>
      </right>
      <top/>
      <bottom/>
      <diagonal/>
    </border>
    <border>
      <left/>
      <right/>
      <top/>
      <bottom style="dotted">
        <color indexed="64"/>
      </bottom>
      <diagonal/>
    </border>
    <border>
      <left/>
      <right/>
      <top/>
      <bottom style="thick">
        <color indexed="49"/>
      </bottom>
      <diagonal/>
    </border>
    <border>
      <left/>
      <right/>
      <top/>
      <bottom style="thick">
        <color indexed="62"/>
      </bottom>
      <diagonal/>
    </border>
    <border>
      <left/>
      <right/>
      <top/>
      <bottom style="thick">
        <color theme="4" tint="0.49967955565050204"/>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style="hair">
        <color theme="0" tint="-0.24994659260841701"/>
      </left>
      <right style="medium">
        <color indexed="64"/>
      </right>
      <top style="medium">
        <color rgb="FF000000"/>
      </top>
      <bottom style="hair">
        <color theme="0" tint="-0.24994659260841701"/>
      </bottom>
      <diagonal/>
    </border>
    <border>
      <left style="hair">
        <color theme="0" tint="-0.24994659260841701"/>
      </left>
      <right style="hair">
        <color theme="0" tint="-0.24994659260841701"/>
      </right>
      <top style="hair">
        <color theme="0" tint="-0.24994659260841701"/>
      </top>
      <bottom style="medium">
        <color rgb="FF000000"/>
      </bottom>
      <diagonal/>
    </border>
    <border>
      <left style="hair">
        <color theme="0" tint="-0.24994659260841701"/>
      </left>
      <right style="hair">
        <color theme="0" tint="-0.24994659260841701"/>
      </right>
      <top style="medium">
        <color rgb="FF000000"/>
      </top>
      <bottom style="hair">
        <color theme="0" tint="-0.24994659260841701"/>
      </bottom>
      <diagonal/>
    </border>
    <border>
      <left style="medium">
        <color indexed="64"/>
      </left>
      <right style="hair">
        <color theme="0" tint="-0.24994659260841701"/>
      </right>
      <top style="hair">
        <color theme="0" tint="-0.24994659260841701"/>
      </top>
      <bottom style="medium">
        <color rgb="FF000000"/>
      </bottom>
      <diagonal/>
    </border>
    <border>
      <left style="hair">
        <color indexed="64"/>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style="hair">
        <color indexed="64"/>
      </bottom>
      <diagonal/>
    </border>
    <border>
      <left/>
      <right/>
      <top style="hair">
        <color indexed="64"/>
      </top>
      <bottom/>
      <diagonal/>
    </border>
    <border>
      <left style="hair">
        <color indexed="64"/>
      </left>
      <right/>
      <top style="hair">
        <color indexed="64"/>
      </top>
      <bottom style="medium">
        <color indexed="64"/>
      </bottom>
      <diagonal/>
    </border>
    <border>
      <left/>
      <right style="hair">
        <color theme="0" tint="-0.24994659260841701"/>
      </right>
      <top style="medium">
        <color rgb="FF000000"/>
      </top>
      <bottom style="hair">
        <color theme="0" tint="-0.2499465926084170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hair">
        <color theme="0" tint="-0.24994659260841701"/>
      </bottom>
      <diagonal/>
    </border>
    <border>
      <left/>
      <right/>
      <top style="hair">
        <color theme="0" tint="-0.24994659260841701"/>
      </top>
      <bottom style="thin">
        <color indexed="64"/>
      </bottom>
      <diagonal/>
    </border>
    <border>
      <left style="hair">
        <color theme="0" tint="-0.24994659260841701"/>
      </left>
      <right style="hair">
        <color theme="0" tint="-0.24994659260841701"/>
      </right>
      <top style="thin">
        <color indexed="64"/>
      </top>
      <bottom/>
      <diagonal/>
    </border>
    <border>
      <left style="medium">
        <color indexed="64"/>
      </left>
      <right style="hair">
        <color theme="0" tint="-0.24994659260841701"/>
      </right>
      <top style="thin">
        <color indexed="64"/>
      </top>
      <bottom style="medium">
        <color indexed="64"/>
      </bottom>
      <diagonal/>
    </border>
    <border>
      <left style="hair">
        <color theme="0" tint="-0.24994659260841701"/>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theme="0" tint="-0.14996795556505021"/>
      </right>
      <top style="medium">
        <color indexed="64"/>
      </top>
      <bottom style="hair">
        <color theme="0" tint="-0.24994659260841701"/>
      </bottom>
      <diagonal/>
    </border>
    <border>
      <left style="hair">
        <color theme="0" tint="-0.14996795556505021"/>
      </left>
      <right style="hair">
        <color theme="0" tint="-0.14996795556505021"/>
      </right>
      <top style="medium">
        <color indexed="64"/>
      </top>
      <bottom style="hair">
        <color theme="0" tint="-0.24994659260841701"/>
      </bottom>
      <diagonal/>
    </border>
    <border>
      <left style="hair">
        <color theme="0" tint="-0.14996795556505021"/>
      </left>
      <right style="medium">
        <color indexed="64"/>
      </right>
      <top style="medium">
        <color indexed="64"/>
      </top>
      <bottom style="hair">
        <color theme="0" tint="-0.24994659260841701"/>
      </bottom>
      <diagonal/>
    </border>
    <border>
      <left style="medium">
        <color indexed="64"/>
      </left>
      <right style="hair">
        <color theme="0" tint="-0.14996795556505021"/>
      </right>
      <top style="hair">
        <color theme="0" tint="-0.24994659260841701"/>
      </top>
      <bottom style="medium">
        <color indexed="64"/>
      </bottom>
      <diagonal/>
    </border>
    <border>
      <left style="hair">
        <color theme="0" tint="-0.14996795556505021"/>
      </left>
      <right style="hair">
        <color theme="0" tint="-0.14996795556505021"/>
      </right>
      <top style="hair">
        <color theme="0" tint="-0.24994659260841701"/>
      </top>
      <bottom style="medium">
        <color indexed="64"/>
      </bottom>
      <diagonal/>
    </border>
    <border>
      <left style="hair">
        <color theme="0" tint="-0.14996795556505021"/>
      </left>
      <right style="medium">
        <color indexed="64"/>
      </right>
      <top style="hair">
        <color theme="0" tint="-0.24994659260841701"/>
      </top>
      <bottom style="medium">
        <color indexed="64"/>
      </bottom>
      <diagonal/>
    </border>
    <border>
      <left style="medium">
        <color indexed="64"/>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style="hair">
        <color theme="0" tint="-0.14996795556505021"/>
      </left>
      <right style="medium">
        <color indexed="64"/>
      </right>
      <top/>
      <bottom style="hair">
        <color theme="0" tint="-0.24994659260841701"/>
      </bottom>
      <diagonal/>
    </border>
    <border>
      <left style="medium">
        <color indexed="64"/>
      </left>
      <right style="hair">
        <color theme="0" tint="-0.1499679555650502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24994659260841701"/>
      </top>
      <bottom style="hair">
        <color theme="0" tint="-0.24994659260841701"/>
      </bottom>
      <diagonal/>
    </border>
    <border>
      <left style="hair">
        <color theme="0" tint="-0.14996795556505021"/>
      </left>
      <right style="medium">
        <color indexed="64"/>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24994659260841701"/>
      </top>
      <bottom/>
      <diagonal/>
    </border>
    <border>
      <left style="hair">
        <color theme="0" tint="-0.14996795556505021"/>
      </left>
      <right style="medium">
        <color indexed="64"/>
      </right>
      <top style="hair">
        <color theme="0" tint="-0.24994659260841701"/>
      </top>
      <bottom/>
      <diagonal/>
    </border>
    <border>
      <left style="medium">
        <color indexed="64"/>
      </left>
      <right style="hair">
        <color theme="0" tint="-0.14996795556505021"/>
      </right>
      <top style="medium">
        <color indexed="64"/>
      </top>
      <bottom style="medium">
        <color indexed="64"/>
      </bottom>
      <diagonal/>
    </border>
    <border>
      <left style="hair">
        <color theme="0" tint="-0.14996795556505021"/>
      </left>
      <right style="hair">
        <color theme="0" tint="-0.14996795556505021"/>
      </right>
      <top style="medium">
        <color indexed="64"/>
      </top>
      <bottom style="medium">
        <color indexed="64"/>
      </bottom>
      <diagonal/>
    </border>
    <border>
      <left style="hair">
        <color theme="0" tint="-0.14996795556505021"/>
      </left>
      <right style="medium">
        <color indexed="64"/>
      </right>
      <top style="medium">
        <color indexed="64"/>
      </top>
      <bottom style="medium">
        <color indexed="64"/>
      </bottom>
      <diagonal/>
    </border>
    <border>
      <left style="hair">
        <color theme="0" tint="-0.24994659260841701"/>
      </left>
      <right style="hair">
        <color theme="0" tint="-0.24994659260841701"/>
      </right>
      <top style="thin">
        <color indexed="64"/>
      </top>
      <bottom style="hair">
        <color theme="0" tint="-0.24994659260841701"/>
      </bottom>
      <diagonal/>
    </border>
    <border>
      <left/>
      <right style="hair">
        <color theme="0" tint="-0.14996795556505021"/>
      </right>
      <top style="hair">
        <color theme="0" tint="-0.24994659260841701"/>
      </top>
      <bottom style="medium">
        <color indexed="64"/>
      </bottom>
      <diagonal/>
    </border>
    <border>
      <left/>
      <right style="hair">
        <color theme="0" tint="-0.14996795556505021"/>
      </right>
      <top/>
      <bottom style="hair">
        <color theme="0" tint="-0.24994659260841701"/>
      </bottom>
      <diagonal/>
    </border>
    <border>
      <left/>
      <right style="hair">
        <color theme="0" tint="-0.14996795556505021"/>
      </right>
      <top style="hair">
        <color theme="0" tint="-0.24994659260841701"/>
      </top>
      <bottom style="hair">
        <color theme="0" tint="-0.24994659260841701"/>
      </bottom>
      <diagonal/>
    </border>
    <border>
      <left/>
      <right style="hair">
        <color theme="0" tint="-0.14996795556505021"/>
      </right>
      <top style="hair">
        <color theme="0" tint="-0.24994659260841701"/>
      </top>
      <bottom/>
      <diagonal/>
    </border>
    <border>
      <left/>
      <right style="hair">
        <color theme="0" tint="-0.14996795556505021"/>
      </right>
      <top style="medium">
        <color indexed="64"/>
      </top>
      <bottom style="medium">
        <color indexed="64"/>
      </bottom>
      <diagonal/>
    </border>
    <border>
      <left style="hair">
        <color indexed="64"/>
      </left>
      <right style="hair">
        <color indexed="64"/>
      </right>
      <top/>
      <bottom style="hair">
        <color indexed="64"/>
      </bottom>
      <diagonal/>
    </border>
    <border>
      <left style="medium">
        <color indexed="64"/>
      </left>
      <right/>
      <top style="hair">
        <color theme="0" tint="-0.24994659260841701"/>
      </top>
      <bottom style="thin">
        <color indexed="64"/>
      </bottom>
      <diagonal/>
    </border>
    <border>
      <left style="hair">
        <color theme="0" tint="-0.24994659260841701"/>
      </left>
      <right style="hair">
        <color theme="0" tint="-0.24994659260841701"/>
      </right>
      <top/>
      <bottom style="thin">
        <color indexed="64"/>
      </bottom>
      <diagonal/>
    </border>
    <border>
      <left style="medium">
        <color indexed="64"/>
      </left>
      <right style="hair">
        <color theme="0" tint="-0.24994659260841701"/>
      </right>
      <top style="thin">
        <color indexed="64"/>
      </top>
      <bottom style="hair">
        <color theme="0" tint="-0.34998626667073579"/>
      </bottom>
      <diagonal/>
    </border>
    <border>
      <left style="hair">
        <color theme="0" tint="-0.24994659260841701"/>
      </left>
      <right style="hair">
        <color theme="0" tint="-0.24994659260841701"/>
      </right>
      <top style="thin">
        <color indexed="64"/>
      </top>
      <bottom style="hair">
        <color theme="0" tint="-0.34998626667073579"/>
      </bottom>
      <diagonal/>
    </border>
    <border>
      <left/>
      <right/>
      <top style="thin">
        <color indexed="64"/>
      </top>
      <bottom style="hair">
        <color theme="0" tint="-0.34998626667073579"/>
      </bottom>
      <diagonal/>
    </border>
    <border>
      <left style="hair">
        <color theme="0" tint="-0.24994659260841701"/>
      </left>
      <right style="medium">
        <color indexed="64"/>
      </right>
      <top style="thin">
        <color indexed="64"/>
      </top>
      <bottom style="hair">
        <color theme="0" tint="-0.34998626667073579"/>
      </bottom>
      <diagonal/>
    </border>
    <border>
      <left/>
      <right style="medium">
        <color indexed="64"/>
      </right>
      <top style="thin">
        <color indexed="64"/>
      </top>
      <bottom style="hair">
        <color theme="0" tint="-0.34998626667073579"/>
      </bottom>
      <diagonal/>
    </border>
    <border>
      <left style="hair">
        <color theme="0" tint="-0.24994659260841701"/>
      </left>
      <right/>
      <top/>
      <bottom/>
      <diagonal/>
    </border>
    <border>
      <left style="hair">
        <color theme="0" tint="-0.24994659260841701"/>
      </left>
      <right/>
      <top/>
      <bottom style="medium">
        <color indexed="64"/>
      </bottom>
      <diagonal/>
    </border>
    <border>
      <left style="medium">
        <color indexed="64"/>
      </left>
      <right style="hair">
        <color theme="0" tint="-0.24994659260841701"/>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theme="0" tint="-0.24994659260841701"/>
      </bottom>
      <diagonal/>
    </border>
    <border>
      <left/>
      <right style="hair">
        <color theme="0" tint="-0.24994659260841701"/>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top style="thin">
        <color indexed="64"/>
      </top>
      <bottom style="thin">
        <color indexed="64"/>
      </bottom>
      <diagonal/>
    </border>
    <border>
      <left/>
      <right style="hair">
        <color theme="0" tint="-0.24994659260841701"/>
      </right>
      <top style="thin">
        <color indexed="64"/>
      </top>
      <bottom style="medium">
        <color indexed="64"/>
      </bottom>
      <diagonal/>
    </border>
    <border>
      <left style="hair">
        <color theme="0" tint="-0.24994659260841701"/>
      </left>
      <right style="hair">
        <color theme="0" tint="-0.24994659260841701"/>
      </right>
      <top style="thin">
        <color indexed="64"/>
      </top>
      <bottom style="medium">
        <color indexed="64"/>
      </bottom>
      <diagonal/>
    </border>
    <border>
      <left style="hair">
        <color theme="0" tint="-0.24994659260841701"/>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hair">
        <color theme="0" tint="-0.24994659260841701"/>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hair">
        <color theme="0" tint="-0.24994659260841701"/>
      </left>
      <right style="medium">
        <color indexed="64"/>
      </right>
      <top style="thin">
        <color indexed="64"/>
      </top>
      <bottom/>
      <diagonal/>
    </border>
  </borders>
  <cellStyleXfs count="6710">
    <xf numFmtId="0" fontId="0" fillId="0" borderId="0"/>
    <xf numFmtId="169" fontId="1" fillId="0" borderId="0" applyFont="0" applyFill="0" applyBorder="0" applyAlignment="0" applyProtection="0"/>
    <xf numFmtId="9" fontId="1"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8" fontId="4" fillId="0" borderId="0" applyFont="0" applyFill="0" applyBorder="0" applyAlignment="0" applyProtection="0"/>
    <xf numFmtId="0" fontId="1" fillId="0" borderId="0"/>
    <xf numFmtId="0" fontId="6" fillId="0" borderId="0">
      <alignment horizontal="left" wrapText="1"/>
    </xf>
    <xf numFmtId="0" fontId="1"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xf numFmtId="0" fontId="6" fillId="0" borderId="0"/>
    <xf numFmtId="0" fontId="4" fillId="0" borderId="0"/>
    <xf numFmtId="0" fontId="6" fillId="0" borderId="0"/>
    <xf numFmtId="9" fontId="4"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69" fontId="5" fillId="0" borderId="0" applyFont="0" applyFill="0" applyBorder="0" applyAlignment="0" applyProtection="0"/>
    <xf numFmtId="9" fontId="5" fillId="0" borderId="0" applyFont="0" applyFill="0" applyBorder="0" applyAlignment="0" applyProtection="0"/>
    <xf numFmtId="0" fontId="30" fillId="0" borderId="0"/>
    <xf numFmtId="0" fontId="30"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5" fillId="2"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2" borderId="0" applyNumberFormat="0" applyBorder="0" applyAlignment="0" applyProtection="0"/>
    <xf numFmtId="0" fontId="5" fillId="40"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 fillId="41"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5" fillId="41" borderId="0" applyNumberFormat="0" applyBorder="0" applyAlignment="0" applyProtection="0"/>
    <xf numFmtId="0" fontId="1" fillId="41" borderId="0" applyNumberFormat="0" applyBorder="0" applyAlignment="0" applyProtection="0"/>
    <xf numFmtId="0" fontId="5" fillId="42"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5"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 fillId="44"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5" fillId="44" borderId="0" applyNumberFormat="0" applyBorder="0" applyAlignment="0" applyProtection="0"/>
    <xf numFmtId="0" fontId="1" fillId="44" borderId="0" applyNumberFormat="0" applyBorder="0" applyAlignment="0" applyProtection="0"/>
    <xf numFmtId="0" fontId="5" fillId="45"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5" fillId="47" borderId="0" applyNumberFormat="0" applyBorder="0" applyAlignment="0" applyProtection="0"/>
    <xf numFmtId="0" fontId="1" fillId="47" borderId="0" applyNumberFormat="0" applyBorder="0" applyAlignment="0" applyProtection="0"/>
    <xf numFmtId="0" fontId="5" fillId="48"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1" fillId="27" borderId="0" applyNumberFormat="0" applyBorder="0" applyAlignment="0" applyProtection="0"/>
    <xf numFmtId="0" fontId="1" fillId="50" borderId="0" applyNumberFormat="0" applyBorder="0" applyAlignment="0" applyProtection="0"/>
    <xf numFmtId="0" fontId="5" fillId="50" borderId="0" applyNumberFormat="0" applyBorder="0" applyAlignment="0" applyProtection="0"/>
    <xf numFmtId="0" fontId="1" fillId="50" borderId="0" applyNumberFormat="0" applyBorder="0" applyAlignment="0" applyProtection="0"/>
    <xf numFmtId="0" fontId="5" fillId="51" borderId="0" applyNumberFormat="0" applyBorder="0" applyAlignment="0" applyProtection="0"/>
    <xf numFmtId="0" fontId="1" fillId="27" borderId="0" applyNumberFormat="0" applyBorder="0" applyAlignment="0" applyProtection="0"/>
    <xf numFmtId="0" fontId="1" fillId="50" borderId="0" applyNumberFormat="0" applyBorder="0" applyAlignment="0" applyProtection="0"/>
    <xf numFmtId="0" fontId="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 fillId="52" borderId="0" applyNumberFormat="0" applyBorder="0" applyAlignment="0" applyProtection="0"/>
    <xf numFmtId="0" fontId="1" fillId="31" borderId="0" applyNumberFormat="0" applyBorder="0" applyAlignment="0" applyProtection="0"/>
    <xf numFmtId="0" fontId="5"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 fillId="46" borderId="0" applyNumberFormat="0" applyBorder="0" applyAlignment="0" applyProtection="0"/>
    <xf numFmtId="0" fontId="1" fillId="35" borderId="0" applyNumberFormat="0" applyBorder="0" applyAlignment="0" applyProtection="0"/>
    <xf numFmtId="0" fontId="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 fillId="4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38"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16" borderId="0" applyNumberFormat="0" applyBorder="0" applyAlignment="0" applyProtection="0"/>
    <xf numFmtId="0" fontId="1" fillId="62" borderId="0" applyNumberFormat="0" applyBorder="0" applyAlignment="0" applyProtection="0"/>
    <xf numFmtId="0" fontId="5" fillId="61"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5" fillId="63" borderId="0" applyNumberFormat="0" applyBorder="0" applyAlignment="0" applyProtection="0"/>
    <xf numFmtId="0" fontId="1" fillId="16" borderId="0" applyNumberFormat="0" applyBorder="0" applyAlignment="0" applyProtection="0"/>
    <xf numFmtId="0" fontId="1" fillId="62" borderId="0" applyNumberFormat="0" applyBorder="0" applyAlignment="0" applyProtection="0"/>
    <xf numFmtId="0" fontId="5" fillId="6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5" fillId="6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5" fillId="55" borderId="0" applyNumberFormat="0" applyBorder="0" applyAlignment="0" applyProtection="0"/>
    <xf numFmtId="0" fontId="1" fillId="20" borderId="0" applyNumberFormat="0" applyBorder="0" applyAlignment="0" applyProtection="0"/>
    <xf numFmtId="0" fontId="5" fillId="6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5"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1" fillId="24" borderId="0" applyNumberFormat="0" applyBorder="0" applyAlignment="0" applyProtection="0"/>
    <xf numFmtId="0" fontId="1" fillId="65" borderId="0" applyNumberFormat="0" applyBorder="0" applyAlignment="0" applyProtection="0"/>
    <xf numFmtId="0" fontId="5" fillId="65" borderId="0" applyNumberFormat="0" applyBorder="0" applyAlignment="0" applyProtection="0"/>
    <xf numFmtId="0" fontId="1" fillId="65" borderId="0" applyNumberFormat="0" applyBorder="0" applyAlignment="0" applyProtection="0"/>
    <xf numFmtId="0" fontId="5" fillId="66" borderId="0" applyNumberFormat="0" applyBorder="0" applyAlignment="0" applyProtection="0"/>
    <xf numFmtId="0" fontId="1" fillId="24" borderId="0" applyNumberFormat="0" applyBorder="0" applyAlignment="0" applyProtection="0"/>
    <xf numFmtId="0" fontId="1" fillId="65" borderId="0" applyNumberFormat="0" applyBorder="0" applyAlignment="0" applyProtection="0"/>
    <xf numFmtId="0" fontId="5" fillId="5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5" fillId="6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28" borderId="0" applyNumberFormat="0" applyBorder="0" applyAlignment="0" applyProtection="0"/>
    <xf numFmtId="0" fontId="1" fillId="62" borderId="0" applyNumberFormat="0" applyBorder="0" applyAlignment="0" applyProtection="0"/>
    <xf numFmtId="0" fontId="5" fillId="5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5" fillId="67" borderId="0" applyNumberFormat="0" applyBorder="0" applyAlignment="0" applyProtection="0"/>
    <xf numFmtId="0" fontId="1" fillId="28" borderId="0" applyNumberFormat="0" applyBorder="0" applyAlignment="0" applyProtection="0"/>
    <xf numFmtId="0" fontId="1" fillId="62" borderId="0" applyNumberFormat="0" applyBorder="0" applyAlignment="0" applyProtection="0"/>
    <xf numFmtId="0" fontId="5" fillId="6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5" fillId="5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61" borderId="0" applyNumberFormat="0" applyBorder="0" applyAlignment="0" applyProtection="0"/>
    <xf numFmtId="0" fontId="1" fillId="32" borderId="0" applyNumberFormat="0" applyBorder="0" applyAlignment="0" applyProtection="0"/>
    <xf numFmtId="0" fontId="5" fillId="6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6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36" borderId="0" applyNumberFormat="0" applyBorder="0" applyAlignment="0" applyProtection="0"/>
    <xf numFmtId="0" fontId="1" fillId="46" borderId="0" applyNumberFormat="0" applyBorder="0" applyAlignment="0" applyProtection="0"/>
    <xf numFmtId="0" fontId="5" fillId="69"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 fillId="70" borderId="0" applyNumberFormat="0" applyBorder="0" applyAlignment="0" applyProtection="0"/>
    <xf numFmtId="0" fontId="1" fillId="36" borderId="0" applyNumberFormat="0" applyBorder="0" applyAlignment="0" applyProtection="0"/>
    <xf numFmtId="0" fontId="1" fillId="46" borderId="0" applyNumberFormat="0" applyBorder="0" applyAlignment="0" applyProtection="0"/>
    <xf numFmtId="0" fontId="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6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12" fillId="61" borderId="0" applyNumberFormat="0" applyBorder="0" applyAlignment="0" applyProtection="0"/>
    <xf numFmtId="0" fontId="112" fillId="61"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65" borderId="0" applyNumberFormat="0" applyBorder="0" applyAlignment="0" applyProtection="0"/>
    <xf numFmtId="0" fontId="112" fillId="65"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61" borderId="0" applyNumberFormat="0" applyBorder="0" applyAlignment="0" applyProtection="0"/>
    <xf numFmtId="0" fontId="112" fillId="61" borderId="0" applyNumberFormat="0" applyBorder="0" applyAlignment="0" applyProtection="0"/>
    <xf numFmtId="0" fontId="112" fillId="69" borderId="0" applyNumberFormat="0" applyBorder="0" applyAlignment="0" applyProtection="0"/>
    <xf numFmtId="0" fontId="112" fillId="69" borderId="0" applyNumberFormat="0" applyBorder="0" applyAlignment="0" applyProtection="0"/>
    <xf numFmtId="0" fontId="113" fillId="72" borderId="0" applyNumberFormat="0" applyBorder="0" applyAlignment="0" applyProtection="0"/>
    <xf numFmtId="0" fontId="113" fillId="58" borderId="0" applyNumberFormat="0" applyBorder="0" applyAlignment="0" applyProtection="0"/>
    <xf numFmtId="0" fontId="113" fillId="59" borderId="0" applyNumberFormat="0" applyBorder="0" applyAlignment="0" applyProtection="0"/>
    <xf numFmtId="0" fontId="113" fillId="57" borderId="0" applyNumberFormat="0" applyBorder="0" applyAlignment="0" applyProtection="0"/>
    <xf numFmtId="0" fontId="113" fillId="72" borderId="0" applyNumberFormat="0" applyBorder="0" applyAlignment="0" applyProtection="0"/>
    <xf numFmtId="0" fontId="113" fillId="38" borderId="0" applyNumberFormat="0" applyBorder="0" applyAlignment="0" applyProtection="0"/>
    <xf numFmtId="0" fontId="113" fillId="73"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13" fillId="75" borderId="0" applyNumberFormat="0" applyBorder="0" applyAlignment="0" applyProtection="0"/>
    <xf numFmtId="0" fontId="106" fillId="17" borderId="0" applyNumberFormat="0" applyBorder="0" applyAlignment="0" applyProtection="0"/>
    <xf numFmtId="0" fontId="106" fillId="74" borderId="0" applyNumberFormat="0" applyBorder="0" applyAlignment="0" applyProtection="0"/>
    <xf numFmtId="0" fontId="113" fillId="74" borderId="0" applyNumberFormat="0" applyBorder="0" applyAlignment="0" applyProtection="0"/>
    <xf numFmtId="0" fontId="113" fillId="73" borderId="0" applyNumberFormat="0" applyBorder="0" applyAlignment="0" applyProtection="0"/>
    <xf numFmtId="0" fontId="113" fillId="55" borderId="0" applyNumberFormat="0" applyBorder="0" applyAlignment="0" applyProtection="0"/>
    <xf numFmtId="0" fontId="113" fillId="76" borderId="0" applyNumberFormat="0" applyBorder="0" applyAlignment="0" applyProtection="0"/>
    <xf numFmtId="0" fontId="106" fillId="21" borderId="0" applyNumberFormat="0" applyBorder="0" applyAlignment="0" applyProtection="0"/>
    <xf numFmtId="0" fontId="113" fillId="55" borderId="0" applyNumberFormat="0" applyBorder="0" applyAlignment="0" applyProtection="0"/>
    <xf numFmtId="0" fontId="113" fillId="65" borderId="0" applyNumberFormat="0" applyBorder="0" applyAlignment="0" applyProtection="0"/>
    <xf numFmtId="0" fontId="113" fillId="77" borderId="0" applyNumberFormat="0" applyBorder="0" applyAlignment="0" applyProtection="0"/>
    <xf numFmtId="0" fontId="106" fillId="25" borderId="0" applyNumberFormat="0" applyBorder="0" applyAlignment="0" applyProtection="0"/>
    <xf numFmtId="0" fontId="106" fillId="65" borderId="0" applyNumberFormat="0" applyBorder="0" applyAlignment="0" applyProtection="0"/>
    <xf numFmtId="0" fontId="113" fillId="56" borderId="0" applyNumberFormat="0" applyBorder="0" applyAlignment="0" applyProtection="0"/>
    <xf numFmtId="0" fontId="113" fillId="65" borderId="0" applyNumberFormat="0" applyBorder="0" applyAlignment="0" applyProtection="0"/>
    <xf numFmtId="0" fontId="113" fillId="78" borderId="0" applyNumberFormat="0" applyBorder="0" applyAlignment="0" applyProtection="0"/>
    <xf numFmtId="0" fontId="113" fillId="79" borderId="0" applyNumberFormat="0" applyBorder="0" applyAlignment="0" applyProtection="0"/>
    <xf numFmtId="0" fontId="106" fillId="29" borderId="0" applyNumberFormat="0" applyBorder="0" applyAlignment="0" applyProtection="0"/>
    <xf numFmtId="0" fontId="106" fillId="78" borderId="0" applyNumberFormat="0" applyBorder="0" applyAlignment="0" applyProtection="0"/>
    <xf numFmtId="0" fontId="113" fillId="62" borderId="0" applyNumberFormat="0" applyBorder="0" applyAlignment="0" applyProtection="0"/>
    <xf numFmtId="0" fontId="113" fillId="78" borderId="0" applyNumberFormat="0" applyBorder="0" applyAlignment="0" applyProtection="0"/>
    <xf numFmtId="0" fontId="113" fillId="74" borderId="0" applyNumberFormat="0" applyBorder="0" applyAlignment="0" applyProtection="0"/>
    <xf numFmtId="0" fontId="113" fillId="80" borderId="0" applyNumberFormat="0" applyBorder="0" applyAlignment="0" applyProtection="0"/>
    <xf numFmtId="0" fontId="106" fillId="33" borderId="0" applyNumberFormat="0" applyBorder="0" applyAlignment="0" applyProtection="0"/>
    <xf numFmtId="0" fontId="113" fillId="74" borderId="0" applyNumberFormat="0" applyBorder="0" applyAlignment="0" applyProtection="0"/>
    <xf numFmtId="0" fontId="113" fillId="81" borderId="0" applyNumberFormat="0" applyBorder="0" applyAlignment="0" applyProtection="0"/>
    <xf numFmtId="0" fontId="113" fillId="82" borderId="0" applyNumberFormat="0" applyBorder="0" applyAlignment="0" applyProtection="0"/>
    <xf numFmtId="0" fontId="106" fillId="37" borderId="0" applyNumberFormat="0" applyBorder="0" applyAlignment="0" applyProtection="0"/>
    <xf numFmtId="0" fontId="106" fillId="81" borderId="0" applyNumberFormat="0" applyBorder="0" applyAlignment="0" applyProtection="0"/>
    <xf numFmtId="0" fontId="113" fillId="46" borderId="0" applyNumberFormat="0" applyBorder="0" applyAlignment="0" applyProtection="0"/>
    <xf numFmtId="0" fontId="113" fillId="81" borderId="0" applyNumberFormat="0" applyBorder="0" applyAlignment="0" applyProtection="0"/>
    <xf numFmtId="0" fontId="113" fillId="74"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62" borderId="0" applyNumberFormat="0" applyBorder="0" applyAlignment="0" applyProtection="0"/>
    <xf numFmtId="0" fontId="113" fillId="74" borderId="0" applyNumberFormat="0" applyBorder="0" applyAlignment="0" applyProtection="0"/>
    <xf numFmtId="0" fontId="113" fillId="83" borderId="0" applyNumberFormat="0" applyBorder="0" applyAlignment="0" applyProtection="0"/>
    <xf numFmtId="0" fontId="114" fillId="73" borderId="0" applyNumberFormat="0" applyBorder="0" applyAlignment="0" applyProtection="0"/>
    <xf numFmtId="0" fontId="114" fillId="55" borderId="0" applyNumberFormat="0" applyBorder="0" applyAlignment="0" applyProtection="0"/>
    <xf numFmtId="0" fontId="114" fillId="65" borderId="0" applyNumberFormat="0" applyBorder="0" applyAlignment="0" applyProtection="0"/>
    <xf numFmtId="0" fontId="114" fillId="78" borderId="0" applyNumberFormat="0" applyBorder="0" applyAlignment="0" applyProtection="0"/>
    <xf numFmtId="0" fontId="114" fillId="74" borderId="0" applyNumberFormat="0" applyBorder="0" applyAlignment="0" applyProtection="0"/>
    <xf numFmtId="0" fontId="114" fillId="81" borderId="0" applyNumberFormat="0" applyBorder="0" applyAlignment="0" applyProtection="0"/>
    <xf numFmtId="0" fontId="113" fillId="8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13" fillId="85" borderId="0" applyNumberFormat="0" applyBorder="0" applyAlignment="0" applyProtection="0"/>
    <xf numFmtId="0" fontId="106" fillId="14" borderId="0" applyNumberFormat="0" applyBorder="0" applyAlignment="0" applyProtection="0"/>
    <xf numFmtId="0" fontId="106" fillId="74" borderId="0" applyNumberFormat="0" applyBorder="0" applyAlignment="0" applyProtection="0"/>
    <xf numFmtId="0" fontId="113" fillId="74" borderId="0" applyNumberFormat="0" applyBorder="0" applyAlignment="0" applyProtection="0"/>
    <xf numFmtId="0" fontId="113" fillId="84" borderId="0" applyNumberFormat="0" applyBorder="0" applyAlignment="0" applyProtection="0"/>
    <xf numFmtId="0" fontId="113" fillId="86" borderId="0" applyNumberFormat="0" applyBorder="0" applyAlignment="0" applyProtection="0"/>
    <xf numFmtId="0" fontId="113" fillId="87" borderId="0" applyNumberFormat="0" applyBorder="0" applyAlignment="0" applyProtection="0"/>
    <xf numFmtId="0" fontId="106" fillId="18" borderId="0" applyNumberFormat="0" applyBorder="0" applyAlignment="0" applyProtection="0"/>
    <xf numFmtId="0" fontId="113" fillId="86" borderId="0" applyNumberFormat="0" applyBorder="0" applyAlignment="0" applyProtection="0"/>
    <xf numFmtId="0" fontId="113" fillId="88" borderId="0" applyNumberFormat="0" applyBorder="0" applyAlignment="0" applyProtection="0"/>
    <xf numFmtId="0" fontId="113" fillId="89" borderId="0" applyNumberFormat="0" applyBorder="0" applyAlignment="0" applyProtection="0"/>
    <xf numFmtId="0" fontId="106" fillId="22" borderId="0" applyNumberFormat="0" applyBorder="0" applyAlignment="0" applyProtection="0"/>
    <xf numFmtId="0" fontId="113" fillId="88" borderId="0" applyNumberFormat="0" applyBorder="0" applyAlignment="0" applyProtection="0"/>
    <xf numFmtId="0" fontId="113" fillId="78" borderId="0" applyNumberFormat="0" applyBorder="0" applyAlignment="0" applyProtection="0"/>
    <xf numFmtId="0" fontId="106" fillId="90" borderId="0" applyNumberFormat="0" applyBorder="0" applyAlignment="0" applyProtection="0"/>
    <xf numFmtId="0" fontId="106" fillId="90" borderId="0" applyNumberFormat="0" applyBorder="0" applyAlignment="0" applyProtection="0"/>
    <xf numFmtId="0" fontId="113" fillId="91" borderId="0" applyNumberFormat="0" applyBorder="0" applyAlignment="0" applyProtection="0"/>
    <xf numFmtId="0" fontId="106" fillId="26" borderId="0" applyNumberFormat="0" applyBorder="0" applyAlignment="0" applyProtection="0"/>
    <xf numFmtId="0" fontId="106" fillId="90" borderId="0" applyNumberFormat="0" applyBorder="0" applyAlignment="0" applyProtection="0"/>
    <xf numFmtId="0" fontId="113" fillId="90" borderId="0" applyNumberFormat="0" applyBorder="0" applyAlignment="0" applyProtection="0"/>
    <xf numFmtId="0" fontId="113" fillId="78" borderId="0" applyNumberFormat="0" applyBorder="0" applyAlignment="0" applyProtection="0"/>
    <xf numFmtId="0" fontId="113" fillId="74" borderId="0" applyNumberFormat="0" applyBorder="0" applyAlignment="0" applyProtection="0"/>
    <xf numFmtId="0" fontId="113" fillId="92" borderId="0" applyNumberFormat="0" applyBorder="0" applyAlignment="0" applyProtection="0"/>
    <xf numFmtId="0" fontId="106" fillId="30" borderId="0" applyNumberFormat="0" applyBorder="0" applyAlignment="0" applyProtection="0"/>
    <xf numFmtId="0" fontId="113" fillId="74" borderId="0" applyNumberFormat="0" applyBorder="0" applyAlignment="0" applyProtection="0"/>
    <xf numFmtId="0" fontId="113" fillId="93" borderId="0" applyNumberFormat="0" applyBorder="0" applyAlignment="0" applyProtection="0"/>
    <xf numFmtId="0" fontId="113" fillId="94" borderId="0" applyNumberFormat="0" applyBorder="0" applyAlignment="0" applyProtection="0"/>
    <xf numFmtId="0" fontId="106" fillId="34" borderId="0" applyNumberFormat="0" applyBorder="0" applyAlignment="0" applyProtection="0"/>
    <xf numFmtId="0" fontId="113" fillId="93" borderId="0" applyNumberFormat="0" applyBorder="0" applyAlignment="0" applyProtection="0"/>
    <xf numFmtId="0" fontId="4" fillId="0" borderId="0"/>
    <xf numFmtId="0" fontId="4" fillId="0" borderId="0"/>
    <xf numFmtId="0" fontId="115" fillId="0" borderId="0" applyNumberFormat="0" applyFill="0" applyBorder="0" applyAlignment="0" applyProtection="0"/>
    <xf numFmtId="0" fontId="116" fillId="44" borderId="0" applyNumberFormat="0" applyBorder="0" applyAlignment="0" applyProtection="0"/>
    <xf numFmtId="0" fontId="117" fillId="95" borderId="0" applyNumberFormat="0" applyBorder="0" applyAlignment="0" applyProtection="0"/>
    <xf numFmtId="0" fontId="99" fillId="8" borderId="0" applyNumberFormat="0" applyBorder="0" applyAlignment="0" applyProtection="0"/>
    <xf numFmtId="0" fontId="116" fillId="44" borderId="0" applyNumberFormat="0" applyBorder="0" applyAlignment="0" applyProtection="0"/>
    <xf numFmtId="178" fontId="20" fillId="0" borderId="0" applyFont="0" applyFill="0" applyBorder="0" applyAlignment="0" applyProtection="0"/>
    <xf numFmtId="179" fontId="20" fillId="0" borderId="0">
      <alignment horizontal="center"/>
    </xf>
    <xf numFmtId="15" fontId="118" fillId="0" borderId="0" applyNumberFormat="0">
      <alignment horizontal="center"/>
    </xf>
    <xf numFmtId="0" fontId="119" fillId="0" borderId="2" applyNumberFormat="0" applyFont="0" applyFill="0" applyAlignment="0" applyProtection="0"/>
    <xf numFmtId="0" fontId="119" fillId="0" borderId="2" applyNumberFormat="0" applyFont="0" applyFill="0" applyAlignment="0" applyProtection="0"/>
    <xf numFmtId="0" fontId="119" fillId="0" borderId="2" applyNumberFormat="0" applyFont="0" applyFill="0" applyAlignment="0" applyProtection="0"/>
    <xf numFmtId="0" fontId="119" fillId="0" borderId="156" applyNumberFormat="0" applyFont="0" applyFill="0" applyAlignment="0" applyProtection="0"/>
    <xf numFmtId="0" fontId="120" fillId="47" borderId="0" applyNumberFormat="0" applyBorder="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1" fillId="43"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03" fillId="43" borderId="150" applyNumberFormat="0" applyAlignment="0" applyProtection="0"/>
    <xf numFmtId="0" fontId="122" fillId="62" borderId="157" applyNumberFormat="0" applyAlignment="0" applyProtection="0"/>
    <xf numFmtId="0" fontId="122" fillId="62" borderId="157" applyNumberFormat="0" applyAlignment="0" applyProtection="0"/>
    <xf numFmtId="0" fontId="103" fillId="43" borderId="150" applyNumberFormat="0" applyAlignment="0" applyProtection="0"/>
    <xf numFmtId="0" fontId="123" fillId="96" borderId="150" applyNumberFormat="0" applyAlignment="0" applyProtection="0"/>
    <xf numFmtId="0" fontId="103" fillId="11" borderId="150" applyNumberFormat="0" applyAlignment="0" applyProtection="0"/>
    <xf numFmtId="0" fontId="103" fillId="43" borderId="150" applyNumberFormat="0" applyAlignment="0" applyProtection="0"/>
    <xf numFmtId="0" fontId="122" fillId="43"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2" fillId="62" borderId="157" applyNumberFormat="0" applyAlignment="0" applyProtection="0"/>
    <xf numFmtId="0" fontId="124" fillId="62" borderId="157" applyNumberFormat="0" applyAlignment="0" applyProtection="0"/>
    <xf numFmtId="0" fontId="125" fillId="97" borderId="158" applyNumberFormat="0" applyAlignment="0" applyProtection="0"/>
    <xf numFmtId="0" fontId="126" fillId="0" borderId="159" applyNumberFormat="0" applyFill="0" applyAlignment="0" applyProtection="0"/>
    <xf numFmtId="0" fontId="116" fillId="0" borderId="160" applyNumberFormat="0" applyFill="0" applyAlignment="0" applyProtection="0"/>
    <xf numFmtId="0" fontId="127" fillId="97" borderId="158" applyNumberFormat="0" applyAlignment="0" applyProtection="0"/>
    <xf numFmtId="0" fontId="128" fillId="0" borderId="159" applyNumberFormat="0" applyFill="0" applyAlignment="0" applyProtection="0"/>
    <xf numFmtId="0" fontId="127" fillId="97" borderId="158" applyNumberFormat="0" applyAlignment="0" applyProtection="0"/>
    <xf numFmtId="0" fontId="127" fillId="98" borderId="153" applyNumberFormat="0" applyAlignment="0" applyProtection="0"/>
    <xf numFmtId="0" fontId="75" fillId="12" borderId="153" applyNumberFormat="0" applyAlignment="0" applyProtection="0"/>
    <xf numFmtId="0" fontId="127" fillId="97" borderId="158" applyNumberFormat="0" applyAlignment="0" applyProtection="0"/>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3" fontId="129" fillId="2" borderId="30" applyFont="0" applyFill="0" applyProtection="0">
      <alignment horizontal="right"/>
    </xf>
    <xf numFmtId="0" fontId="113" fillId="74" borderId="0" applyNumberFormat="0" applyBorder="0" applyAlignment="0" applyProtection="0"/>
    <xf numFmtId="0" fontId="113" fillId="86" borderId="0" applyNumberFormat="0" applyBorder="0" applyAlignment="0" applyProtection="0"/>
    <xf numFmtId="0" fontId="113" fillId="88" borderId="0" applyNumberFormat="0" applyBorder="0" applyAlignment="0" applyProtection="0"/>
    <xf numFmtId="0" fontId="113" fillId="99" borderId="0" applyNumberFormat="0" applyBorder="0" applyAlignment="0" applyProtection="0"/>
    <xf numFmtId="0" fontId="113" fillId="74" borderId="0" applyNumberFormat="0" applyBorder="0" applyAlignment="0" applyProtection="0"/>
    <xf numFmtId="0" fontId="113" fillId="83" borderId="0" applyNumberFormat="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67" fontId="4" fillId="0" borderId="0" applyFont="0" applyFill="0" applyBorder="0" applyAlignment="0" applyProtection="0"/>
    <xf numFmtId="181" fontId="130" fillId="0" borderId="0" applyFont="0" applyFill="0" applyBorder="0" applyAlignment="0" applyProtection="0">
      <alignment horizontal="right"/>
    </xf>
    <xf numFmtId="169" fontId="131"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3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2" fontId="130" fillId="0" borderId="0" applyFont="0" applyFill="0" applyBorder="0" applyAlignment="0" applyProtection="0">
      <alignment horizontal="right"/>
    </xf>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31"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0"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0" fontId="4" fillId="39" borderId="161" applyNumberFormat="0" applyFont="0" applyAlignment="0" applyProtection="0"/>
    <xf numFmtId="166" fontId="4" fillId="0" borderId="0" applyFont="0" applyFill="0" applyBorder="0" applyAlignment="0" applyProtection="0"/>
    <xf numFmtId="179" fontId="130" fillId="0" borderId="0" applyFont="0" applyFill="0" applyBorder="0" applyAlignment="0" applyProtection="0">
      <alignment horizontal="right"/>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83" fontId="130" fillId="0" borderId="0" applyFont="0" applyFill="0" applyBorder="0" applyAlignment="0" applyProtection="0">
      <alignment horizontal="right"/>
    </xf>
    <xf numFmtId="168" fontId="4"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 fontId="26" fillId="0" borderId="0" applyNumberFormat="0" applyFill="0" applyBorder="0" applyAlignment="0"/>
    <xf numFmtId="184" fontId="119" fillId="0" borderId="0" applyFont="0" applyFill="0" applyBorder="0" applyProtection="0">
      <alignment horizontal="right"/>
    </xf>
    <xf numFmtId="185" fontId="130" fillId="0" borderId="0" applyFont="0" applyFill="0" applyBorder="0" applyAlignment="0" applyProtection="0"/>
    <xf numFmtId="185" fontId="119" fillId="0" borderId="0" applyFont="0" applyFill="0" applyBorder="0" applyProtection="0">
      <alignment horizontal="right"/>
    </xf>
    <xf numFmtId="14" fontId="4" fillId="0" borderId="0"/>
    <xf numFmtId="14" fontId="4" fillId="0" borderId="0"/>
    <xf numFmtId="186" fontId="20" fillId="0" borderId="0"/>
    <xf numFmtId="167" fontId="112" fillId="0" borderId="0" applyFont="0" applyFill="0" applyBorder="0" applyAlignment="0" applyProtection="0"/>
    <xf numFmtId="169" fontId="112" fillId="0" borderId="0" applyFont="0" applyFill="0" applyBorder="0" applyAlignment="0" applyProtection="0"/>
    <xf numFmtId="0" fontId="4" fillId="0" borderId="162"/>
    <xf numFmtId="0" fontId="4" fillId="0" borderId="162"/>
    <xf numFmtId="0" fontId="4" fillId="0" borderId="162"/>
    <xf numFmtId="0" fontId="4" fillId="0" borderId="162"/>
    <xf numFmtId="0" fontId="4" fillId="0" borderId="162"/>
    <xf numFmtId="187" fontId="130" fillId="0" borderId="163" applyNumberFormat="0" applyFont="0" applyFill="0" applyAlignment="0" applyProtection="0"/>
    <xf numFmtId="0" fontId="132" fillId="0" borderId="0" applyNumberFormat="0" applyFill="0" applyBorder="0" applyAlignment="0" applyProtection="0"/>
    <xf numFmtId="0" fontId="114" fillId="84" borderId="0" applyNumberFormat="0" applyBorder="0" applyAlignment="0" applyProtection="0"/>
    <xf numFmtId="0" fontId="114" fillId="86" borderId="0" applyNumberFormat="0" applyBorder="0" applyAlignment="0" applyProtection="0"/>
    <xf numFmtId="0" fontId="114" fillId="88" borderId="0" applyNumberFormat="0" applyBorder="0" applyAlignment="0" applyProtection="0"/>
    <xf numFmtId="0" fontId="114" fillId="78" borderId="0" applyNumberFormat="0" applyBorder="0" applyAlignment="0" applyProtection="0"/>
    <xf numFmtId="0" fontId="114" fillId="74" borderId="0" applyNumberFormat="0" applyBorder="0" applyAlignment="0" applyProtection="0"/>
    <xf numFmtId="0" fontId="114" fillId="93" borderId="0" applyNumberFormat="0" applyBorder="0" applyAlignment="0" applyProtection="0"/>
    <xf numFmtId="0" fontId="133" fillId="46"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0" fontId="134" fillId="38" borderId="157" applyNumberFormat="0" applyAlignment="0" applyProtection="0"/>
    <xf numFmtId="188" fontId="4"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05" fillId="0" borderId="0" applyNumberFormat="0" applyFill="0" applyBorder="0" applyAlignment="0" applyProtection="0"/>
    <xf numFmtId="0" fontId="135" fillId="0" borderId="0" applyNumberFormat="0" applyFill="0" applyBorder="0" applyAlignment="0" applyProtection="0"/>
    <xf numFmtId="164" fontId="137" fillId="0" borderId="0" applyBorder="0">
      <alignment horizontal="right"/>
    </xf>
    <xf numFmtId="189" fontId="20" fillId="0" borderId="0"/>
    <xf numFmtId="0" fontId="138" fillId="0" borderId="0" applyNumberFormat="0" applyFill="0" applyBorder="0" applyAlignment="0" applyProtection="0"/>
    <xf numFmtId="0" fontId="139" fillId="0" borderId="0" applyFill="0" applyBorder="0" applyProtection="0">
      <alignment horizontal="left"/>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1" borderId="30">
      <alignment horizontal="right"/>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40" borderId="30">
      <alignment horizontal="right" vertical="center"/>
    </xf>
    <xf numFmtId="37" fontId="140" fillId="100" borderId="30">
      <alignment horizontal="right" vertical="center"/>
    </xf>
    <xf numFmtId="37" fontId="140" fillId="100" borderId="30">
      <alignment horizontal="right" vertical="center"/>
    </xf>
    <xf numFmtId="37" fontId="140" fillId="100" borderId="30">
      <alignment horizontal="right" vertical="center"/>
    </xf>
    <xf numFmtId="37" fontId="140" fillId="40" borderId="30">
      <alignment horizontal="right" vertical="center"/>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1"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77" fontId="140" fillId="100" borderId="30">
      <alignment horizontal="right"/>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1" borderId="30">
      <alignment horizontal="right"/>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0" fontId="140" fillId="100" borderId="30">
      <alignment horizontal="right" vertical="center"/>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1"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191" fontId="140" fillId="100"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3"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37" fontId="140" fillId="102" borderId="30">
      <alignment horizontal="right"/>
    </xf>
    <xf numFmtId="0" fontId="141" fillId="47" borderId="0" applyNumberFormat="0" applyBorder="0" applyAlignment="0" applyProtection="0"/>
    <xf numFmtId="0" fontId="142" fillId="104" borderId="0" applyNumberFormat="0" applyBorder="0" applyAlignment="0" applyProtection="0"/>
    <xf numFmtId="0" fontId="141" fillId="105" borderId="0" applyNumberFormat="0" applyBorder="0" applyAlignment="0" applyProtection="0"/>
    <xf numFmtId="0" fontId="98" fillId="7" borderId="0" applyNumberFormat="0" applyBorder="0" applyAlignment="0" applyProtection="0"/>
    <xf numFmtId="0" fontId="141" fillId="47" borderId="0" applyNumberFormat="0" applyBorder="0" applyAlignment="0" applyProtection="0"/>
    <xf numFmtId="0" fontId="98" fillId="7" borderId="0" applyNumberFormat="0" applyBorder="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13" fillId="106" borderId="130" applyAlignment="0" applyProtection="0"/>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0" fontId="4" fillId="57" borderId="30" applyNumberFormat="0" applyFont="0" applyBorder="0" applyAlignment="0" applyProtection="0">
      <alignment horizontal="center"/>
    </xf>
    <xf numFmtId="192" fontId="4" fillId="0" borderId="0" applyFont="0" applyFill="0" applyBorder="0" applyAlignment="0" applyProtection="0">
      <alignment horizontal="right"/>
    </xf>
    <xf numFmtId="192" fontId="4" fillId="0" borderId="0" applyFont="0" applyFill="0" applyBorder="0" applyAlignment="0" applyProtection="0">
      <alignment horizontal="right"/>
    </xf>
    <xf numFmtId="0" fontId="143" fillId="0" borderId="0" applyProtection="0">
      <alignment horizontal="right"/>
    </xf>
    <xf numFmtId="0" fontId="11" fillId="0" borderId="10" applyNumberFormat="0" applyAlignment="0" applyProtection="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1" fillId="0" borderId="130">
      <alignment horizontal="left" vertical="center"/>
    </xf>
    <xf numFmtId="0" fontId="14" fillId="2" borderId="18" applyNumberFormat="0" applyFill="0" applyBorder="0" applyAlignment="0" applyProtection="0">
      <alignment horizontal="left"/>
    </xf>
    <xf numFmtId="0" fontId="14" fillId="2" borderId="18" applyNumberFormat="0" applyFill="0" applyBorder="0" applyAlignment="0" applyProtection="0">
      <alignment horizontal="left"/>
    </xf>
    <xf numFmtId="0" fontId="144" fillId="0" borderId="164" applyNumberFormat="0" applyFill="0" applyAlignment="0" applyProtection="0"/>
    <xf numFmtId="0" fontId="145" fillId="0" borderId="164" applyNumberFormat="0" applyFill="0" applyAlignment="0" applyProtection="0"/>
    <xf numFmtId="0" fontId="144" fillId="0" borderId="164" applyNumberFormat="0" applyFill="0" applyAlignment="0" applyProtection="0"/>
    <xf numFmtId="0" fontId="146" fillId="0" borderId="147" applyNumberFormat="0" applyFill="0" applyAlignment="0" applyProtection="0"/>
    <xf numFmtId="0" fontId="95" fillId="0" borderId="147" applyNumberFormat="0" applyFill="0" applyAlignment="0" applyProtection="0"/>
    <xf numFmtId="0" fontId="147" fillId="0" borderId="165" applyNumberFormat="0" applyFill="0" applyAlignment="0" applyProtection="0"/>
    <xf numFmtId="0" fontId="14" fillId="2" borderId="18" applyNumberFormat="0" applyFill="0" applyBorder="0" applyAlignment="0" applyProtection="0">
      <alignment horizontal="left"/>
    </xf>
    <xf numFmtId="0" fontId="144" fillId="0" borderId="164" applyNumberFormat="0" applyFill="0" applyAlignment="0" applyProtection="0"/>
    <xf numFmtId="0" fontId="147" fillId="0" borderId="16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48" fillId="0" borderId="166" applyNumberFormat="0" applyFill="0" applyAlignment="0" applyProtection="0"/>
    <xf numFmtId="0" fontId="96" fillId="0" borderId="148" applyNumberFormat="0" applyFill="0" applyAlignment="0" applyProtection="0"/>
    <xf numFmtId="0" fontId="149" fillId="0" borderId="167" applyNumberFormat="0" applyFill="0" applyAlignment="0" applyProtection="0"/>
    <xf numFmtId="0" fontId="11" fillId="0" borderId="0" applyNumberFormat="0" applyFill="0" applyBorder="0" applyAlignment="0" applyProtection="0"/>
    <xf numFmtId="0" fontId="150" fillId="0" borderId="167" applyNumberFormat="0" applyFill="0" applyAlignment="0" applyProtection="0"/>
    <xf numFmtId="0" fontId="149" fillId="0" borderId="167" applyNumberFormat="0" applyFill="0" applyAlignment="0" applyProtection="0"/>
    <xf numFmtId="0" fontId="151" fillId="0" borderId="168" applyNumberFormat="0" applyFill="0" applyAlignment="0" applyProtection="0"/>
    <xf numFmtId="0" fontId="152" fillId="0" borderId="169" applyNumberFormat="0" applyFill="0" applyAlignment="0" applyProtection="0"/>
    <xf numFmtId="0" fontId="153" fillId="0" borderId="169" applyNumberFormat="0" applyFill="0" applyAlignment="0" applyProtection="0"/>
    <xf numFmtId="0" fontId="154" fillId="0" borderId="149" applyNumberFormat="0" applyFill="0" applyAlignment="0" applyProtection="0"/>
    <xf numFmtId="0" fontId="97" fillId="0" borderId="14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1" fillId="0" borderId="168" applyNumberFormat="0" applyFill="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4" fillId="0" borderId="0" applyNumberFormat="0" applyFill="0" applyBorder="0" applyAlignment="0" applyProtection="0"/>
    <xf numFmtId="0" fontId="97"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5" fillId="0" borderId="0"/>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0" fontId="13" fillId="2" borderId="21" applyFont="0" applyBorder="0">
      <alignment horizontal="center" wrapText="1"/>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3"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10"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9" fontId="4" fillId="38" borderId="30" applyFont="0" applyProtection="0">
      <alignment horizontal="righ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0" fontId="4" fillId="38" borderId="21" applyNumberFormat="0" applyFont="0" applyBorder="0" applyAlignment="0" applyProtection="0">
      <alignment horizontal="left"/>
    </xf>
    <xf numFmtId="37" fontId="13" fillId="0" borderId="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8" fillId="44" borderId="0" applyNumberFormat="0" applyBorder="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59" fillId="38" borderId="150" applyNumberFormat="0" applyAlignment="0" applyProtection="0"/>
    <xf numFmtId="0" fontId="134" fillId="46" borderId="157" applyNumberFormat="0" applyAlignment="0" applyProtection="0"/>
    <xf numFmtId="0" fontId="134" fillId="46" borderId="157" applyNumberFormat="0" applyAlignment="0" applyProtection="0"/>
    <xf numFmtId="0" fontId="101" fillId="10" borderId="150"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34" fillId="46" borderId="157" applyNumberFormat="0" applyAlignment="0" applyProtection="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2" borderId="170"/>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0" fontId="160" fillId="107" borderId="171"/>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vertical="center"/>
      <protection locked="0"/>
    </xf>
    <xf numFmtId="37" fontId="140" fillId="0" borderId="30">
      <alignment horizontal="right"/>
      <protection locked="0"/>
    </xf>
    <xf numFmtId="37" fontId="140" fillId="0" borderId="30">
      <alignment horizontal="right"/>
      <protection locked="0"/>
    </xf>
    <xf numFmtId="37" fontId="140" fillId="0" borderId="30">
      <alignment horizontal="right"/>
      <protection locked="0"/>
    </xf>
    <xf numFmtId="3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177" fontId="140" fillId="0" borderId="30">
      <alignment horizontal="right" vertical="center"/>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39"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3" fontId="140" fillId="0" borderId="30">
      <alignment horizontal="right"/>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194" fontId="4" fillId="107" borderId="30" applyFont="0" applyAlignment="0">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3"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71" fontId="4" fillId="107" borderId="30" applyFont="0">
      <alignment horizontal="right"/>
      <protection locked="0"/>
    </xf>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95" fontId="4" fillId="108" borderId="30" applyProtection="0"/>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10" fontId="4" fillId="107" borderId="30"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9" fontId="4" fillId="107" borderId="24" applyFont="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96" fontId="4" fillId="107" borderId="3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75" fontId="4" fillId="107" borderId="24" applyFont="0">
      <alignment horizontal="right"/>
      <protection locked="0"/>
    </xf>
    <xf numFmtId="10" fontId="161" fillId="109" borderId="0" applyNumberFormat="0" applyBorder="0"/>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0" fontId="4" fillId="107" borderId="30" applyFont="0">
      <alignment horizontal="center" wrapText="1"/>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49" fontId="4" fillId="107" borderId="30" applyFont="0" applyAlignment="0">
      <protection locked="0"/>
    </xf>
    <xf numFmtId="0" fontId="116" fillId="102" borderId="0" applyNumberFormat="0" applyBorder="0" applyAlignment="0" applyProtection="0"/>
    <xf numFmtId="0" fontId="162" fillId="0" borderId="0"/>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64" fontId="137" fillId="0" borderId="130">
      <alignment horizontal="right"/>
    </xf>
    <xf numFmtId="179" fontId="20" fillId="0" borderId="22">
      <alignment horizontal="right"/>
    </xf>
    <xf numFmtId="179" fontId="20" fillId="0" borderId="22">
      <alignment horizontal="right"/>
    </xf>
    <xf numFmtId="179" fontId="20" fillId="0" borderId="0">
      <alignment horizontal="right"/>
    </xf>
    <xf numFmtId="179" fontId="20" fillId="0" borderId="0">
      <alignment horizontal="left"/>
    </xf>
    <xf numFmtId="0" fontId="128" fillId="0" borderId="159" applyNumberFormat="0" applyFill="0" applyAlignment="0" applyProtection="0"/>
    <xf numFmtId="0" fontId="163" fillId="0" borderId="152" applyNumberFormat="0" applyFill="0" applyAlignment="0" applyProtection="0"/>
    <xf numFmtId="0" fontId="104" fillId="0" borderId="152" applyNumberFormat="0" applyFill="0" applyAlignment="0" applyProtection="0"/>
    <xf numFmtId="0" fontId="128" fillId="0" borderId="159" applyNumberFormat="0" applyFill="0" applyAlignment="0" applyProtection="0"/>
    <xf numFmtId="37" fontId="137" fillId="0" borderId="0" applyBorder="0">
      <alignment horizontal="right"/>
    </xf>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1" fontId="130" fillId="0" borderId="0" applyFont="0" applyFill="0" applyBorder="0" applyProtection="0">
      <alignment horizontal="right"/>
    </xf>
    <xf numFmtId="0" fontId="164" fillId="56" borderId="0" applyNumberFormat="0" applyBorder="0" applyAlignment="0" applyProtection="0"/>
    <xf numFmtId="0" fontId="165" fillId="110" borderId="0" applyNumberFormat="0" applyBorder="0" applyAlignment="0" applyProtection="0"/>
    <xf numFmtId="0" fontId="100" fillId="9" borderId="0" applyNumberFormat="0" applyBorder="0" applyAlignment="0" applyProtection="0"/>
    <xf numFmtId="0" fontId="166" fillId="56" borderId="0" applyNumberFormat="0" applyBorder="0" applyAlignment="0" applyProtection="0"/>
    <xf numFmtId="0" fontId="164" fillId="56" borderId="0" applyNumberFormat="0" applyBorder="0" applyAlignment="0" applyProtection="0"/>
    <xf numFmtId="0" fontId="166" fillId="56" borderId="0" applyNumberFormat="0" applyBorder="0" applyAlignment="0" applyProtection="0"/>
    <xf numFmtId="0" fontId="164" fillId="56" borderId="0" applyNumberFormat="0" applyBorder="0" applyAlignment="0" applyProtection="0"/>
    <xf numFmtId="0" fontId="164" fillId="59" borderId="0" applyNumberFormat="0" applyBorder="0" applyAlignment="0" applyProtection="0"/>
    <xf numFmtId="202" fontId="20" fillId="0" borderId="0"/>
    <xf numFmtId="0" fontId="1" fillId="0" borderId="0"/>
    <xf numFmtId="0" fontId="1" fillId="0" borderId="0"/>
    <xf numFmtId="0" fontId="167" fillId="0" borderId="0"/>
    <xf numFmtId="0" fontId="1" fillId="0" borderId="0"/>
    <xf numFmtId="0" fontId="167" fillId="0" borderId="0"/>
    <xf numFmtId="0" fontId="1" fillId="0" borderId="0"/>
    <xf numFmtId="0" fontId="4" fillId="0" borderId="0"/>
    <xf numFmtId="0" fontId="1" fillId="0" borderId="0"/>
    <xf numFmtId="0" fontId="167" fillId="0" borderId="0"/>
    <xf numFmtId="0" fontId="1" fillId="0" borderId="0"/>
    <xf numFmtId="0" fontId="167" fillId="0" borderId="0"/>
    <xf numFmtId="0" fontId="1" fillId="0" borderId="0"/>
    <xf numFmtId="0" fontId="4"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xf numFmtId="0" fontId="1" fillId="0" borderId="0"/>
    <xf numFmtId="0" fontId="1" fillId="0" borderId="0"/>
    <xf numFmtId="0" fontId="167" fillId="0" borderId="0"/>
    <xf numFmtId="0" fontId="1" fillId="0" borderId="0"/>
    <xf numFmtId="0" fontId="167" fillId="0" borderId="0"/>
    <xf numFmtId="0" fontId="1" fillId="0" borderId="0"/>
    <xf numFmtId="0" fontId="1" fillId="0" borderId="0"/>
    <xf numFmtId="0" fontId="167" fillId="0" borderId="0"/>
    <xf numFmtId="0" fontId="1" fillId="0" borderId="0"/>
    <xf numFmtId="0" fontId="167" fillId="0" borderId="0"/>
    <xf numFmtId="0" fontId="1" fillId="0" borderId="0"/>
    <xf numFmtId="0" fontId="1" fillId="0" borderId="0"/>
    <xf numFmtId="0" fontId="167" fillId="0" borderId="0"/>
    <xf numFmtId="0" fontId="167" fillId="0" borderId="0"/>
    <xf numFmtId="0" fontId="131" fillId="0" borderId="0"/>
    <xf numFmtId="0" fontId="167" fillId="0" borderId="0"/>
    <xf numFmtId="0" fontId="167" fillId="0" borderId="0"/>
    <xf numFmtId="0" fontId="13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6"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0" borderId="0"/>
    <xf numFmtId="0" fontId="13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wrapText="1"/>
    </xf>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alignment horizontal="left" wrapText="1"/>
    </xf>
    <xf numFmtId="0" fontId="1" fillId="0" borderId="0"/>
    <xf numFmtId="0" fontId="4" fillId="0" borderId="0">
      <alignment horizontal="left" wrapText="1"/>
    </xf>
    <xf numFmtId="0" fontId="4" fillId="0" borderId="0">
      <alignment horizontal="left" wrapText="1"/>
    </xf>
    <xf numFmtId="0" fontId="4" fillId="0" borderId="0"/>
    <xf numFmtId="0" fontId="4" fillId="0" borderId="0"/>
    <xf numFmtId="0" fontId="6" fillId="0" borderId="0"/>
    <xf numFmtId="0" fontId="1" fillId="0" borderId="0"/>
    <xf numFmtId="0" fontId="4" fillId="0" borderId="0"/>
    <xf numFmtId="0" fontId="1" fillId="0" borderId="0"/>
    <xf numFmtId="0" fontId="5" fillId="0" borderId="0"/>
    <xf numFmtId="0" fontId="6"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6"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1" fillId="0" borderId="0"/>
    <xf numFmtId="0" fontId="6"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 fillId="0" borderId="0">
      <alignment horizontal="left" wrapText="1"/>
    </xf>
    <xf numFmtId="0" fontId="4" fillId="0" borderId="0"/>
    <xf numFmtId="0" fontId="6" fillId="0" borderId="0">
      <alignment horizontal="left" wrapText="1"/>
    </xf>
    <xf numFmtId="0" fontId="4" fillId="0" borderId="0"/>
    <xf numFmtId="0" fontId="6" fillId="0" borderId="0">
      <alignment horizontal="left" wrapText="1"/>
    </xf>
    <xf numFmtId="0" fontId="1" fillId="0" borderId="0"/>
    <xf numFmtId="0" fontId="167" fillId="0" borderId="0"/>
    <xf numFmtId="0" fontId="6" fillId="0" borderId="0">
      <alignment horizontal="left" wrapText="1"/>
    </xf>
    <xf numFmtId="0" fontId="167" fillId="0" borderId="0"/>
    <xf numFmtId="0" fontId="1" fillId="0" borderId="0"/>
    <xf numFmtId="0" fontId="167" fillId="0" borderId="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4" fillId="56" borderId="161" applyNumberFormat="0" applyFont="0" applyAlignment="0" applyProtection="0"/>
    <xf numFmtId="0" fontId="112" fillId="49" borderId="161" applyNumberFormat="0" applyFont="0" applyAlignment="0" applyProtection="0"/>
    <xf numFmtId="0" fontId="112"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5" fillId="39" borderId="154"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31"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6"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31"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1" fillId="13" borderId="154"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0" fontId="4" fillId="49" borderId="161" applyNumberFormat="0" applyFont="0" applyAlignment="0" applyProtection="0"/>
    <xf numFmtId="37" fontId="4" fillId="0" borderId="0"/>
    <xf numFmtId="37" fontId="4" fillId="0" borderId="0"/>
    <xf numFmtId="0" fontId="168" fillId="57" borderId="161">
      <alignment vertical="center"/>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3"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71" fontId="4" fillId="105" borderId="3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10" fontId="4" fillId="105" borderId="30" applyFont="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9"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96" fontId="4" fillId="105" borderId="3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175" fontId="4" fillId="105" borderId="24" applyFont="0">
      <alignment horizontal="right"/>
      <protection locked="0"/>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lignment horizontal="center" wrapText="1"/>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4" fillId="105" borderId="30" applyNumberFormat="0" applyFont="0">
      <alignment horizontal="center" wrapText="1"/>
      <protection locked="0"/>
    </xf>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02" fillId="43" borderId="151" applyNumberFormat="0" applyAlignment="0" applyProtection="0"/>
    <xf numFmtId="0" fontId="102" fillId="43" borderId="151" applyNumberFormat="0" applyAlignment="0" applyProtection="0"/>
    <xf numFmtId="0" fontId="170" fillId="96" borderId="151" applyNumberFormat="0" applyAlignment="0" applyProtection="0"/>
    <xf numFmtId="0" fontId="102" fillId="11" borderId="151" applyNumberFormat="0" applyAlignment="0" applyProtection="0"/>
    <xf numFmtId="0" fontId="102" fillId="43" borderId="151" applyNumberFormat="0" applyAlignment="0" applyProtection="0"/>
    <xf numFmtId="0" fontId="169" fillId="43"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69" fillId="62" borderId="172" applyNumberFormat="0" applyAlignment="0" applyProtection="0"/>
    <xf numFmtId="0" fontId="171" fillId="0" borderId="0" applyFill="0" applyBorder="0" applyProtection="0">
      <alignment horizontal="left"/>
    </xf>
    <xf numFmtId="0" fontId="172" fillId="0" borderId="0" applyFill="0" applyBorder="0" applyProtection="0">
      <alignment horizontal="left"/>
    </xf>
    <xf numFmtId="1" fontId="173" fillId="0" borderId="0" applyProtection="0">
      <alignment horizontal="right" vertical="center"/>
    </xf>
    <xf numFmtId="0" fontId="20" fillId="0" borderId="0">
      <alignment horizontal="center" wrapText="1"/>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20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204" fontId="119" fillId="0" borderId="0" applyFont="0" applyFill="0" applyBorder="0" applyProtection="0">
      <alignment horizontal="right"/>
    </xf>
    <xf numFmtId="0" fontId="131" fillId="0" borderId="0" applyNumberFormat="0" applyFont="0" applyFill="0" applyBorder="0" applyAlignment="0" applyProtection="0">
      <alignment horizontal="left"/>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3" fontId="4" fillId="40" borderId="30">
      <alignment horizontal="right"/>
      <protection locked="0"/>
    </xf>
    <xf numFmtId="179" fontId="20" fillId="0" borderId="0">
      <alignment horizontal="center"/>
    </xf>
    <xf numFmtId="0" fontId="174" fillId="62" borderId="172" applyNumberFormat="0" applyAlignment="0" applyProtection="0"/>
    <xf numFmtId="0" fontId="141" fillId="105" borderId="0" applyNumberFormat="0" applyBorder="0" applyAlignment="0" applyProtection="0"/>
    <xf numFmtId="0" fontId="20" fillId="111" borderId="0" applyNumberFormat="0" applyFont="0" applyBorder="0" applyAlignment="0" applyProtection="0"/>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205" fontId="4" fillId="2" borderId="30">
      <alignment horizontal="center"/>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3"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206"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71"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10"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9" fontId="4" fillId="2" borderId="30" applyFont="0">
      <alignment horizontal="right"/>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207" fontId="4" fillId="2" borderId="30" applyFont="0">
      <alignment horizontal="center" wrapText="1"/>
    </xf>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69" fillId="2" borderId="172" applyNumberFormat="0" applyAlignment="0" applyProtection="0"/>
    <xf numFmtId="0" fontId="175" fillId="0" borderId="0"/>
    <xf numFmtId="0" fontId="4" fillId="0" borderId="0">
      <alignment horizontal="left" wrapText="1"/>
    </xf>
    <xf numFmtId="0" fontId="4" fillId="0" borderId="0">
      <alignment horizontal="left" wrapText="1"/>
    </xf>
    <xf numFmtId="0" fontId="4" fillId="0" borderId="0">
      <alignment horizontal="left" wrapText="1"/>
    </xf>
    <xf numFmtId="0" fontId="176" fillId="0" borderId="0" applyNumberFormat="0" applyFill="0" applyBorder="0" applyProtection="0">
      <alignment horizontal="center"/>
    </xf>
    <xf numFmtId="0" fontId="176" fillId="0" borderId="0" applyNumberFormat="0" applyFill="0" applyBorder="0" applyProtection="0">
      <alignment horizontal="center"/>
    </xf>
    <xf numFmtId="0" fontId="176" fillId="0" borderId="0" applyNumberFormat="0" applyFill="0" applyBorder="0" applyProtection="0">
      <alignment horizontal="center"/>
    </xf>
    <xf numFmtId="0" fontId="176" fillId="0" borderId="0" applyNumberFormat="0" applyFill="0" applyBorder="0" applyProtection="0">
      <alignment horizontal="center"/>
    </xf>
    <xf numFmtId="0" fontId="176" fillId="0" borderId="0" applyNumberFormat="0" applyFill="0" applyBorder="0" applyProtection="0">
      <alignment horizontal="center"/>
    </xf>
    <xf numFmtId="0" fontId="176" fillId="0" borderId="0" applyNumberFormat="0" applyFill="0" applyBorder="0" applyProtection="0">
      <alignment horizontal="center"/>
    </xf>
    <xf numFmtId="49" fontId="177" fillId="0" borderId="0" applyFill="0" applyBorder="0" applyProtection="0">
      <alignment horizontal="center"/>
    </xf>
    <xf numFmtId="49" fontId="177" fillId="0" borderId="0" applyFill="0" applyBorder="0" applyProtection="0">
      <alignment horizontal="center"/>
    </xf>
    <xf numFmtId="49" fontId="177" fillId="0" borderId="0" applyFill="0" applyBorder="0" applyProtection="0">
      <alignment horizontal="center"/>
    </xf>
    <xf numFmtId="49" fontId="177" fillId="0" borderId="0" applyFill="0" applyBorder="0" applyProtection="0">
      <alignment horizontal="center"/>
    </xf>
    <xf numFmtId="49" fontId="177" fillId="0" borderId="0" applyFill="0" applyBorder="0" applyProtection="0">
      <alignment horizontal="center"/>
    </xf>
    <xf numFmtId="49" fontId="177" fillId="0" borderId="0" applyFill="0" applyBorder="0" applyProtection="0">
      <alignment horizontal="center"/>
    </xf>
    <xf numFmtId="0" fontId="177" fillId="0" borderId="0" applyNumberFormat="0" applyFill="0" applyBorder="0" applyProtection="0">
      <alignment horizontal="center" vertical="center"/>
    </xf>
    <xf numFmtId="0" fontId="177" fillId="0" borderId="0" applyNumberFormat="0" applyFill="0" applyBorder="0" applyProtection="0">
      <alignment horizontal="center" vertical="center"/>
    </xf>
    <xf numFmtId="0" fontId="177" fillId="0" borderId="0" applyNumberFormat="0" applyFill="0" applyBorder="0" applyProtection="0">
      <alignment horizontal="center" vertical="center"/>
    </xf>
    <xf numFmtId="0" fontId="177" fillId="0" borderId="0" applyNumberFormat="0" applyFill="0" applyBorder="0" applyProtection="0">
      <alignment horizontal="center" vertical="center"/>
    </xf>
    <xf numFmtId="0" fontId="177" fillId="0" borderId="0" applyNumberFormat="0" applyFill="0" applyBorder="0" applyProtection="0">
      <alignment horizontal="center" vertical="center"/>
    </xf>
    <xf numFmtId="0" fontId="177" fillId="0" borderId="0" applyNumberFormat="0" applyFill="0" applyBorder="0" applyProtection="0">
      <alignment horizontal="center" vertical="center"/>
    </xf>
    <xf numFmtId="49" fontId="177" fillId="0" borderId="0" applyFill="0" applyBorder="0" applyProtection="0">
      <alignment horizontal="center" vertical="center" wrapText="1"/>
    </xf>
    <xf numFmtId="49" fontId="177" fillId="0" borderId="0" applyFill="0" applyBorder="0" applyProtection="0">
      <alignment horizontal="center" vertical="center" wrapText="1"/>
    </xf>
    <xf numFmtId="49" fontId="177" fillId="0" borderId="0" applyFill="0" applyBorder="0" applyProtection="0">
      <alignment horizontal="center" vertical="center" wrapText="1"/>
    </xf>
    <xf numFmtId="49" fontId="177" fillId="0" borderId="0" applyFill="0" applyBorder="0" applyProtection="0">
      <alignment horizontal="center" vertical="center" wrapText="1"/>
    </xf>
    <xf numFmtId="49" fontId="177" fillId="0" borderId="0" applyFill="0" applyBorder="0" applyProtection="0">
      <alignment horizontal="center" vertical="center" wrapText="1"/>
    </xf>
    <xf numFmtId="49" fontId="177" fillId="0" borderId="0" applyFill="0" applyBorder="0" applyProtection="0">
      <alignment horizontal="center" vertical="center" wrapText="1"/>
    </xf>
    <xf numFmtId="0" fontId="176" fillId="0" borderId="0" applyNumberFormat="0" applyFill="0" applyBorder="0" applyProtection="0">
      <alignment horizontal="left"/>
    </xf>
    <xf numFmtId="0" fontId="176" fillId="0" borderId="0" applyNumberFormat="0" applyFill="0" applyBorder="0" applyProtection="0">
      <alignment horizontal="left"/>
    </xf>
    <xf numFmtId="0" fontId="176" fillId="0" borderId="0" applyNumberFormat="0" applyFill="0" applyBorder="0" applyProtection="0">
      <alignment horizontal="left"/>
    </xf>
    <xf numFmtId="0" fontId="176" fillId="0" borderId="0" applyNumberFormat="0" applyFill="0" applyBorder="0" applyProtection="0">
      <alignment horizontal="left"/>
    </xf>
    <xf numFmtId="0" fontId="176" fillId="0" borderId="0" applyNumberFormat="0" applyFill="0" applyBorder="0" applyProtection="0">
      <alignment horizontal="left"/>
    </xf>
    <xf numFmtId="0" fontId="176" fillId="0" borderId="0" applyNumberFormat="0" applyFill="0" applyBorder="0" applyProtection="0">
      <alignment horizontal="left"/>
    </xf>
    <xf numFmtId="0" fontId="177" fillId="0" borderId="0" applyNumberFormat="0" applyFill="0" applyBorder="0" applyProtection="0">
      <alignment horizontal="left"/>
    </xf>
    <xf numFmtId="0" fontId="177" fillId="0" borderId="0" applyNumberFormat="0" applyFill="0" applyBorder="0" applyProtection="0">
      <alignment horizontal="left"/>
    </xf>
    <xf numFmtId="0" fontId="177" fillId="0" borderId="0" applyNumberFormat="0" applyFill="0" applyBorder="0" applyProtection="0">
      <alignment horizontal="left"/>
    </xf>
    <xf numFmtId="0" fontId="177" fillId="0" borderId="0" applyNumberFormat="0" applyFill="0" applyBorder="0" applyProtection="0">
      <alignment horizontal="left"/>
    </xf>
    <xf numFmtId="0" fontId="177" fillId="0" borderId="0" applyNumberFormat="0" applyFill="0" applyBorder="0" applyProtection="0">
      <alignment horizontal="left"/>
    </xf>
    <xf numFmtId="0" fontId="177" fillId="0" borderId="0" applyNumberFormat="0" applyFill="0" applyBorder="0" applyProtection="0">
      <alignment horizontal="left"/>
    </xf>
    <xf numFmtId="3" fontId="177" fillId="0" borderId="0" applyFill="0" applyBorder="0" applyProtection="0">
      <alignment horizontal="right"/>
    </xf>
    <xf numFmtId="3" fontId="177" fillId="0" borderId="0" applyFill="0" applyBorder="0" applyProtection="0">
      <alignment horizontal="right"/>
    </xf>
    <xf numFmtId="3" fontId="177" fillId="0" borderId="0" applyFill="0" applyBorder="0" applyProtection="0">
      <alignment horizontal="right"/>
    </xf>
    <xf numFmtId="3" fontId="177" fillId="0" borderId="0" applyFill="0" applyBorder="0" applyProtection="0">
      <alignment horizontal="right"/>
    </xf>
    <xf numFmtId="3" fontId="177" fillId="0" borderId="0" applyFill="0" applyBorder="0" applyProtection="0">
      <alignment horizontal="right"/>
    </xf>
    <xf numFmtId="3" fontId="177" fillId="0" borderId="0" applyFill="0" applyBorder="0" applyProtection="0">
      <alignment horizontal="right"/>
    </xf>
    <xf numFmtId="3" fontId="176" fillId="0" borderId="0" applyFill="0" applyBorder="0" applyProtection="0">
      <alignment horizontal="right"/>
    </xf>
    <xf numFmtId="3" fontId="176" fillId="0" borderId="0" applyFill="0" applyBorder="0" applyProtection="0">
      <alignment horizontal="right"/>
    </xf>
    <xf numFmtId="3" fontId="176" fillId="0" borderId="0" applyFill="0" applyBorder="0" applyProtection="0">
      <alignment horizontal="right"/>
    </xf>
    <xf numFmtId="3" fontId="176" fillId="0" borderId="0" applyFill="0" applyBorder="0" applyProtection="0">
      <alignment horizontal="right"/>
    </xf>
    <xf numFmtId="3" fontId="176" fillId="0" borderId="0" applyFill="0" applyBorder="0" applyProtection="0">
      <alignment horizontal="right"/>
    </xf>
    <xf numFmtId="3" fontId="176" fillId="0" borderId="0" applyFill="0" applyBorder="0" applyProtection="0">
      <alignment horizontal="right"/>
    </xf>
    <xf numFmtId="0" fontId="177" fillId="0" borderId="0" applyNumberFormat="0" applyFill="0" applyBorder="0" applyProtection="0">
      <alignment horizontal="right" wrapText="1"/>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94" fontId="4" fillId="112" borderId="30">
      <protection locked="0"/>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 fontId="4" fillId="112" borderId="30" applyFont="0">
      <alignment horizontal="right"/>
    </xf>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195" fontId="4" fillId="112" borderId="30" applyFont="0"/>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9"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96"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10" fontId="4" fillId="112" borderId="30" applyFont="0">
      <alignment horizontal="right"/>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0" fontId="4" fillId="112" borderId="30" applyFont="0">
      <alignment horizontal="center" wrapText="1"/>
    </xf>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49" fontId="4" fillId="112"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195" fontId="4" fillId="113" borderId="30" applyFont="0"/>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9" fontId="4" fillId="113"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95"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 fontId="4" fillId="102" borderId="30" applyFont="0">
      <alignment horizontal="right"/>
    </xf>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95"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71" fontId="4" fillId="102" borderId="30" applyFont="0"/>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10"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9"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96" fontId="4" fillId="102" borderId="30"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10" fontId="4" fillId="102" borderId="129" applyFont="0">
      <alignment horizontal="right"/>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0" fontId="4" fillId="102" borderId="30" applyFont="0">
      <alignment horizontal="center" wrapText="1"/>
      <protection locked="0"/>
    </xf>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49" fontId="4" fillId="102" borderId="30" applyFont="0"/>
    <xf numFmtId="0" fontId="29" fillId="0" borderId="0" applyFill="0" applyBorder="0" applyProtection="0">
      <alignment horizontal="center" vertical="center"/>
    </xf>
    <xf numFmtId="0" fontId="178" fillId="0" borderId="0" applyBorder="0" applyProtection="0">
      <alignment vertical="center"/>
    </xf>
    <xf numFmtId="187" fontId="178" fillId="0" borderId="22" applyBorder="0" applyProtection="0">
      <alignment horizontal="right" vertical="center"/>
    </xf>
    <xf numFmtId="187" fontId="178" fillId="0" borderId="22" applyBorder="0" applyProtection="0">
      <alignment horizontal="right" vertical="center"/>
    </xf>
    <xf numFmtId="0" fontId="179" fillId="114" borderId="0" applyBorder="0" applyProtection="0">
      <alignment horizontal="centerContinuous" vertical="center"/>
    </xf>
    <xf numFmtId="0" fontId="179" fillId="115" borderId="22" applyBorder="0" applyProtection="0">
      <alignment horizontal="centerContinuous" vertical="center"/>
    </xf>
    <xf numFmtId="0" fontId="179" fillId="115" borderId="22" applyBorder="0" applyProtection="0">
      <alignment horizontal="centerContinuous" vertical="center"/>
    </xf>
    <xf numFmtId="0" fontId="29" fillId="0" borderId="0" applyFill="0" applyBorder="0" applyProtection="0"/>
    <xf numFmtId="0" fontId="13" fillId="0" borderId="0" applyFill="0" applyBorder="0" applyProtection="0">
      <alignment horizontal="left"/>
    </xf>
    <xf numFmtId="0" fontId="180" fillId="0" borderId="0" applyFill="0" applyBorder="0" applyProtection="0">
      <alignment horizontal="left" vertical="top"/>
    </xf>
    <xf numFmtId="0" fontId="11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9"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94" fillId="0" borderId="0" applyNumberFormat="0" applyFill="0" applyBorder="0" applyAlignment="0" applyProtection="0"/>
    <xf numFmtId="0" fontId="186" fillId="0" borderId="0" applyNumberFormat="0" applyFill="0" applyBorder="0" applyAlignment="0" applyProtection="0"/>
    <xf numFmtId="0" fontId="183" fillId="0" borderId="0" applyNumberFormat="0" applyFill="0" applyBorder="0" applyAlignment="0" applyProtection="0"/>
    <xf numFmtId="0" fontId="186" fillId="0" borderId="0" applyNumberFormat="0" applyFill="0" applyBorder="0" applyAlignment="0" applyProtection="0"/>
    <xf numFmtId="37" fontId="187" fillId="0" borderId="0" applyNumberFormat="0">
      <alignment horizontal="center"/>
    </xf>
    <xf numFmtId="0" fontId="188" fillId="0" borderId="0" applyNumberFormat="0" applyFill="0" applyBorder="0" applyAlignment="0" applyProtection="0"/>
    <xf numFmtId="0" fontId="189" fillId="0" borderId="164" applyNumberFormat="0" applyFill="0" applyAlignment="0" applyProtection="0"/>
    <xf numFmtId="0" fontId="190" fillId="0" borderId="167" applyNumberFormat="0" applyFill="0" applyAlignment="0" applyProtection="0"/>
    <xf numFmtId="0" fontId="191" fillId="0" borderId="169"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83" fillId="0" borderId="0" applyNumberFormat="0" applyFill="0" applyBorder="0" applyAlignment="0" applyProtection="0"/>
    <xf numFmtId="0" fontId="144" fillId="0" borderId="164" applyNumberFormat="0" applyFill="0" applyAlignment="0" applyProtection="0"/>
    <xf numFmtId="0" fontId="150" fillId="0" borderId="167" applyNumberFormat="0" applyFill="0" applyAlignment="0" applyProtection="0"/>
    <xf numFmtId="0" fontId="152" fillId="0" borderId="169" applyNumberFormat="0" applyFill="0" applyAlignment="0" applyProtection="0"/>
    <xf numFmtId="0" fontId="152" fillId="0" borderId="0" applyNumberFormat="0" applyFill="0" applyBorder="0" applyAlignment="0" applyProtection="0"/>
    <xf numFmtId="0" fontId="186" fillId="0" borderId="0" applyNumberFormat="0" applyFill="0" applyBorder="0" applyAlignment="0" applyProtection="0"/>
    <xf numFmtId="0" fontId="193" fillId="0" borderId="165" applyNumberFormat="0" applyFill="0" applyAlignment="0" applyProtection="0"/>
    <xf numFmtId="0" fontId="194" fillId="0" borderId="167" applyNumberFormat="0" applyFill="0" applyAlignment="0" applyProtection="0"/>
    <xf numFmtId="0" fontId="132" fillId="0" borderId="168"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195" fillId="0" borderId="173"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195" fillId="0" borderId="155" applyNumberFormat="0" applyFill="0" applyAlignment="0" applyProtection="0"/>
    <xf numFmtId="0" fontId="3" fillId="0" borderId="155" applyNumberFormat="0" applyFill="0" applyAlignment="0" applyProtection="0"/>
    <xf numFmtId="0" fontId="3" fillId="0" borderId="174" applyNumberFormat="0" applyFill="0" applyAlignment="0" applyProtection="0"/>
    <xf numFmtId="0" fontId="3" fillId="0" borderId="174" applyNumberFormat="0" applyFill="0" applyAlignment="0" applyProtection="0"/>
    <xf numFmtId="0" fontId="196"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4"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6"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3"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0" fontId="195" fillId="0" borderId="174" applyNumberFormat="0" applyFill="0" applyAlignment="0" applyProtection="0"/>
    <xf numFmtId="189" fontId="20" fillId="0" borderId="175">
      <alignment horizontal="right"/>
    </xf>
    <xf numFmtId="37" fontId="197" fillId="0" borderId="22">
      <alignment horizontal="center"/>
    </xf>
    <xf numFmtId="37" fontId="197" fillId="0" borderId="22">
      <alignment horizontal="center"/>
    </xf>
    <xf numFmtId="0" fontId="157" fillId="0" borderId="0" applyNumberFormat="0" applyFill="0" applyBorder="0" applyAlignment="0">
      <protection locked="0"/>
    </xf>
    <xf numFmtId="0" fontId="4" fillId="0" borderId="0" applyNumberFormat="0" applyFont="0" applyBorder="0">
      <alignment horizontal="right"/>
      <protection locked="0"/>
    </xf>
    <xf numFmtId="0" fontId="4" fillId="0" borderId="0" applyNumberFormat="0" applyFont="0" applyBorder="0">
      <alignment horizontal="right"/>
      <protection locked="0"/>
    </xf>
    <xf numFmtId="0" fontId="4" fillId="0" borderId="0" applyNumberFormat="0" applyFont="0" applyBorder="0">
      <alignment horizontal="right"/>
      <protection locked="0"/>
    </xf>
    <xf numFmtId="0" fontId="198" fillId="44" borderId="0" applyNumberFormat="0" applyBorder="0" applyAlignment="0" applyProtection="0"/>
    <xf numFmtId="0" fontId="141" fillId="47" borderId="0" applyNumberFormat="0" applyBorder="0" applyAlignment="0" applyProtection="0"/>
    <xf numFmtId="0" fontId="127" fillId="106" borderId="158" applyNumberFormat="0" applyAlignment="0" applyProtection="0"/>
    <xf numFmtId="166" fontId="112" fillId="0" borderId="0" applyFont="0" applyFill="0" applyBorder="0" applyAlignment="0" applyProtection="0"/>
    <xf numFmtId="168" fontId="112"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 fillId="0" borderId="0" applyNumberFormat="0" applyFill="0" applyBorder="0" applyAlignment="0" applyProtection="0"/>
    <xf numFmtId="0" fontId="115" fillId="0" borderId="0" applyNumberFormat="0" applyFill="0" applyBorder="0" applyAlignment="0" applyProtection="0"/>
    <xf numFmtId="14" fontId="20" fillId="0" borderId="0" applyFont="0" applyFill="0" applyBorder="0" applyProtection="0"/>
    <xf numFmtId="184" fontId="119" fillId="0" borderId="0" applyFont="0" applyFill="0" applyBorder="0" applyProtection="0">
      <alignment horizontal="right"/>
    </xf>
    <xf numFmtId="43" fontId="1" fillId="0" borderId="0" applyFont="0" applyFill="0" applyBorder="0" applyAlignment="0" applyProtection="0"/>
  </cellStyleXfs>
  <cellXfs count="3055">
    <xf numFmtId="0" fontId="0" fillId="0" borderId="0" xfId="0"/>
    <xf numFmtId="0" fontId="7" fillId="0" borderId="0" xfId="0" applyFont="1" applyAlignment="1">
      <alignment vertical="center"/>
    </xf>
    <xf numFmtId="0" fontId="4" fillId="0" borderId="0" xfId="10" applyBorder="1"/>
    <xf numFmtId="0" fontId="9" fillId="0" borderId="0" xfId="10" applyFont="1"/>
    <xf numFmtId="0" fontId="4" fillId="0" borderId="0" xfId="13" applyAlignment="1"/>
    <xf numFmtId="0" fontId="10" fillId="2" borderId="0" xfId="17" applyFont="1" applyFill="1" applyBorder="1"/>
    <xf numFmtId="37" fontId="16" fillId="2" borderId="0" xfId="17" applyNumberFormat="1" applyFont="1" applyFill="1" applyBorder="1" applyProtection="1"/>
    <xf numFmtId="0" fontId="4" fillId="0" borderId="0" xfId="9"/>
    <xf numFmtId="3" fontId="21" fillId="0" borderId="0" xfId="9" applyNumberFormat="1" applyFont="1"/>
    <xf numFmtId="3" fontId="20" fillId="0" borderId="0" xfId="9" applyNumberFormat="1" applyFont="1"/>
    <xf numFmtId="167" fontId="20" fillId="0" borderId="0" xfId="9" applyNumberFormat="1" applyFont="1" applyBorder="1"/>
    <xf numFmtId="167" fontId="20" fillId="0" borderId="0" xfId="9" applyNumberFormat="1" applyFont="1"/>
    <xf numFmtId="3" fontId="20" fillId="0" borderId="0" xfId="9" applyNumberFormat="1" applyFont="1" applyBorder="1"/>
    <xf numFmtId="0" fontId="4" fillId="0" borderId="0" xfId="9" applyFont="1" applyBorder="1"/>
    <xf numFmtId="0" fontId="4" fillId="0" borderId="0" xfId="9" applyFont="1"/>
    <xf numFmtId="0" fontId="4" fillId="0" borderId="0" xfId="9" applyAlignment="1">
      <alignment horizontal="left"/>
    </xf>
    <xf numFmtId="0" fontId="22" fillId="0" borderId="0" xfId="9" applyFont="1" applyAlignment="1">
      <alignment vertical="top"/>
    </xf>
    <xf numFmtId="0" fontId="10" fillId="0" borderId="0" xfId="17" applyFont="1"/>
    <xf numFmtId="0" fontId="16" fillId="0" borderId="0" xfId="17" applyFont="1" applyBorder="1"/>
    <xf numFmtId="0" fontId="10" fillId="0" borderId="0" xfId="17" applyFont="1" applyBorder="1"/>
    <xf numFmtId="0" fontId="10" fillId="0" borderId="0" xfId="17" applyFont="1" applyAlignment="1">
      <alignment vertical="center"/>
    </xf>
    <xf numFmtId="0" fontId="16" fillId="0" borderId="0" xfId="17" applyFont="1" applyAlignment="1">
      <alignment vertical="center"/>
    </xf>
    <xf numFmtId="0" fontId="4" fillId="0" borderId="0" xfId="11"/>
    <xf numFmtId="3" fontId="4" fillId="0" borderId="0" xfId="11" applyNumberFormat="1" applyFont="1"/>
    <xf numFmtId="3" fontId="4" fillId="0" borderId="0" xfId="11" applyNumberFormat="1"/>
    <xf numFmtId="0" fontId="4" fillId="0" borderId="0" xfId="11" applyAlignment="1">
      <alignment horizontal="left"/>
    </xf>
    <xf numFmtId="0" fontId="4" fillId="0" borderId="0" xfId="11" applyFill="1"/>
    <xf numFmtId="3" fontId="4" fillId="0" borderId="0" xfId="11" applyNumberFormat="1" applyFont="1" applyFill="1"/>
    <xf numFmtId="3" fontId="4" fillId="0" borderId="0" xfId="11" applyNumberFormat="1" applyFill="1"/>
    <xf numFmtId="0" fontId="4" fillId="0" borderId="0" xfId="11" applyFill="1" applyAlignment="1">
      <alignment horizontal="left"/>
    </xf>
    <xf numFmtId="0" fontId="4" fillId="0" borderId="0" xfId="11" applyBorder="1"/>
    <xf numFmtId="0" fontId="10" fillId="0" borderId="0" xfId="14" applyFont="1" applyBorder="1" applyAlignment="1">
      <alignment horizontal="center" vertical="center" wrapText="1"/>
    </xf>
    <xf numFmtId="0" fontId="11" fillId="0" borderId="0" xfId="14" applyFont="1" applyBorder="1" applyAlignment="1">
      <alignment horizontal="center" vertical="center" wrapText="1"/>
    </xf>
    <xf numFmtId="0" fontId="9" fillId="0" borderId="0" xfId="17" applyFont="1"/>
    <xf numFmtId="0" fontId="10" fillId="0" borderId="0" xfId="17" applyFont="1" applyAlignment="1">
      <alignment horizontal="right" indent="1"/>
    </xf>
    <xf numFmtId="0" fontId="10" fillId="0" borderId="0" xfId="17" applyFont="1" applyAlignment="1">
      <alignment wrapText="1"/>
    </xf>
    <xf numFmtId="0" fontId="10" fillId="0" borderId="0" xfId="17" applyFont="1" applyFill="1"/>
    <xf numFmtId="0" fontId="28" fillId="0" borderId="0" xfId="0" applyFont="1" applyBorder="1" applyAlignment="1">
      <alignment vertical="center" wrapText="1"/>
    </xf>
    <xf numFmtId="9" fontId="0" fillId="0" borderId="0" xfId="2" applyFont="1"/>
    <xf numFmtId="169" fontId="0" fillId="0" borderId="0" xfId="1" applyFont="1"/>
    <xf numFmtId="0" fontId="0" fillId="0" borderId="0" xfId="0" applyAlignment="1">
      <alignment horizontal="left" wrapText="1"/>
    </xf>
    <xf numFmtId="0" fontId="15" fillId="0" borderId="0" xfId="0" applyFont="1" applyFill="1" applyBorder="1" applyAlignment="1"/>
    <xf numFmtId="0" fontId="15" fillId="0" borderId="0" xfId="0" applyFont="1" applyAlignment="1"/>
    <xf numFmtId="0" fontId="15" fillId="2" borderId="0" xfId="0" applyFont="1" applyFill="1" applyBorder="1" applyAlignment="1"/>
    <xf numFmtId="0" fontId="19" fillId="2" borderId="0" xfId="0" applyFont="1" applyFill="1" applyBorder="1" applyAlignment="1"/>
    <xf numFmtId="0" fontId="18" fillId="0" borderId="0" xfId="17" applyFont="1" applyBorder="1" applyAlignment="1" applyProtection="1">
      <alignment horizontal="left"/>
    </xf>
    <xf numFmtId="0" fontId="10" fillId="0" borderId="0" xfId="17" applyFont="1" applyBorder="1" applyAlignment="1" applyProtection="1">
      <alignment horizontal="centerContinuous"/>
    </xf>
    <xf numFmtId="37" fontId="16" fillId="0" borderId="0" xfId="17" applyNumberFormat="1" applyFont="1" applyBorder="1" applyProtection="1"/>
    <xf numFmtId="0" fontId="34" fillId="3" borderId="0" xfId="0" applyFont="1" applyFill="1" applyAlignment="1"/>
    <xf numFmtId="0" fontId="34" fillId="3" borderId="0" xfId="0" applyFont="1" applyFill="1" applyAlignment="1">
      <alignment wrapText="1"/>
    </xf>
    <xf numFmtId="0" fontId="35" fillId="3" borderId="0" xfId="0" applyFont="1" applyFill="1"/>
    <xf numFmtId="0" fontId="34" fillId="3" borderId="0" xfId="0" applyFont="1" applyFill="1"/>
    <xf numFmtId="0" fontId="36" fillId="3" borderId="0" xfId="0" applyFont="1" applyFill="1" applyBorder="1" applyAlignment="1">
      <alignment horizontal="left" vertical="center"/>
    </xf>
    <xf numFmtId="0" fontId="34" fillId="3" borderId="0" xfId="0" applyFont="1" applyFill="1" applyBorder="1" applyAlignment="1">
      <alignment vertical="center"/>
    </xf>
    <xf numFmtId="0" fontId="34" fillId="3" borderId="0" xfId="0" applyFont="1" applyFill="1" applyBorder="1" applyAlignment="1">
      <alignment vertical="center" wrapText="1"/>
    </xf>
    <xf numFmtId="0" fontId="35" fillId="3" borderId="0" xfId="0" applyFont="1" applyFill="1" applyBorder="1"/>
    <xf numFmtId="0" fontId="34" fillId="3" borderId="0" xfId="0" applyFont="1" applyFill="1" applyBorder="1"/>
    <xf numFmtId="0" fontId="34" fillId="3" borderId="0" xfId="0" applyFont="1" applyFill="1" applyBorder="1" applyAlignment="1">
      <alignment horizontal="left" vertical="top"/>
    </xf>
    <xf numFmtId="0" fontId="34" fillId="3" borderId="0" xfId="0" applyFont="1" applyFill="1" applyAlignment="1">
      <alignment horizontal="left" vertical="top"/>
    </xf>
    <xf numFmtId="0" fontId="34" fillId="3" borderId="0" xfId="0" applyFont="1" applyFill="1" applyAlignment="1">
      <alignment horizontal="left" vertical="top" wrapText="1"/>
    </xf>
    <xf numFmtId="0" fontId="35" fillId="3" borderId="0" xfId="0" applyFont="1" applyFill="1" applyAlignment="1">
      <alignment horizontal="right" vertical="top"/>
    </xf>
    <xf numFmtId="0" fontId="34" fillId="3" borderId="0" xfId="0" applyFont="1" applyFill="1" applyAlignment="1">
      <alignment horizontal="right" vertical="top"/>
    </xf>
    <xf numFmtId="0" fontId="35" fillId="3" borderId="0" xfId="0" applyFont="1" applyFill="1" applyAlignment="1">
      <alignment horizontal="left" vertical="top"/>
    </xf>
    <xf numFmtId="0" fontId="38" fillId="2" borderId="0" xfId="17" quotePrefix="1" applyFont="1" applyFill="1" applyBorder="1" applyAlignment="1">
      <alignment vertical="top"/>
    </xf>
    <xf numFmtId="0" fontId="39" fillId="0" borderId="0" xfId="14" applyFont="1" applyAlignment="1">
      <alignment vertical="top"/>
    </xf>
    <xf numFmtId="0" fontId="38" fillId="0" borderId="0" xfId="14" applyFont="1" applyAlignment="1">
      <alignment vertical="top"/>
    </xf>
    <xf numFmtId="0" fontId="38" fillId="0" borderId="0" xfId="14" applyFont="1"/>
    <xf numFmtId="0" fontId="38" fillId="0" borderId="0" xfId="14" applyFont="1" applyBorder="1" applyAlignment="1">
      <alignment wrapText="1"/>
    </xf>
    <xf numFmtId="0" fontId="40" fillId="0" borderId="0" xfId="14" applyFont="1" applyBorder="1" applyAlignment="1">
      <alignment wrapText="1"/>
    </xf>
    <xf numFmtId="0" fontId="38" fillId="0" borderId="0" xfId="11" applyFont="1"/>
    <xf numFmtId="0" fontId="38" fillId="0" borderId="0" xfId="11" applyFont="1" applyFill="1"/>
    <xf numFmtId="0" fontId="38" fillId="0" borderId="0" xfId="11" applyFont="1" applyAlignment="1">
      <alignment horizontal="center" vertical="center" wrapText="1"/>
    </xf>
    <xf numFmtId="0" fontId="38" fillId="0" borderId="0" xfId="11" applyFont="1" applyBorder="1" applyAlignment="1">
      <alignment horizontal="left"/>
    </xf>
    <xf numFmtId="0" fontId="38" fillId="0" borderId="0" xfId="11" applyFont="1" applyFill="1" applyBorder="1" applyAlignment="1">
      <alignment vertical="center" wrapText="1"/>
    </xf>
    <xf numFmtId="0" fontId="38" fillId="0" borderId="0" xfId="11" applyFont="1" applyBorder="1"/>
    <xf numFmtId="0" fontId="40" fillId="0" borderId="0" xfId="11" applyFont="1" applyBorder="1"/>
    <xf numFmtId="0" fontId="38" fillId="0" borderId="0" xfId="11" applyFont="1" applyAlignment="1">
      <alignment horizontal="left"/>
    </xf>
    <xf numFmtId="0" fontId="38" fillId="0" borderId="0" xfId="11" applyFont="1" applyFill="1" applyBorder="1"/>
    <xf numFmtId="0" fontId="38" fillId="0" borderId="0" xfId="11" applyFont="1" applyFill="1" applyBorder="1" applyAlignment="1">
      <alignment horizontal="left"/>
    </xf>
    <xf numFmtId="3" fontId="38" fillId="0" borderId="0" xfId="11" applyNumberFormat="1" applyFont="1" applyFill="1" applyBorder="1"/>
    <xf numFmtId="3" fontId="38" fillId="0" borderId="0" xfId="11" applyNumberFormat="1" applyFont="1" applyFill="1" applyBorder="1" applyAlignment="1">
      <alignment horizontal="right" vertical="center" indent="2"/>
    </xf>
    <xf numFmtId="0" fontId="38" fillId="0" borderId="0" xfId="11" applyFont="1" applyFill="1" applyAlignment="1">
      <alignment horizontal="left"/>
    </xf>
    <xf numFmtId="3" fontId="38" fillId="0" borderId="0" xfId="11" applyNumberFormat="1" applyFont="1"/>
    <xf numFmtId="3" fontId="38" fillId="0" borderId="0" xfId="11" applyNumberFormat="1" applyFont="1" applyBorder="1" applyAlignment="1">
      <alignment horizontal="right"/>
    </xf>
    <xf numFmtId="3" fontId="38" fillId="0" borderId="0" xfId="11" applyNumberFormat="1" applyFont="1" applyFill="1"/>
    <xf numFmtId="0" fontId="38" fillId="0" borderId="0" xfId="9" applyFont="1" applyFill="1"/>
    <xf numFmtId="0" fontId="38" fillId="0" borderId="0" xfId="9" applyFont="1"/>
    <xf numFmtId="0" fontId="40" fillId="0" borderId="0" xfId="9" applyFont="1"/>
    <xf numFmtId="0" fontId="38" fillId="0" borderId="0" xfId="9" applyFont="1" applyAlignment="1">
      <alignment horizontal="left"/>
    </xf>
    <xf numFmtId="0" fontId="38" fillId="0" borderId="0" xfId="9" applyFont="1" applyBorder="1"/>
    <xf numFmtId="3" fontId="38" fillId="0" borderId="0" xfId="9" applyNumberFormat="1" applyFont="1"/>
    <xf numFmtId="3" fontId="38" fillId="0" borderId="0" xfId="9" applyNumberFormat="1" applyFont="1" applyBorder="1"/>
    <xf numFmtId="167" fontId="38" fillId="0" borderId="0" xfId="9" applyNumberFormat="1" applyFont="1"/>
    <xf numFmtId="167" fontId="38" fillId="0" borderId="0" xfId="9" applyNumberFormat="1" applyFont="1" applyBorder="1"/>
    <xf numFmtId="3" fontId="40" fillId="0" borderId="0" xfId="9" applyNumberFormat="1" applyFont="1"/>
    <xf numFmtId="0" fontId="38" fillId="0" borderId="0" xfId="10" applyFont="1"/>
    <xf numFmtId="0" fontId="38" fillId="0" borderId="0" xfId="10" applyFont="1" applyBorder="1"/>
    <xf numFmtId="0" fontId="7" fillId="0" borderId="0" xfId="0" applyFont="1"/>
    <xf numFmtId="0" fontId="38" fillId="0" borderId="0" xfId="17" applyFont="1" applyBorder="1"/>
    <xf numFmtId="0" fontId="38" fillId="2" borderId="0" xfId="0" applyFont="1" applyFill="1" applyBorder="1" applyAlignment="1"/>
    <xf numFmtId="0" fontId="40" fillId="2" borderId="0" xfId="0" applyFont="1" applyFill="1" applyBorder="1" applyAlignment="1"/>
    <xf numFmtId="0" fontId="39" fillId="2" borderId="0" xfId="0" applyFont="1" applyFill="1" applyBorder="1" applyAlignment="1"/>
    <xf numFmtId="0" fontId="38" fillId="2" borderId="0" xfId="17" applyFont="1" applyFill="1" applyBorder="1"/>
    <xf numFmtId="0" fontId="38" fillId="2" borderId="0" xfId="17" applyFont="1" applyFill="1" applyBorder="1" applyAlignment="1">
      <alignment vertical="top" wrapText="1"/>
    </xf>
    <xf numFmtId="0" fontId="40" fillId="2" borderId="0" xfId="17" applyFont="1" applyFill="1" applyBorder="1" applyAlignment="1">
      <alignment vertical="top" wrapText="1"/>
    </xf>
    <xf numFmtId="0" fontId="39" fillId="0" borderId="0" xfId="17" applyFont="1"/>
    <xf numFmtId="0" fontId="7" fillId="0" borderId="0" xfId="0" applyFont="1" applyAlignment="1">
      <alignment horizontal="left" wrapText="1"/>
    </xf>
    <xf numFmtId="0" fontId="46" fillId="0" borderId="0" xfId="17" applyFont="1"/>
    <xf numFmtId="0" fontId="38" fillId="0" borderId="0" xfId="17" applyFont="1"/>
    <xf numFmtId="0" fontId="40" fillId="0" borderId="0" xfId="17" applyFont="1"/>
    <xf numFmtId="0" fontId="38" fillId="0" borderId="0" xfId="17" applyFont="1" applyFill="1"/>
    <xf numFmtId="0" fontId="38" fillId="0" borderId="0" xfId="17" applyFont="1" applyAlignment="1">
      <alignment wrapText="1"/>
    </xf>
    <xf numFmtId="0" fontId="7" fillId="0" borderId="0" xfId="0" applyFont="1" applyBorder="1" applyAlignment="1">
      <alignment horizontal="left" wrapText="1"/>
    </xf>
    <xf numFmtId="0" fontId="46" fillId="0" borderId="0" xfId="17" applyFont="1" applyFill="1" applyBorder="1"/>
    <xf numFmtId="0" fontId="38" fillId="0" borderId="0" xfId="17" applyFont="1" applyAlignment="1">
      <alignment horizontal="right" indent="1"/>
    </xf>
    <xf numFmtId="3" fontId="38" fillId="0" borderId="0" xfId="17" applyNumberFormat="1" applyFont="1"/>
    <xf numFmtId="0" fontId="38" fillId="0" borderId="0" xfId="17" applyFont="1" applyAlignment="1">
      <alignment vertical="center"/>
    </xf>
    <xf numFmtId="0" fontId="38" fillId="0" borderId="0" xfId="0" applyFont="1" applyAlignment="1"/>
    <xf numFmtId="0" fontId="38" fillId="0" borderId="0" xfId="0" applyFont="1" applyFill="1" applyAlignment="1"/>
    <xf numFmtId="0" fontId="40" fillId="0" borderId="0" xfId="0" applyFont="1" applyFill="1" applyAlignment="1"/>
    <xf numFmtId="0" fontId="38" fillId="0" borderId="0" xfId="0" applyFont="1" applyFill="1" applyBorder="1" applyAlignment="1"/>
    <xf numFmtId="0" fontId="40" fillId="0" borderId="0" xfId="0" applyFont="1" applyFill="1" applyBorder="1" applyAlignment="1"/>
    <xf numFmtId="0" fontId="40" fillId="0" borderId="0" xfId="0" applyFont="1" applyAlignment="1"/>
    <xf numFmtId="0" fontId="38" fillId="0" borderId="0" xfId="14" applyFont="1" applyBorder="1" applyAlignment="1">
      <alignment horizontal="center" vertical="center" wrapText="1"/>
    </xf>
    <xf numFmtId="0" fontId="40" fillId="0" borderId="0" xfId="14" applyFont="1" applyBorder="1" applyAlignment="1">
      <alignment horizontal="center" wrapText="1"/>
    </xf>
    <xf numFmtId="0" fontId="40" fillId="0" borderId="0" xfId="14" applyFont="1" applyBorder="1" applyAlignment="1">
      <alignment horizontal="center" vertical="center"/>
    </xf>
    <xf numFmtId="0" fontId="38" fillId="0" borderId="0" xfId="14" applyFont="1" applyBorder="1" applyAlignment="1">
      <alignment horizontal="center" vertical="center"/>
    </xf>
    <xf numFmtId="0" fontId="40" fillId="0" borderId="0" xfId="14" applyFont="1" applyBorder="1" applyAlignment="1">
      <alignment horizontal="center" vertical="center" wrapText="1"/>
    </xf>
    <xf numFmtId="0" fontId="39" fillId="0" borderId="0" xfId="14" applyFont="1" applyBorder="1" applyAlignment="1">
      <alignment vertical="top"/>
    </xf>
    <xf numFmtId="0" fontId="38" fillId="0" borderId="0" xfId="14" applyFont="1" applyBorder="1" applyAlignment="1">
      <alignment vertical="top"/>
    </xf>
    <xf numFmtId="0" fontId="38" fillId="0" borderId="0" xfId="14" applyFont="1" applyBorder="1"/>
    <xf numFmtId="0" fontId="40" fillId="0" borderId="0" xfId="17" applyFont="1" applyBorder="1" applyAlignment="1">
      <alignment vertical="center"/>
    </xf>
    <xf numFmtId="0" fontId="40" fillId="0" borderId="0" xfId="17" applyFont="1" applyBorder="1"/>
    <xf numFmtId="173" fontId="40" fillId="0" borderId="26" xfId="17" applyNumberFormat="1" applyFont="1" applyFill="1" applyBorder="1" applyAlignment="1">
      <alignment horizontal="right" wrapText="1" indent="3"/>
    </xf>
    <xf numFmtId="3" fontId="38" fillId="0" borderId="29" xfId="17" applyNumberFormat="1" applyFont="1" applyBorder="1" applyAlignment="1">
      <alignment horizontal="right" indent="3"/>
    </xf>
    <xf numFmtId="3" fontId="38" fillId="0" borderId="17" xfId="17" applyNumberFormat="1" applyFont="1" applyBorder="1" applyAlignment="1">
      <alignment horizontal="right" indent="3"/>
    </xf>
    <xf numFmtId="3" fontId="40" fillId="0" borderId="0" xfId="17" applyNumberFormat="1" applyFont="1"/>
    <xf numFmtId="3" fontId="38" fillId="0" borderId="28" xfId="17" applyNumberFormat="1" applyFont="1" applyBorder="1" applyAlignment="1">
      <alignment horizontal="center"/>
    </xf>
    <xf numFmtId="3" fontId="38" fillId="0" borderId="27" xfId="17" applyNumberFormat="1" applyFont="1" applyBorder="1" applyAlignment="1">
      <alignment horizontal="right" indent="3"/>
    </xf>
    <xf numFmtId="3" fontId="40" fillId="0" borderId="25" xfId="17" applyNumberFormat="1" applyFont="1" applyBorder="1" applyAlignment="1">
      <alignment horizontal="right" vertical="center" indent="3"/>
    </xf>
    <xf numFmtId="0" fontId="7" fillId="0" borderId="0" xfId="0" applyFont="1" applyAlignment="1"/>
    <xf numFmtId="0" fontId="38" fillId="0" borderId="0" xfId="9" applyFont="1" applyAlignment="1">
      <alignment vertical="top"/>
    </xf>
    <xf numFmtId="0" fontId="38" fillId="0" borderId="0" xfId="17" applyFont="1" applyFill="1" applyBorder="1"/>
    <xf numFmtId="0" fontId="45" fillId="0" borderId="0" xfId="17" quotePrefix="1" applyFont="1" applyFill="1" applyBorder="1" applyAlignment="1">
      <alignment vertical="center"/>
    </xf>
    <xf numFmtId="0" fontId="7" fillId="0" borderId="0" xfId="0" applyFont="1" applyFill="1" applyBorder="1" applyAlignment="1"/>
    <xf numFmtId="0" fontId="38" fillId="2" borderId="0" xfId="17" applyFont="1" applyFill="1" applyBorder="1" applyAlignment="1">
      <alignment vertical="center"/>
    </xf>
    <xf numFmtId="0" fontId="40" fillId="2" borderId="0" xfId="17" applyFont="1" applyFill="1" applyBorder="1" applyAlignment="1">
      <alignment vertical="center"/>
    </xf>
    <xf numFmtId="0" fontId="38" fillId="2" borderId="0" xfId="17" applyFont="1" applyFill="1" applyBorder="1" applyAlignment="1" applyProtection="1">
      <alignment vertical="center"/>
    </xf>
    <xf numFmtId="0" fontId="38" fillId="0" borderId="0" xfId="17" quotePrefix="1" applyFont="1" applyFill="1" applyBorder="1" applyAlignment="1">
      <alignment vertical="top"/>
    </xf>
    <xf numFmtId="0" fontId="38" fillId="0" borderId="0" xfId="10" applyFont="1" applyFill="1"/>
    <xf numFmtId="37" fontId="38" fillId="0" borderId="0" xfId="17" applyNumberFormat="1" applyFont="1" applyBorder="1" applyAlignment="1" applyProtection="1">
      <alignment vertical="center"/>
    </xf>
    <xf numFmtId="0" fontId="38" fillId="0" borderId="0" xfId="17" applyFont="1" applyBorder="1" applyAlignment="1">
      <alignment vertical="center"/>
    </xf>
    <xf numFmtId="174" fontId="52" fillId="0" borderId="0" xfId="3" applyNumberFormat="1" applyFont="1" applyFill="1" applyBorder="1" applyAlignment="1" applyProtection="1">
      <alignment vertical="center"/>
    </xf>
    <xf numFmtId="174" fontId="41" fillId="0" borderId="0" xfId="3" applyNumberFormat="1" applyFont="1" applyFill="1" applyBorder="1" applyAlignment="1" applyProtection="1">
      <alignment vertical="center"/>
    </xf>
    <xf numFmtId="0" fontId="41" fillId="0" borderId="0" xfId="17" applyFont="1" applyBorder="1" applyAlignment="1">
      <alignment vertical="center"/>
    </xf>
    <xf numFmtId="0" fontId="52" fillId="2" borderId="0" xfId="17" applyFont="1" applyFill="1" applyBorder="1" applyAlignment="1">
      <alignment vertical="center"/>
    </xf>
    <xf numFmtId="0" fontId="52" fillId="0" borderId="0" xfId="17" applyFont="1" applyBorder="1" applyAlignment="1">
      <alignment vertical="center"/>
    </xf>
    <xf numFmtId="0" fontId="41" fillId="0" borderId="0" xfId="17" applyFont="1" applyBorder="1" applyAlignment="1" applyProtection="1">
      <alignment vertical="center"/>
    </xf>
    <xf numFmtId="167" fontId="52" fillId="0" borderId="0" xfId="17" applyNumberFormat="1" applyFont="1" applyFill="1" applyBorder="1" applyAlignment="1" applyProtection="1">
      <alignment vertical="center"/>
    </xf>
    <xf numFmtId="0" fontId="38" fillId="0" borderId="0" xfId="24" applyFont="1" applyBorder="1" applyAlignment="1">
      <alignment vertical="top" wrapText="1"/>
    </xf>
    <xf numFmtId="176" fontId="38" fillId="0" borderId="0" xfId="12" applyNumberFormat="1" applyFont="1" applyFill="1" applyBorder="1" applyAlignment="1" applyProtection="1">
      <alignment vertical="center"/>
    </xf>
    <xf numFmtId="0" fontId="38" fillId="0" borderId="0" xfId="12" applyFont="1" applyFill="1" applyBorder="1" applyAlignment="1">
      <alignment vertical="top" wrapText="1"/>
    </xf>
    <xf numFmtId="0" fontId="38" fillId="0" borderId="0" xfId="24" applyFont="1" applyBorder="1" applyAlignment="1">
      <alignment wrapText="1"/>
    </xf>
    <xf numFmtId="176" fontId="38" fillId="0" borderId="0" xfId="17" applyNumberFormat="1" applyFont="1" applyBorder="1" applyAlignment="1" applyProtection="1">
      <alignment vertical="center"/>
    </xf>
    <xf numFmtId="0" fontId="51" fillId="0" borderId="0" xfId="0" applyFont="1" applyBorder="1" applyAlignment="1">
      <alignment vertical="center"/>
    </xf>
    <xf numFmtId="0" fontId="7" fillId="0" borderId="0" xfId="0" applyFont="1" applyAlignment="1">
      <alignment horizontal="left" indent="2"/>
    </xf>
    <xf numFmtId="0" fontId="51" fillId="0" borderId="0" xfId="0" applyFont="1" applyAlignment="1">
      <alignment vertical="center"/>
    </xf>
    <xf numFmtId="0" fontId="51" fillId="0" borderId="0" xfId="0" applyFont="1" applyAlignment="1">
      <alignment horizontal="justify" vertical="center"/>
    </xf>
    <xf numFmtId="169" fontId="7" fillId="0" borderId="0" xfId="1" applyFont="1"/>
    <xf numFmtId="0" fontId="55" fillId="0" borderId="0" xfId="0" applyFont="1" applyAlignment="1">
      <alignment vertical="center"/>
    </xf>
    <xf numFmtId="0" fontId="55" fillId="0" borderId="0" xfId="0" applyFont="1" applyAlignment="1">
      <alignment horizontal="left" vertical="center" indent="1"/>
    </xf>
    <xf numFmtId="9" fontId="7" fillId="0" borderId="0" xfId="2" applyFont="1"/>
    <xf numFmtId="9" fontId="7" fillId="0" borderId="0" xfId="2" applyFont="1" applyAlignment="1"/>
    <xf numFmtId="169" fontId="7" fillId="0" borderId="0" xfId="1" applyFont="1" applyAlignment="1"/>
    <xf numFmtId="0" fontId="58" fillId="0" borderId="0" xfId="0" applyFont="1" applyAlignment="1">
      <alignment vertical="center"/>
    </xf>
    <xf numFmtId="0" fontId="7" fillId="0" borderId="0" xfId="0" applyFont="1" applyFill="1"/>
    <xf numFmtId="0" fontId="51" fillId="0" borderId="0" xfId="0" applyFont="1" applyAlignment="1">
      <alignment horizontal="left" vertical="center" indent="1"/>
    </xf>
    <xf numFmtId="0" fontId="59" fillId="0" borderId="0" xfId="20" applyFont="1" applyAlignment="1">
      <alignment vertical="center"/>
    </xf>
    <xf numFmtId="0" fontId="7" fillId="3" borderId="0" xfId="0" applyFont="1" applyFill="1" applyBorder="1" applyAlignment="1">
      <alignment horizontal="left" vertical="top"/>
    </xf>
    <xf numFmtId="0" fontId="7" fillId="3" borderId="0" xfId="0" applyFont="1" applyFill="1"/>
    <xf numFmtId="0" fontId="7" fillId="3" borderId="0" xfId="0" applyFont="1" applyFill="1" applyAlignment="1">
      <alignment horizontal="left" vertical="top"/>
    </xf>
    <xf numFmtId="0" fontId="7" fillId="3" borderId="0" xfId="0" applyFont="1" applyFill="1" applyAlignment="1">
      <alignment horizontal="left" vertical="top" wrapText="1"/>
    </xf>
    <xf numFmtId="0" fontId="61" fillId="3" borderId="0" xfId="0" applyFont="1" applyFill="1" applyAlignment="1">
      <alignment horizontal="right" vertical="top"/>
    </xf>
    <xf numFmtId="0" fontId="7" fillId="3" borderId="0" xfId="0" applyFont="1" applyFill="1" applyAlignment="1">
      <alignment horizontal="right" vertical="top"/>
    </xf>
    <xf numFmtId="0" fontId="51" fillId="0" borderId="0" xfId="0" applyFont="1" applyAlignment="1">
      <alignment vertical="center" wrapText="1"/>
    </xf>
    <xf numFmtId="0" fontId="7" fillId="0" borderId="0" xfId="0" applyFont="1" applyAlignment="1">
      <alignment wrapText="1"/>
    </xf>
    <xf numFmtId="0" fontId="7" fillId="0" borderId="0" xfId="0" applyFont="1" applyBorder="1"/>
    <xf numFmtId="0" fontId="51" fillId="3" borderId="34" xfId="0" applyFont="1" applyFill="1" applyBorder="1" applyAlignment="1">
      <alignment horizontal="left" vertical="top"/>
    </xf>
    <xf numFmtId="0" fontId="7" fillId="3" borderId="34" xfId="0" applyFont="1" applyFill="1" applyBorder="1" applyAlignment="1">
      <alignment horizontal="left" vertical="top"/>
    </xf>
    <xf numFmtId="0" fontId="7" fillId="3" borderId="37" xfId="0" applyFont="1" applyFill="1" applyBorder="1" applyAlignment="1">
      <alignment horizontal="left" vertical="top"/>
    </xf>
    <xf numFmtId="0" fontId="7" fillId="3" borderId="40" xfId="0" applyFont="1" applyFill="1" applyBorder="1" applyAlignment="1">
      <alignment horizontal="left" vertical="top"/>
    </xf>
    <xf numFmtId="0" fontId="34" fillId="3" borderId="0" xfId="0" applyFont="1" applyFill="1" applyBorder="1" applyAlignment="1"/>
    <xf numFmtId="0" fontId="34" fillId="3" borderId="0" xfId="0" applyFont="1" applyFill="1" applyBorder="1" applyAlignment="1">
      <alignment wrapText="1"/>
    </xf>
    <xf numFmtId="0" fontId="37" fillId="4" borderId="42" xfId="0" applyFont="1" applyFill="1" applyBorder="1" applyAlignment="1">
      <alignment vertical="center"/>
    </xf>
    <xf numFmtId="0" fontId="37" fillId="4" borderId="43" xfId="0" applyFont="1" applyFill="1" applyBorder="1" applyAlignment="1">
      <alignment horizontal="center" textRotation="90" wrapText="1"/>
    </xf>
    <xf numFmtId="0" fontId="37" fillId="4" borderId="44" xfId="0" applyFont="1" applyFill="1" applyBorder="1" applyAlignment="1">
      <alignment horizontal="center" textRotation="90" wrapText="1"/>
    </xf>
    <xf numFmtId="0" fontId="37" fillId="4" borderId="44" xfId="0" applyFont="1" applyFill="1" applyBorder="1" applyAlignment="1">
      <alignment vertical="center" wrapText="1"/>
    </xf>
    <xf numFmtId="0" fontId="7" fillId="3" borderId="41" xfId="0" applyFont="1" applyFill="1" applyBorder="1" applyAlignment="1">
      <alignment horizontal="left" vertical="top" wrapText="1"/>
    </xf>
    <xf numFmtId="0" fontId="49" fillId="3" borderId="36" xfId="0"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39" xfId="0" applyFont="1" applyFill="1" applyBorder="1" applyAlignment="1">
      <alignment horizontal="left" vertical="top" wrapText="1"/>
    </xf>
    <xf numFmtId="0" fontId="66" fillId="4" borderId="46" xfId="0" applyFont="1" applyFill="1" applyBorder="1" applyAlignment="1">
      <alignment horizontal="center" vertical="center" wrapText="1"/>
    </xf>
    <xf numFmtId="0" fontId="7" fillId="0" borderId="47" xfId="0" applyFont="1" applyBorder="1" applyAlignment="1">
      <alignment horizontal="center" vertical="center" wrapText="1"/>
    </xf>
    <xf numFmtId="0" fontId="31" fillId="3" borderId="0" xfId="7" applyFont="1" applyFill="1" applyBorder="1">
      <alignment horizontal="left" wrapText="1"/>
    </xf>
    <xf numFmtId="0" fontId="31" fillId="3" borderId="0" xfId="17" applyFont="1" applyFill="1" applyBorder="1"/>
    <xf numFmtId="0" fontId="0" fillId="3" borderId="0" xfId="0" applyFill="1"/>
    <xf numFmtId="0" fontId="31" fillId="3" borderId="0" xfId="17" applyFont="1" applyFill="1"/>
    <xf numFmtId="173" fontId="38" fillId="3" borderId="0" xfId="17" applyNumberFormat="1" applyFont="1" applyFill="1" applyBorder="1" applyAlignment="1">
      <alignment horizontal="center" vertical="center"/>
    </xf>
    <xf numFmtId="0" fontId="7" fillId="3" borderId="0" xfId="0" applyFont="1" applyFill="1" applyBorder="1"/>
    <xf numFmtId="0" fontId="7" fillId="3" borderId="5" xfId="0" applyFont="1" applyFill="1" applyBorder="1" applyAlignment="1">
      <alignment horizontal="left" vertical="top"/>
    </xf>
    <xf numFmtId="0" fontId="38" fillId="3" borderId="0" xfId="20" applyFont="1" applyFill="1" applyBorder="1" applyAlignment="1">
      <alignment horizontal="left" vertical="top" wrapText="1"/>
    </xf>
    <xf numFmtId="0" fontId="38" fillId="3" borderId="5" xfId="17" applyFont="1" applyFill="1" applyBorder="1" applyAlignment="1">
      <alignment horizontal="left" vertical="top"/>
    </xf>
    <xf numFmtId="0" fontId="38" fillId="3" borderId="3" xfId="17" applyFont="1" applyFill="1" applyBorder="1" applyAlignment="1">
      <alignment horizontal="left" vertical="top"/>
    </xf>
    <xf numFmtId="0" fontId="38" fillId="3" borderId="2" xfId="20" applyFont="1" applyFill="1" applyBorder="1" applyAlignment="1">
      <alignment horizontal="left" vertical="top" wrapText="1"/>
    </xf>
    <xf numFmtId="0" fontId="68" fillId="4" borderId="11" xfId="0" applyFont="1" applyFill="1" applyBorder="1" applyAlignment="1">
      <alignment horizontal="left" vertical="top"/>
    </xf>
    <xf numFmtId="0" fontId="68" fillId="4" borderId="10" xfId="0" applyFont="1" applyFill="1" applyBorder="1"/>
    <xf numFmtId="0" fontId="7" fillId="0" borderId="0" xfId="0" applyFont="1" applyBorder="1"/>
    <xf numFmtId="0" fontId="9" fillId="3" borderId="7" xfId="17" applyFont="1" applyFill="1" applyBorder="1" applyAlignment="1">
      <alignment vertical="top" wrapText="1"/>
    </xf>
    <xf numFmtId="0" fontId="4" fillId="3" borderId="7" xfId="17" applyFont="1" applyFill="1" applyBorder="1" applyAlignment="1">
      <alignment wrapText="1"/>
    </xf>
    <xf numFmtId="0" fontId="9" fillId="3" borderId="14" xfId="17" applyFont="1" applyFill="1" applyBorder="1" applyAlignment="1">
      <alignment vertical="top" wrapText="1"/>
    </xf>
    <xf numFmtId="0" fontId="9" fillId="3" borderId="0" xfId="17" applyFont="1" applyFill="1" applyBorder="1" applyAlignment="1">
      <alignment vertical="top" wrapText="1"/>
    </xf>
    <xf numFmtId="0" fontId="9" fillId="3" borderId="13" xfId="17" applyFont="1" applyFill="1" applyBorder="1" applyAlignment="1">
      <alignment vertical="top" wrapText="1"/>
    </xf>
    <xf numFmtId="0" fontId="9" fillId="3" borderId="2" xfId="17" applyFont="1" applyFill="1" applyBorder="1" applyAlignment="1">
      <alignment vertical="top" wrapText="1"/>
    </xf>
    <xf numFmtId="0" fontId="9" fillId="3" borderId="12" xfId="17" applyFont="1" applyFill="1" applyBorder="1" applyAlignment="1">
      <alignment vertical="top" wrapText="1"/>
    </xf>
    <xf numFmtId="0" fontId="38" fillId="3" borderId="0" xfId="17" applyFont="1" applyFill="1"/>
    <xf numFmtId="0" fontId="38" fillId="3" borderId="0" xfId="17" applyFont="1" applyFill="1" applyAlignment="1">
      <alignment wrapText="1"/>
    </xf>
    <xf numFmtId="0" fontId="38" fillId="3" borderId="35" xfId="0" applyFont="1" applyFill="1" applyBorder="1" applyAlignment="1">
      <alignment horizontal="left" vertical="top"/>
    </xf>
    <xf numFmtId="0" fontId="38" fillId="3" borderId="36" xfId="0" applyFont="1" applyFill="1" applyBorder="1" applyAlignment="1">
      <alignment horizontal="left" vertical="top"/>
    </xf>
    <xf numFmtId="0" fontId="38" fillId="3" borderId="35" xfId="0" applyFont="1" applyFill="1" applyBorder="1" applyAlignment="1">
      <alignment horizontal="right" vertical="top"/>
    </xf>
    <xf numFmtId="0" fontId="38" fillId="3" borderId="36" xfId="0" applyFont="1" applyFill="1" applyBorder="1" applyAlignment="1">
      <alignment horizontal="right" vertical="top"/>
    </xf>
    <xf numFmtId="0" fontId="40" fillId="3" borderId="35" xfId="0" applyFont="1" applyFill="1" applyBorder="1" applyAlignment="1">
      <alignment horizontal="right" vertical="top"/>
    </xf>
    <xf numFmtId="0" fontId="65" fillId="3" borderId="35" xfId="0" applyFont="1" applyFill="1" applyBorder="1" applyAlignment="1">
      <alignment horizontal="right" vertical="top"/>
    </xf>
    <xf numFmtId="0" fontId="65" fillId="3" borderId="36" xfId="0" applyFont="1" applyFill="1" applyBorder="1" applyAlignment="1">
      <alignment horizontal="right" vertical="top"/>
    </xf>
    <xf numFmtId="0" fontId="38" fillId="3" borderId="35" xfId="0" applyFont="1" applyFill="1" applyBorder="1" applyAlignment="1">
      <alignment horizontal="right" vertical="top" wrapText="1"/>
    </xf>
    <xf numFmtId="0" fontId="40" fillId="3" borderId="35" xfId="0" applyFont="1" applyFill="1" applyBorder="1" applyAlignment="1">
      <alignment horizontal="right" vertical="top" wrapText="1"/>
    </xf>
    <xf numFmtId="0" fontId="48" fillId="0" borderId="47" xfId="0" applyFont="1" applyBorder="1" applyAlignment="1">
      <alignment horizontal="center" vertical="center" wrapText="1"/>
    </xf>
    <xf numFmtId="0" fontId="2" fillId="3" borderId="0" xfId="0" applyFont="1" applyFill="1"/>
    <xf numFmtId="0" fontId="48" fillId="3" borderId="53" xfId="0" applyFont="1" applyFill="1" applyBorder="1" applyAlignment="1">
      <alignment horizontal="left" vertical="center" wrapText="1" indent="3"/>
    </xf>
    <xf numFmtId="0" fontId="38" fillId="3" borderId="53" xfId="0" applyFont="1" applyFill="1" applyBorder="1" applyAlignment="1">
      <alignment vertical="center" wrapText="1"/>
    </xf>
    <xf numFmtId="174" fontId="7" fillId="3" borderId="55" xfId="1" applyNumberFormat="1" applyFont="1" applyFill="1" applyBorder="1" applyAlignment="1">
      <alignment vertical="center" wrapText="1"/>
    </xf>
    <xf numFmtId="174" fontId="7" fillId="3" borderId="54" xfId="1" applyNumberFormat="1" applyFont="1" applyFill="1" applyBorder="1" applyAlignment="1">
      <alignment vertical="center" wrapText="1"/>
    </xf>
    <xf numFmtId="174" fontId="7" fillId="3" borderId="48" xfId="1" applyNumberFormat="1" applyFont="1" applyFill="1" applyBorder="1" applyAlignment="1">
      <alignment vertical="center" wrapText="1"/>
    </xf>
    <xf numFmtId="174" fontId="7" fillId="3" borderId="51" xfId="1" applyNumberFormat="1" applyFont="1" applyFill="1" applyBorder="1" applyAlignment="1">
      <alignment vertical="center" wrapText="1"/>
    </xf>
    <xf numFmtId="0" fontId="7" fillId="3" borderId="53" xfId="0" applyFont="1" applyFill="1" applyBorder="1" applyAlignment="1">
      <alignment vertical="center" wrapText="1"/>
    </xf>
    <xf numFmtId="174" fontId="7" fillId="3" borderId="63" xfId="1" applyNumberFormat="1" applyFont="1" applyFill="1" applyBorder="1" applyAlignment="1">
      <alignment vertical="center" wrapText="1"/>
    </xf>
    <xf numFmtId="174" fontId="7" fillId="3" borderId="59" xfId="1" applyNumberFormat="1" applyFont="1" applyFill="1" applyBorder="1" applyAlignment="1">
      <alignment vertical="center" wrapText="1"/>
    </xf>
    <xf numFmtId="174" fontId="7" fillId="3" borderId="60" xfId="1" applyNumberFormat="1" applyFont="1" applyFill="1" applyBorder="1" applyAlignment="1">
      <alignment vertical="center" wrapText="1"/>
    </xf>
    <xf numFmtId="0" fontId="66" fillId="4" borderId="45" xfId="0" applyFont="1" applyFill="1" applyBorder="1" applyAlignment="1">
      <alignment horizontal="center" vertical="center" wrapText="1"/>
    </xf>
    <xf numFmtId="174" fontId="7" fillId="3" borderId="67" xfId="1" applyNumberFormat="1" applyFont="1" applyFill="1" applyBorder="1" applyAlignment="1">
      <alignment vertical="center" wrapText="1"/>
    </xf>
    <xf numFmtId="174" fontId="7" fillId="3" borderId="69" xfId="1" applyNumberFormat="1" applyFont="1" applyFill="1" applyBorder="1" applyAlignment="1">
      <alignment vertical="center" wrapText="1"/>
    </xf>
    <xf numFmtId="174" fontId="7" fillId="3" borderId="47" xfId="1" applyNumberFormat="1" applyFont="1" applyFill="1" applyBorder="1" applyAlignment="1">
      <alignment vertical="center" wrapText="1"/>
    </xf>
    <xf numFmtId="174" fontId="7" fillId="3" borderId="65" xfId="1" applyNumberFormat="1" applyFont="1" applyFill="1" applyBorder="1" applyAlignment="1">
      <alignment vertical="center" wrapText="1"/>
    </xf>
    <xf numFmtId="0" fontId="7" fillId="0" borderId="69" xfId="0" applyFont="1" applyBorder="1" applyAlignment="1">
      <alignment horizontal="center" vertical="center" wrapText="1"/>
    </xf>
    <xf numFmtId="0" fontId="7" fillId="3" borderId="70" xfId="0" applyFont="1" applyFill="1" applyBorder="1" applyAlignment="1">
      <alignment vertical="center" wrapText="1"/>
    </xf>
    <xf numFmtId="0" fontId="67" fillId="4" borderId="49"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7" fillId="0" borderId="0" xfId="0" applyFont="1" applyBorder="1"/>
    <xf numFmtId="0" fontId="0" fillId="3" borderId="0" xfId="0" applyFill="1" applyAlignment="1">
      <alignment vertical="center"/>
    </xf>
    <xf numFmtId="0" fontId="7" fillId="3" borderId="0" xfId="0" applyFont="1" applyFill="1" applyAlignment="1">
      <alignment vertical="center"/>
    </xf>
    <xf numFmtId="174" fontId="51" fillId="3" borderId="9" xfId="1" applyNumberFormat="1" applyFont="1" applyFill="1" applyBorder="1" applyAlignment="1">
      <alignment vertical="center" wrapText="1"/>
    </xf>
    <xf numFmtId="9" fontId="0" fillId="3" borderId="0" xfId="2" applyFont="1" applyFill="1"/>
    <xf numFmtId="169" fontId="0" fillId="3" borderId="0" xfId="1" applyFont="1" applyFill="1"/>
    <xf numFmtId="0" fontId="63" fillId="3" borderId="0" xfId="0" applyFont="1" applyFill="1" applyBorder="1" applyAlignment="1">
      <alignment vertical="center"/>
    </xf>
    <xf numFmtId="9" fontId="7" fillId="3" borderId="0" xfId="2" applyFont="1" applyFill="1"/>
    <xf numFmtId="169" fontId="7" fillId="3" borderId="0" xfId="1" applyFont="1" applyFill="1"/>
    <xf numFmtId="0" fontId="66" fillId="4" borderId="79"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9" xfId="0" applyFont="1" applyFill="1" applyBorder="1" applyAlignment="1">
      <alignment vertical="center" wrapText="1"/>
    </xf>
    <xf numFmtId="0" fontId="67" fillId="4" borderId="88" xfId="0" applyFont="1" applyFill="1" applyBorder="1" applyAlignment="1">
      <alignment horizontal="left" vertical="center" wrapText="1"/>
    </xf>
    <xf numFmtId="0" fontId="67" fillId="4" borderId="85" xfId="0" applyFont="1" applyFill="1" applyBorder="1" applyAlignment="1">
      <alignment horizontal="left" vertical="center" wrapText="1"/>
    </xf>
    <xf numFmtId="0" fontId="67" fillId="4" borderId="76" xfId="0" applyFont="1" applyFill="1" applyBorder="1" applyAlignment="1">
      <alignment horizontal="left" vertical="center" wrapText="1"/>
    </xf>
    <xf numFmtId="0" fontId="67" fillId="4" borderId="9" xfId="0" applyFont="1" applyFill="1" applyBorder="1" applyAlignment="1">
      <alignment horizontal="left" vertical="center" wrapText="1"/>
    </xf>
    <xf numFmtId="0" fontId="70" fillId="4" borderId="88" xfId="0" applyFont="1" applyFill="1" applyBorder="1" applyAlignment="1">
      <alignment horizontal="left" vertical="center" wrapText="1"/>
    </xf>
    <xf numFmtId="0" fontId="70" fillId="4" borderId="85" xfId="0" applyFont="1" applyFill="1" applyBorder="1" applyAlignment="1">
      <alignment horizontal="left" vertical="center" wrapText="1"/>
    </xf>
    <xf numFmtId="0" fontId="70" fillId="4" borderId="76" xfId="0" applyFont="1" applyFill="1" applyBorder="1" applyAlignment="1">
      <alignment horizontal="left" vertical="center" wrapText="1"/>
    </xf>
    <xf numFmtId="0" fontId="7" fillId="3" borderId="90" xfId="0" applyFont="1" applyFill="1" applyBorder="1" applyAlignment="1">
      <alignment vertical="center" wrapText="1"/>
    </xf>
    <xf numFmtId="174" fontId="7" fillId="3" borderId="91" xfId="1" applyNumberFormat="1" applyFont="1" applyFill="1" applyBorder="1" applyAlignment="1">
      <alignment vertical="center" wrapText="1"/>
    </xf>
    <xf numFmtId="174" fontId="7" fillId="3" borderId="92" xfId="1" applyNumberFormat="1" applyFont="1" applyFill="1" applyBorder="1" applyAlignment="1">
      <alignment vertical="center" wrapText="1"/>
    </xf>
    <xf numFmtId="0" fontId="7" fillId="3" borderId="75" xfId="0" applyFont="1" applyFill="1" applyBorder="1" applyAlignment="1">
      <alignment vertical="center" wrapText="1"/>
    </xf>
    <xf numFmtId="174" fontId="7" fillId="3" borderId="86" xfId="1" applyNumberFormat="1" applyFont="1" applyFill="1" applyBorder="1" applyAlignment="1">
      <alignment vertical="center" wrapText="1"/>
    </xf>
    <xf numFmtId="174" fontId="7" fillId="3" borderId="81" xfId="1" applyNumberFormat="1" applyFont="1" applyFill="1" applyBorder="1" applyAlignment="1">
      <alignment vertical="center" wrapText="1"/>
    </xf>
    <xf numFmtId="0" fontId="7" fillId="3" borderId="89" xfId="0" applyFont="1" applyFill="1" applyBorder="1" applyAlignment="1">
      <alignment vertical="center" wrapText="1"/>
    </xf>
    <xf numFmtId="174" fontId="7" fillId="3" borderId="87" xfId="1" applyNumberFormat="1" applyFont="1" applyFill="1" applyBorder="1" applyAlignment="1">
      <alignment vertical="center" wrapText="1"/>
    </xf>
    <xf numFmtId="174" fontId="7" fillId="3" borderId="84" xfId="1" applyNumberFormat="1" applyFont="1" applyFill="1" applyBorder="1" applyAlignment="1">
      <alignment vertical="center" wrapText="1"/>
    </xf>
    <xf numFmtId="0" fontId="51" fillId="3" borderId="9" xfId="0" applyFont="1" applyFill="1" applyBorder="1" applyAlignment="1">
      <alignment vertical="center" wrapText="1"/>
    </xf>
    <xf numFmtId="174" fontId="51" fillId="3" borderId="88" xfId="1" applyNumberFormat="1" applyFont="1" applyFill="1" applyBorder="1" applyAlignment="1">
      <alignment vertical="center" wrapText="1"/>
    </xf>
    <xf numFmtId="174" fontId="51" fillId="3" borderId="85" xfId="1" applyNumberFormat="1" applyFont="1" applyFill="1" applyBorder="1" applyAlignment="1">
      <alignment vertical="center" wrapText="1"/>
    </xf>
    <xf numFmtId="174" fontId="51" fillId="3" borderId="76" xfId="1" applyNumberFormat="1" applyFont="1" applyFill="1" applyBorder="1" applyAlignment="1">
      <alignment vertical="center" wrapText="1"/>
    </xf>
    <xf numFmtId="0" fontId="38" fillId="3" borderId="0" xfId="17" applyFont="1" applyFill="1" applyAlignment="1">
      <alignment vertical="center"/>
    </xf>
    <xf numFmtId="0" fontId="7" fillId="3" borderId="47" xfId="0" applyFont="1" applyFill="1" applyBorder="1" applyAlignment="1">
      <alignment horizontal="center" vertical="center" wrapText="1"/>
    </xf>
    <xf numFmtId="0" fontId="7" fillId="3" borderId="81" xfId="0" applyFont="1" applyFill="1" applyBorder="1" applyAlignment="1">
      <alignment vertical="center" wrapText="1"/>
    </xf>
    <xf numFmtId="0" fontId="7" fillId="3" borderId="69" xfId="0" applyFont="1" applyFill="1" applyBorder="1" applyAlignment="1">
      <alignment horizontal="center" vertical="center" wrapText="1"/>
    </xf>
    <xf numFmtId="0" fontId="7" fillId="3" borderId="92" xfId="0" applyFont="1" applyFill="1" applyBorder="1" applyAlignment="1">
      <alignment vertical="center" wrapText="1"/>
    </xf>
    <xf numFmtId="0" fontId="7" fillId="3" borderId="65" xfId="0" applyFont="1" applyFill="1" applyBorder="1" applyAlignment="1">
      <alignment horizontal="center" vertical="center" wrapText="1"/>
    </xf>
    <xf numFmtId="0" fontId="7" fillId="3" borderId="84" xfId="0" applyFont="1" applyFill="1" applyBorder="1" applyAlignment="1">
      <alignment vertical="center" wrapText="1"/>
    </xf>
    <xf numFmtId="0" fontId="51" fillId="3" borderId="93" xfId="0" applyFont="1" applyFill="1" applyBorder="1" applyAlignment="1">
      <alignment horizontal="center" vertical="center" wrapText="1"/>
    </xf>
    <xf numFmtId="0" fontId="51" fillId="3" borderId="85" xfId="0" applyFont="1" applyFill="1" applyBorder="1" applyAlignment="1">
      <alignment vertical="center" wrapText="1"/>
    </xf>
    <xf numFmtId="0" fontId="66" fillId="4" borderId="94" xfId="0" applyFont="1" applyFill="1" applyBorder="1" applyAlignment="1">
      <alignment horizontal="center" vertical="center" wrapText="1"/>
    </xf>
    <xf numFmtId="0" fontId="7" fillId="3" borderId="54" xfId="0" applyFont="1" applyFill="1" applyBorder="1" applyAlignment="1">
      <alignment vertical="center" wrapText="1"/>
    </xf>
    <xf numFmtId="0" fontId="7" fillId="3" borderId="48" xfId="0" applyFont="1" applyFill="1" applyBorder="1" applyAlignment="1">
      <alignment vertical="center" wrapText="1"/>
    </xf>
    <xf numFmtId="0" fontId="7" fillId="3" borderId="51" xfId="0" applyFont="1" applyFill="1" applyBorder="1" applyAlignment="1">
      <alignment vertical="center" wrapText="1"/>
    </xf>
    <xf numFmtId="0" fontId="51" fillId="3" borderId="76" xfId="0" applyFont="1" applyFill="1" applyBorder="1" applyAlignment="1">
      <alignment vertical="center" wrapText="1"/>
    </xf>
    <xf numFmtId="0" fontId="7" fillId="3" borderId="47" xfId="0" applyFont="1" applyFill="1" applyBorder="1" applyAlignment="1">
      <alignment vertical="center" wrapText="1"/>
    </xf>
    <xf numFmtId="0" fontId="67" fillId="4" borderId="49" xfId="0" applyFont="1" applyFill="1" applyBorder="1" applyAlignment="1">
      <alignment horizontal="left" vertical="center" wrapText="1" indent="1"/>
    </xf>
    <xf numFmtId="0" fontId="67" fillId="4" borderId="83" xfId="0" applyFont="1" applyFill="1" applyBorder="1" applyAlignment="1">
      <alignment horizontal="left" vertical="center" wrapText="1" indent="1"/>
    </xf>
    <xf numFmtId="0" fontId="7" fillId="3" borderId="45" xfId="0" applyFont="1" applyFill="1" applyBorder="1" applyAlignment="1">
      <alignment horizontal="center" vertical="center" wrapText="1"/>
    </xf>
    <xf numFmtId="174" fontId="7" fillId="3" borderId="46" xfId="1" applyNumberFormat="1" applyFont="1" applyFill="1" applyBorder="1" applyAlignment="1">
      <alignment vertical="center" wrapText="1"/>
    </xf>
    <xf numFmtId="0" fontId="7" fillId="3" borderId="48" xfId="0" applyFont="1" applyFill="1" applyBorder="1" applyAlignment="1">
      <alignment horizontal="left" vertical="center" wrapText="1"/>
    </xf>
    <xf numFmtId="0" fontId="7" fillId="3" borderId="51" xfId="0" applyFont="1" applyFill="1" applyBorder="1" applyAlignment="1">
      <alignment horizontal="left" vertical="center" wrapText="1"/>
    </xf>
    <xf numFmtId="0" fontId="73" fillId="4" borderId="79" xfId="0" applyFont="1" applyFill="1" applyBorder="1" applyAlignment="1">
      <alignment horizontal="center" wrapText="1"/>
    </xf>
    <xf numFmtId="0" fontId="73" fillId="4" borderId="46" xfId="0" applyFont="1" applyFill="1" applyBorder="1" applyAlignment="1">
      <alignment horizontal="center" wrapText="1"/>
    </xf>
    <xf numFmtId="0" fontId="7" fillId="3" borderId="81" xfId="0" applyFont="1" applyFill="1" applyBorder="1"/>
    <xf numFmtId="174" fontId="7" fillId="3" borderId="92" xfId="1" applyNumberFormat="1" applyFont="1" applyFill="1" applyBorder="1" applyAlignment="1">
      <alignment wrapText="1"/>
    </xf>
    <xf numFmtId="0" fontId="73" fillId="4" borderId="94" xfId="0" applyFont="1" applyFill="1" applyBorder="1" applyAlignment="1">
      <alignment horizontal="center" wrapText="1"/>
    </xf>
    <xf numFmtId="174" fontId="7" fillId="3" borderId="91" xfId="1" applyNumberFormat="1" applyFont="1" applyFill="1" applyBorder="1" applyAlignment="1">
      <alignment wrapText="1"/>
    </xf>
    <xf numFmtId="0" fontId="7" fillId="3" borderId="54" xfId="0" applyFont="1" applyFill="1" applyBorder="1"/>
    <xf numFmtId="0" fontId="7" fillId="3" borderId="51" xfId="0" applyFont="1" applyFill="1" applyBorder="1"/>
    <xf numFmtId="174" fontId="7" fillId="3" borderId="87" xfId="1" applyNumberFormat="1" applyFont="1" applyFill="1" applyBorder="1"/>
    <xf numFmtId="174" fontId="7" fillId="3" borderId="84" xfId="1" applyNumberFormat="1" applyFont="1" applyFill="1" applyBorder="1"/>
    <xf numFmtId="174" fontId="7" fillId="3" borderId="51" xfId="1" applyNumberFormat="1" applyFont="1" applyFill="1" applyBorder="1"/>
    <xf numFmtId="0" fontId="7" fillId="3" borderId="97" xfId="0" applyFont="1" applyFill="1" applyBorder="1"/>
    <xf numFmtId="174" fontId="7" fillId="3" borderId="98" xfId="1" applyNumberFormat="1" applyFont="1" applyFill="1" applyBorder="1"/>
    <xf numFmtId="174" fontId="7" fillId="3" borderId="99" xfId="1" applyNumberFormat="1" applyFont="1" applyFill="1" applyBorder="1"/>
    <xf numFmtId="9" fontId="7" fillId="3" borderId="48" xfId="2" applyFont="1" applyFill="1" applyBorder="1" applyAlignment="1">
      <alignment vertical="center" wrapText="1"/>
    </xf>
    <xf numFmtId="9" fontId="7" fillId="3" borderId="54" xfId="2" applyFont="1" applyFill="1" applyBorder="1" applyAlignment="1">
      <alignment vertical="center" wrapText="1"/>
    </xf>
    <xf numFmtId="0" fontId="67" fillId="4" borderId="95" xfId="0" applyFont="1" applyFill="1" applyBorder="1" applyAlignment="1">
      <alignment horizontal="center" vertical="center" wrapText="1"/>
    </xf>
    <xf numFmtId="0" fontId="38" fillId="3" borderId="48" xfId="0" applyFont="1" applyFill="1" applyBorder="1" applyAlignment="1">
      <alignment vertical="center" wrapText="1"/>
    </xf>
    <xf numFmtId="174" fontId="7" fillId="3" borderId="70" xfId="1" applyNumberFormat="1" applyFont="1" applyFill="1" applyBorder="1" applyAlignment="1">
      <alignment vertical="center" wrapText="1"/>
    </xf>
    <xf numFmtId="174" fontId="7" fillId="3" borderId="53" xfId="1" applyNumberFormat="1" applyFont="1" applyFill="1" applyBorder="1" applyAlignment="1">
      <alignment vertical="center" wrapText="1"/>
    </xf>
    <xf numFmtId="0" fontId="38" fillId="3" borderId="51" xfId="0" applyFont="1" applyFill="1" applyBorder="1" applyAlignment="1">
      <alignment vertical="center" wrapText="1"/>
    </xf>
    <xf numFmtId="174" fontId="7" fillId="3" borderId="101" xfId="1" applyNumberFormat="1" applyFont="1" applyFill="1" applyBorder="1" applyAlignment="1">
      <alignment vertical="center" wrapText="1"/>
    </xf>
    <xf numFmtId="9" fontId="7" fillId="3" borderId="51" xfId="2" applyFont="1" applyFill="1" applyBorder="1" applyAlignment="1">
      <alignment vertical="center" wrapText="1"/>
    </xf>
    <xf numFmtId="174" fontId="51" fillId="3" borderId="88" xfId="0" applyNumberFormat="1" applyFont="1" applyFill="1" applyBorder="1" applyAlignment="1">
      <alignment vertical="center" wrapText="1"/>
    </xf>
    <xf numFmtId="174" fontId="51" fillId="3" borderId="85" xfId="0" applyNumberFormat="1" applyFont="1" applyFill="1" applyBorder="1" applyAlignment="1">
      <alignment vertical="center" wrapText="1"/>
    </xf>
    <xf numFmtId="174" fontId="51" fillId="3" borderId="102" xfId="1" applyNumberFormat="1" applyFont="1" applyFill="1" applyBorder="1" applyAlignment="1">
      <alignment vertical="center" wrapText="1"/>
    </xf>
    <xf numFmtId="174" fontId="51" fillId="3" borderId="93" xfId="0" applyNumberFormat="1" applyFont="1" applyFill="1" applyBorder="1" applyAlignment="1">
      <alignment vertical="center" wrapText="1"/>
    </xf>
    <xf numFmtId="9" fontId="51" fillId="3" borderId="76" xfId="2" applyFont="1" applyFill="1" applyBorder="1" applyAlignment="1">
      <alignment vertical="center" wrapText="1"/>
    </xf>
    <xf numFmtId="174" fontId="7" fillId="3" borderId="90" xfId="1" applyNumberFormat="1" applyFont="1" applyFill="1" applyBorder="1" applyAlignment="1">
      <alignment vertical="center" wrapText="1"/>
    </xf>
    <xf numFmtId="174" fontId="7" fillId="3" borderId="75" xfId="1" applyNumberFormat="1" applyFont="1" applyFill="1" applyBorder="1" applyAlignment="1">
      <alignment vertical="center" wrapText="1"/>
    </xf>
    <xf numFmtId="174" fontId="7" fillId="3" borderId="89" xfId="1" applyNumberFormat="1" applyFont="1" applyFill="1" applyBorder="1" applyAlignment="1">
      <alignment vertical="center" wrapText="1"/>
    </xf>
    <xf numFmtId="0" fontId="67" fillId="4" borderId="56" xfId="0" applyFont="1" applyFill="1" applyBorder="1" applyAlignment="1">
      <alignment horizontal="right" wrapText="1"/>
    </xf>
    <xf numFmtId="0" fontId="67" fillId="4" borderId="56" xfId="0" applyFont="1" applyFill="1" applyBorder="1" applyAlignment="1">
      <alignment vertical="center" wrapText="1"/>
    </xf>
    <xf numFmtId="0" fontId="67" fillId="4" borderId="97" xfId="0" applyFont="1" applyFill="1" applyBorder="1" applyAlignment="1">
      <alignment vertical="center" wrapText="1"/>
    </xf>
    <xf numFmtId="0" fontId="67" fillId="4" borderId="56" xfId="0" applyFont="1" applyFill="1" applyBorder="1"/>
    <xf numFmtId="0" fontId="74" fillId="4" borderId="79" xfId="0" applyFont="1" applyFill="1" applyBorder="1" applyAlignment="1">
      <alignment horizontal="center" vertical="center" wrapText="1"/>
    </xf>
    <xf numFmtId="9" fontId="74" fillId="4" borderId="79" xfId="2" applyFont="1" applyFill="1" applyBorder="1" applyAlignment="1">
      <alignment horizontal="center" vertical="center" wrapText="1"/>
    </xf>
    <xf numFmtId="169" fontId="74" fillId="4" borderId="79" xfId="1" applyFont="1" applyFill="1" applyBorder="1" applyAlignment="1">
      <alignment horizontal="center" vertical="center" wrapText="1"/>
    </xf>
    <xf numFmtId="0" fontId="74" fillId="4" borderId="46" xfId="0" applyFont="1" applyFill="1" applyBorder="1" applyAlignment="1">
      <alignment horizontal="center" vertical="center" wrapText="1"/>
    </xf>
    <xf numFmtId="174" fontId="7" fillId="3" borderId="81" xfId="1" applyNumberFormat="1" applyFont="1" applyFill="1" applyBorder="1" applyAlignment="1">
      <alignment horizontal="right" vertical="center" wrapText="1"/>
    </xf>
    <xf numFmtId="9" fontId="7" fillId="3" borderId="81" xfId="2" applyFont="1" applyFill="1" applyBorder="1" applyAlignment="1">
      <alignment horizontal="right" vertical="center" wrapText="1"/>
    </xf>
    <xf numFmtId="0" fontId="7" fillId="3" borderId="92" xfId="0" applyFont="1" applyFill="1" applyBorder="1" applyAlignment="1">
      <alignment horizontal="left" vertical="center" wrapText="1"/>
    </xf>
    <xf numFmtId="9" fontId="67" fillId="4" borderId="83" xfId="2" applyFont="1" applyFill="1" applyBorder="1" applyAlignment="1">
      <alignment horizontal="center" vertical="center" wrapText="1"/>
    </xf>
    <xf numFmtId="9" fontId="7" fillId="3" borderId="84" xfId="2" applyFont="1" applyFill="1" applyBorder="1" applyAlignment="1">
      <alignment horizontal="right" vertical="center" wrapText="1"/>
    </xf>
    <xf numFmtId="174" fontId="7" fillId="3" borderId="92" xfId="1" applyNumberFormat="1" applyFont="1" applyFill="1" applyBorder="1" applyAlignment="1">
      <alignment horizontal="right" vertical="center" wrapText="1"/>
    </xf>
    <xf numFmtId="9" fontId="7" fillId="3" borderId="92" xfId="2" applyFont="1" applyFill="1" applyBorder="1" applyAlignment="1">
      <alignment horizontal="right" vertical="center" wrapText="1"/>
    </xf>
    <xf numFmtId="169" fontId="7" fillId="3" borderId="92" xfId="1" applyFont="1" applyFill="1" applyBorder="1" applyAlignment="1">
      <alignment horizontal="right" vertical="center" wrapText="1"/>
    </xf>
    <xf numFmtId="0" fontId="7" fillId="3" borderId="92" xfId="0" applyFont="1" applyFill="1" applyBorder="1" applyAlignment="1">
      <alignment horizontal="right" vertical="center" wrapText="1"/>
    </xf>
    <xf numFmtId="174" fontId="51" fillId="3" borderId="85" xfId="1" applyNumberFormat="1" applyFont="1" applyFill="1" applyBorder="1" applyAlignment="1">
      <alignment horizontal="right" vertical="center" wrapText="1"/>
    </xf>
    <xf numFmtId="9" fontId="51" fillId="3" borderId="85" xfId="2" applyFont="1" applyFill="1" applyBorder="1" applyAlignment="1">
      <alignment horizontal="right" vertical="center" wrapText="1"/>
    </xf>
    <xf numFmtId="10" fontId="51" fillId="3" borderId="85" xfId="1" applyNumberFormat="1" applyFont="1" applyFill="1" applyBorder="1" applyAlignment="1">
      <alignment horizontal="right" vertical="center" wrapText="1"/>
    </xf>
    <xf numFmtId="174" fontId="51" fillId="3" borderId="85" xfId="0" applyNumberFormat="1" applyFont="1" applyFill="1" applyBorder="1" applyAlignment="1">
      <alignment horizontal="right" vertical="center" wrapText="1"/>
    </xf>
    <xf numFmtId="174" fontId="51" fillId="3" borderId="76" xfId="0" applyNumberFormat="1" applyFont="1" applyFill="1" applyBorder="1" applyAlignment="1">
      <alignment horizontal="left" vertical="center" wrapText="1"/>
    </xf>
    <xf numFmtId="174" fontId="7" fillId="3" borderId="81" xfId="1" applyNumberFormat="1" applyFont="1" applyFill="1" applyBorder="1" applyAlignment="1">
      <alignment horizontal="left" vertical="center" wrapText="1"/>
    </xf>
    <xf numFmtId="169" fontId="7" fillId="3" borderId="81" xfId="1" applyFont="1" applyFill="1" applyBorder="1" applyAlignment="1">
      <alignment horizontal="left" vertical="center" wrapText="1"/>
    </xf>
    <xf numFmtId="174" fontId="7" fillId="3" borderId="92" xfId="1" applyNumberFormat="1" applyFont="1" applyFill="1" applyBorder="1" applyAlignment="1">
      <alignment horizontal="left" vertical="center" wrapText="1"/>
    </xf>
    <xf numFmtId="169" fontId="7" fillId="3" borderId="92" xfId="1" applyFont="1" applyFill="1" applyBorder="1" applyAlignment="1">
      <alignment horizontal="left" vertical="center" wrapText="1"/>
    </xf>
    <xf numFmtId="0" fontId="7" fillId="3" borderId="79" xfId="0" applyFont="1" applyFill="1" applyBorder="1" applyAlignment="1">
      <alignment vertical="center" wrapText="1"/>
    </xf>
    <xf numFmtId="9" fontId="7" fillId="3" borderId="79" xfId="2" applyFont="1" applyFill="1" applyBorder="1" applyAlignment="1">
      <alignment vertical="center" wrapText="1"/>
    </xf>
    <xf numFmtId="169" fontId="7" fillId="3" borderId="79" xfId="1" applyFont="1" applyFill="1" applyBorder="1" applyAlignment="1">
      <alignment vertical="center" wrapText="1"/>
    </xf>
    <xf numFmtId="0" fontId="7" fillId="3" borderId="79" xfId="0" applyFont="1" applyFill="1" applyBorder="1" applyAlignment="1">
      <alignment horizontal="left" vertical="center" wrapText="1"/>
    </xf>
    <xf numFmtId="0" fontId="7" fillId="3" borderId="46" xfId="0" applyFont="1" applyFill="1" applyBorder="1" applyAlignment="1">
      <alignment vertical="center" wrapText="1"/>
    </xf>
    <xf numFmtId="174" fontId="7" fillId="3" borderId="84" xfId="1" applyNumberFormat="1" applyFont="1" applyFill="1" applyBorder="1" applyAlignment="1">
      <alignment horizontal="left" vertical="center" wrapText="1"/>
    </xf>
    <xf numFmtId="169" fontId="7" fillId="3" borderId="84" xfId="1" applyFont="1" applyFill="1" applyBorder="1" applyAlignment="1">
      <alignment horizontal="left" vertical="center" wrapText="1"/>
    </xf>
    <xf numFmtId="174" fontId="51" fillId="3" borderId="85" xfId="1" applyNumberFormat="1" applyFont="1" applyFill="1" applyBorder="1" applyAlignment="1">
      <alignment horizontal="left" vertical="center" wrapText="1"/>
    </xf>
    <xf numFmtId="169" fontId="51" fillId="3" borderId="85" xfId="1" applyFont="1" applyFill="1" applyBorder="1" applyAlignment="1">
      <alignment horizontal="left" vertical="center" wrapText="1"/>
    </xf>
    <xf numFmtId="174" fontId="51" fillId="3" borderId="85" xfId="0" applyNumberFormat="1" applyFont="1" applyFill="1" applyBorder="1" applyAlignment="1">
      <alignment horizontal="left" vertical="center" wrapText="1"/>
    </xf>
    <xf numFmtId="0" fontId="7" fillId="3" borderId="94" xfId="0" applyFont="1" applyFill="1" applyBorder="1" applyAlignment="1">
      <alignment vertical="center" wrapText="1"/>
    </xf>
    <xf numFmtId="174" fontId="51" fillId="3" borderId="99" xfId="1" applyNumberFormat="1" applyFont="1" applyFill="1" applyBorder="1" applyAlignment="1">
      <alignment horizontal="left" vertical="center" wrapText="1"/>
    </xf>
    <xf numFmtId="169" fontId="51" fillId="3" borderId="99" xfId="1" applyFont="1" applyFill="1" applyBorder="1" applyAlignment="1">
      <alignment horizontal="left" vertical="center" wrapText="1"/>
    </xf>
    <xf numFmtId="174" fontId="51" fillId="3" borderId="99" xfId="0" applyNumberFormat="1" applyFont="1" applyFill="1" applyBorder="1" applyAlignment="1">
      <alignment horizontal="left" vertical="center" wrapText="1"/>
    </xf>
    <xf numFmtId="174" fontId="51" fillId="3" borderId="98" xfId="1" applyNumberFormat="1" applyFont="1" applyFill="1" applyBorder="1" applyAlignment="1">
      <alignment horizontal="left" vertical="center" wrapText="1"/>
    </xf>
    <xf numFmtId="174" fontId="7" fillId="3" borderId="83" xfId="1" applyNumberFormat="1" applyFont="1" applyFill="1" applyBorder="1" applyAlignment="1">
      <alignment vertical="center" wrapText="1"/>
    </xf>
    <xf numFmtId="174" fontId="7" fillId="3" borderId="50" xfId="1" applyNumberFormat="1" applyFont="1" applyFill="1" applyBorder="1" applyAlignment="1">
      <alignment vertical="center" wrapText="1"/>
    </xf>
    <xf numFmtId="174" fontId="7" fillId="3" borderId="85" xfId="1" applyNumberFormat="1" applyFont="1" applyFill="1" applyBorder="1" applyAlignment="1">
      <alignment vertical="center" wrapText="1"/>
    </xf>
    <xf numFmtId="174" fontId="7" fillId="3" borderId="76" xfId="1" applyNumberFormat="1" applyFont="1" applyFill="1" applyBorder="1" applyAlignment="1">
      <alignment vertical="center" wrapText="1"/>
    </xf>
    <xf numFmtId="174" fontId="7" fillId="3" borderId="88" xfId="1" applyNumberFormat="1" applyFont="1" applyFill="1" applyBorder="1" applyAlignment="1">
      <alignment vertical="center" wrapText="1"/>
    </xf>
    <xf numFmtId="0" fontId="63" fillId="3" borderId="0" xfId="0" applyFont="1" applyFill="1" applyAlignment="1"/>
    <xf numFmtId="0" fontId="51" fillId="3" borderId="69" xfId="0" applyFont="1" applyFill="1" applyBorder="1" applyAlignment="1">
      <alignment horizontal="center" vertical="center" wrapText="1"/>
    </xf>
    <xf numFmtId="0" fontId="51" fillId="3" borderId="54" xfId="0" applyFont="1" applyFill="1" applyBorder="1" applyAlignment="1">
      <alignment vertical="center" wrapText="1"/>
    </xf>
    <xf numFmtId="10" fontId="7" fillId="3" borderId="81" xfId="2" applyNumberFormat="1" applyFont="1" applyFill="1" applyBorder="1" applyAlignment="1">
      <alignment vertical="center" wrapText="1"/>
    </xf>
    <xf numFmtId="10" fontId="7" fillId="3" borderId="92" xfId="2" applyNumberFormat="1" applyFont="1" applyFill="1" applyBorder="1" applyAlignment="1">
      <alignment vertical="center" wrapText="1"/>
    </xf>
    <xf numFmtId="10" fontId="7" fillId="3" borderId="79" xfId="2" applyNumberFormat="1" applyFont="1" applyFill="1" applyBorder="1" applyAlignment="1">
      <alignment vertical="center" wrapText="1"/>
    </xf>
    <xf numFmtId="174" fontId="7" fillId="3" borderId="81" xfId="1" applyNumberFormat="1" applyFont="1" applyFill="1" applyBorder="1" applyAlignment="1">
      <alignment horizontal="center" vertical="center" wrapText="1"/>
    </xf>
    <xf numFmtId="10" fontId="7" fillId="3" borderId="81" xfId="2" applyNumberFormat="1" applyFont="1" applyFill="1" applyBorder="1" applyAlignment="1">
      <alignment horizontal="right" vertical="center" wrapText="1"/>
    </xf>
    <xf numFmtId="174" fontId="7" fillId="3" borderId="83" xfId="1" applyNumberFormat="1" applyFont="1" applyFill="1" applyBorder="1" applyAlignment="1">
      <alignment horizontal="center" vertical="center" wrapText="1"/>
    </xf>
    <xf numFmtId="174" fontId="7" fillId="3" borderId="92" xfId="1" applyNumberFormat="1" applyFont="1" applyFill="1" applyBorder="1" applyAlignment="1">
      <alignment horizontal="center" vertical="center" wrapText="1"/>
    </xf>
    <xf numFmtId="10" fontId="7" fillId="3" borderId="84" xfId="2" applyNumberFormat="1" applyFont="1" applyFill="1" applyBorder="1" applyAlignment="1">
      <alignment horizontal="right" vertical="center" wrapText="1"/>
    </xf>
    <xf numFmtId="174" fontId="7" fillId="3" borderId="79" xfId="1" applyNumberFormat="1"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10" xfId="0" applyFont="1" applyFill="1" applyBorder="1"/>
    <xf numFmtId="0" fontId="7" fillId="3" borderId="45" xfId="0" applyFont="1" applyFill="1" applyBorder="1"/>
    <xf numFmtId="0" fontId="7" fillId="3" borderId="79" xfId="0" applyFont="1" applyFill="1" applyBorder="1"/>
    <xf numFmtId="0" fontId="7" fillId="3" borderId="47" xfId="0" applyFont="1" applyFill="1" applyBorder="1"/>
    <xf numFmtId="0" fontId="7" fillId="3" borderId="84" xfId="0" applyFont="1" applyFill="1" applyBorder="1"/>
    <xf numFmtId="0" fontId="7" fillId="3" borderId="85" xfId="0" applyFont="1" applyFill="1" applyBorder="1"/>
    <xf numFmtId="0" fontId="7" fillId="3" borderId="76" xfId="0" applyFont="1" applyFill="1" applyBorder="1"/>
    <xf numFmtId="0" fontId="7" fillId="3" borderId="65" xfId="0" applyFont="1" applyFill="1" applyBorder="1"/>
    <xf numFmtId="0" fontId="7" fillId="3" borderId="93" xfId="0" applyFont="1" applyFill="1" applyBorder="1"/>
    <xf numFmtId="0" fontId="67" fillId="4" borderId="6" xfId="0" applyFont="1" applyFill="1" applyBorder="1" applyAlignment="1">
      <alignment horizontal="center"/>
    </xf>
    <xf numFmtId="0" fontId="0" fillId="3" borderId="0" xfId="0" quotePrefix="1" applyFill="1"/>
    <xf numFmtId="169" fontId="7" fillId="3" borderId="81" xfId="1" applyNumberFormat="1" applyFont="1" applyFill="1" applyBorder="1" applyAlignment="1">
      <alignment vertical="center" wrapText="1"/>
    </xf>
    <xf numFmtId="174" fontId="7" fillId="3" borderId="109" xfId="1" applyNumberFormat="1" applyFont="1" applyFill="1" applyBorder="1" applyAlignment="1">
      <alignment vertical="center" wrapText="1"/>
    </xf>
    <xf numFmtId="169" fontId="7" fillId="3" borderId="92" xfId="1" applyNumberFormat="1" applyFont="1" applyFill="1" applyBorder="1" applyAlignment="1">
      <alignment vertical="center" wrapText="1"/>
    </xf>
    <xf numFmtId="174" fontId="7" fillId="3" borderId="110" xfId="1" applyNumberFormat="1" applyFont="1" applyFill="1" applyBorder="1" applyAlignment="1">
      <alignment vertical="center" wrapText="1"/>
    </xf>
    <xf numFmtId="174" fontId="7" fillId="3" borderId="111" xfId="1" applyNumberFormat="1" applyFont="1" applyFill="1" applyBorder="1" applyAlignment="1">
      <alignment vertical="center" wrapText="1"/>
    </xf>
    <xf numFmtId="0" fontId="7" fillId="3" borderId="93" xfId="0" applyFont="1" applyFill="1" applyBorder="1" applyAlignment="1">
      <alignment horizontal="center" vertical="center" wrapText="1"/>
    </xf>
    <xf numFmtId="0" fontId="7" fillId="3" borderId="76" xfId="0" applyFont="1" applyFill="1" applyBorder="1" applyAlignment="1">
      <alignment vertical="center" wrapText="1"/>
    </xf>
    <xf numFmtId="174" fontId="7" fillId="3" borderId="0" xfId="1" applyNumberFormat="1" applyFont="1" applyFill="1" applyBorder="1" applyAlignment="1">
      <alignment horizontal="center" vertical="center" wrapText="1"/>
    </xf>
    <xf numFmtId="0" fontId="7" fillId="3" borderId="0" xfId="0" applyFont="1" applyFill="1" applyAlignment="1"/>
    <xf numFmtId="0" fontId="67" fillId="4" borderId="89" xfId="0" applyFont="1" applyFill="1" applyBorder="1" applyAlignment="1">
      <alignment horizontal="right" vertical="top"/>
    </xf>
    <xf numFmtId="0" fontId="67" fillId="4" borderId="1" xfId="0" applyFont="1" applyFill="1" applyBorder="1" applyAlignment="1">
      <alignment vertical="center" wrapText="1"/>
    </xf>
    <xf numFmtId="0" fontId="7" fillId="3" borderId="90" xfId="0" applyFont="1" applyFill="1" applyBorder="1" applyAlignment="1">
      <alignment horizontal="left" vertical="center" wrapText="1"/>
    </xf>
    <xf numFmtId="0" fontId="7" fillId="3" borderId="9" xfId="0" applyFont="1" applyFill="1" applyBorder="1" applyAlignment="1">
      <alignment vertical="center" wrapText="1"/>
    </xf>
    <xf numFmtId="174" fontId="51" fillId="3" borderId="92" xfId="1" applyNumberFormat="1" applyFont="1" applyFill="1" applyBorder="1" applyAlignment="1">
      <alignment vertical="center" wrapText="1"/>
    </xf>
    <xf numFmtId="169" fontId="51" fillId="3" borderId="92" xfId="1" applyNumberFormat="1" applyFont="1" applyFill="1" applyBorder="1" applyAlignment="1">
      <alignment vertical="center" wrapText="1"/>
    </xf>
    <xf numFmtId="174" fontId="51" fillId="3" borderId="54" xfId="1" applyNumberFormat="1" applyFont="1" applyFill="1" applyBorder="1" applyAlignment="1">
      <alignment vertical="center" wrapText="1"/>
    </xf>
    <xf numFmtId="10" fontId="7" fillId="3" borderId="84" xfId="2" applyNumberFormat="1" applyFont="1" applyFill="1" applyBorder="1" applyAlignment="1">
      <alignment vertical="center" wrapText="1"/>
    </xf>
    <xf numFmtId="10" fontId="51" fillId="3" borderId="85" xfId="2" applyNumberFormat="1" applyFont="1" applyFill="1" applyBorder="1" applyAlignment="1">
      <alignment vertical="center" wrapText="1"/>
    </xf>
    <xf numFmtId="174" fontId="51" fillId="3" borderId="98" xfId="1" applyNumberFormat="1" applyFont="1" applyFill="1" applyBorder="1" applyAlignment="1">
      <alignment vertical="center" wrapText="1"/>
    </xf>
    <xf numFmtId="10" fontId="51" fillId="3" borderId="99" xfId="2" applyNumberFormat="1" applyFont="1" applyFill="1" applyBorder="1" applyAlignment="1">
      <alignment vertical="center" wrapText="1"/>
    </xf>
    <xf numFmtId="174" fontId="51" fillId="3" borderId="99" xfId="1" applyNumberFormat="1" applyFont="1" applyFill="1" applyBorder="1" applyAlignment="1">
      <alignment vertical="center" wrapText="1"/>
    </xf>
    <xf numFmtId="0" fontId="74" fillId="4" borderId="94" xfId="0" applyFont="1" applyFill="1" applyBorder="1" applyAlignment="1">
      <alignment horizontal="center" vertical="center" wrapText="1"/>
    </xf>
    <xf numFmtId="0" fontId="70" fillId="4" borderId="46" xfId="0" applyFont="1" applyFill="1" applyBorder="1" applyAlignment="1">
      <alignment horizontal="center" vertical="center" wrapText="1"/>
    </xf>
    <xf numFmtId="0" fontId="51" fillId="3" borderId="54" xfId="0" applyFont="1" applyFill="1" applyBorder="1" applyAlignment="1">
      <alignment horizontal="left" vertical="center" wrapText="1"/>
    </xf>
    <xf numFmtId="0" fontId="51" fillId="3" borderId="76" xfId="0" applyFont="1" applyFill="1" applyBorder="1" applyAlignment="1">
      <alignment horizontal="left" vertical="center" wrapText="1"/>
    </xf>
    <xf numFmtId="174" fontId="7" fillId="3" borderId="95" xfId="1" applyNumberFormat="1" applyFont="1" applyFill="1" applyBorder="1" applyAlignment="1">
      <alignment vertical="center" wrapText="1"/>
    </xf>
    <xf numFmtId="0" fontId="7" fillId="3" borderId="50" xfId="0" applyFont="1" applyFill="1" applyBorder="1" applyAlignment="1">
      <alignment vertical="center" wrapText="1"/>
    </xf>
    <xf numFmtId="0" fontId="51" fillId="3" borderId="45" xfId="0" applyFont="1" applyFill="1" applyBorder="1" applyAlignment="1">
      <alignment horizontal="center" vertical="center" wrapText="1"/>
    </xf>
    <xf numFmtId="0" fontId="51" fillId="3" borderId="46" xfId="0" applyFont="1" applyFill="1" applyBorder="1" applyAlignment="1">
      <alignment vertical="center" wrapText="1"/>
    </xf>
    <xf numFmtId="174" fontId="51" fillId="3" borderId="48" xfId="1" applyNumberFormat="1" applyFont="1" applyFill="1" applyBorder="1" applyAlignment="1">
      <alignment horizontal="center" vertical="center" wrapText="1"/>
    </xf>
    <xf numFmtId="174" fontId="51" fillId="3" borderId="50" xfId="1" applyNumberFormat="1" applyFont="1" applyFill="1" applyBorder="1" applyAlignment="1">
      <alignment horizontal="center" vertical="center" wrapText="1"/>
    </xf>
    <xf numFmtId="174" fontId="7" fillId="3" borderId="86" xfId="1" applyNumberFormat="1" applyFont="1" applyFill="1" applyBorder="1" applyAlignment="1">
      <alignment horizontal="center" vertical="center" wrapText="1"/>
    </xf>
    <xf numFmtId="174" fontId="7" fillId="3" borderId="95" xfId="1" applyNumberFormat="1" applyFont="1" applyFill="1" applyBorder="1" applyAlignment="1">
      <alignment horizontal="center" vertical="center" wrapText="1"/>
    </xf>
    <xf numFmtId="0" fontId="7" fillId="3" borderId="50" xfId="0" applyFont="1" applyFill="1" applyBorder="1" applyAlignment="1">
      <alignment horizontal="left" vertical="center" wrapText="1" indent="1"/>
    </xf>
    <xf numFmtId="174" fontId="7" fillId="3" borderId="91" xfId="1" applyNumberFormat="1" applyFont="1" applyFill="1" applyBorder="1" applyAlignment="1">
      <alignment horizontal="center" vertical="center" wrapText="1"/>
    </xf>
    <xf numFmtId="174" fontId="7" fillId="3" borderId="54" xfId="0" applyNumberFormat="1" applyFont="1" applyFill="1" applyBorder="1"/>
    <xf numFmtId="174" fontId="7" fillId="3" borderId="69" xfId="1" applyNumberFormat="1" applyFont="1" applyFill="1" applyBorder="1" applyAlignment="1">
      <alignment horizontal="center" vertical="center" wrapText="1"/>
    </xf>
    <xf numFmtId="174" fontId="7" fillId="3" borderId="47" xfId="1" applyNumberFormat="1" applyFont="1" applyFill="1" applyBorder="1" applyAlignment="1">
      <alignment horizontal="center" vertical="center" wrapText="1"/>
    </xf>
    <xf numFmtId="174" fontId="7" fillId="3" borderId="49" xfId="1" applyNumberFormat="1" applyFont="1" applyFill="1" applyBorder="1" applyAlignment="1">
      <alignment horizontal="center" vertical="center" wrapText="1"/>
    </xf>
    <xf numFmtId="0" fontId="7" fillId="3" borderId="48" xfId="0" applyFont="1" applyFill="1" applyBorder="1" applyAlignment="1">
      <alignment horizontal="left" vertical="center" wrapText="1" indent="1"/>
    </xf>
    <xf numFmtId="0" fontId="51" fillId="3" borderId="14" xfId="0" applyFont="1" applyFill="1" applyBorder="1" applyAlignment="1">
      <alignment horizontal="left" vertical="center" wrapText="1"/>
    </xf>
    <xf numFmtId="174" fontId="51" fillId="3" borderId="114" xfId="1" applyNumberFormat="1" applyFont="1" applyFill="1" applyBorder="1" applyAlignment="1">
      <alignment horizontal="center" vertical="center" wrapText="1"/>
    </xf>
    <xf numFmtId="174" fontId="51" fillId="3" borderId="115" xfId="1" applyNumberFormat="1" applyFont="1" applyFill="1" applyBorder="1" applyAlignment="1">
      <alignment horizontal="center" vertical="center" wrapText="1"/>
    </xf>
    <xf numFmtId="174" fontId="51" fillId="3" borderId="105" xfId="1" applyNumberFormat="1" applyFont="1" applyFill="1" applyBorder="1" applyAlignment="1">
      <alignment horizontal="center" vertical="center" wrapText="1"/>
    </xf>
    <xf numFmtId="174" fontId="51" fillId="3" borderId="116" xfId="1" applyNumberFormat="1" applyFont="1" applyFill="1" applyBorder="1" applyAlignment="1">
      <alignment horizontal="center" vertical="center" wrapText="1"/>
    </xf>
    <xf numFmtId="0" fontId="7" fillId="3" borderId="49" xfId="0" applyFont="1" applyFill="1" applyBorder="1" applyAlignment="1">
      <alignment vertical="center" wrapText="1"/>
    </xf>
    <xf numFmtId="0" fontId="38" fillId="3" borderId="48" xfId="0" applyFont="1" applyFill="1" applyBorder="1" applyAlignment="1">
      <alignment horizontal="left" vertical="center" wrapText="1" indent="1"/>
    </xf>
    <xf numFmtId="0" fontId="38" fillId="3" borderId="48" xfId="0" applyFont="1" applyFill="1" applyBorder="1" applyAlignment="1">
      <alignment horizontal="left" vertical="center" wrapText="1" indent="3"/>
    </xf>
    <xf numFmtId="0" fontId="7" fillId="3" borderId="48" xfId="0" applyFont="1" applyFill="1" applyBorder="1" applyAlignment="1">
      <alignment horizontal="left" vertical="center" wrapText="1" indent="3"/>
    </xf>
    <xf numFmtId="0" fontId="7" fillId="3" borderId="50" xfId="0" applyFont="1" applyFill="1" applyBorder="1" applyAlignment="1">
      <alignment horizontal="left" vertical="center" wrapText="1" indent="3"/>
    </xf>
    <xf numFmtId="0" fontId="51" fillId="3" borderId="69" xfId="0" applyFont="1" applyFill="1" applyBorder="1" applyAlignment="1">
      <alignment vertical="center" wrapText="1"/>
    </xf>
    <xf numFmtId="174" fontId="51" fillId="3" borderId="91" xfId="1" applyNumberFormat="1" applyFont="1" applyFill="1" applyBorder="1" applyAlignment="1">
      <alignment vertical="center" wrapText="1"/>
    </xf>
    <xf numFmtId="0" fontId="7" fillId="3" borderId="48" xfId="0" applyFont="1" applyFill="1" applyBorder="1" applyAlignment="1">
      <alignment horizontal="justify" vertical="center" wrapText="1"/>
    </xf>
    <xf numFmtId="0" fontId="51" fillId="3" borderId="76" xfId="0" applyFont="1" applyFill="1" applyBorder="1" applyAlignment="1">
      <alignment wrapText="1"/>
    </xf>
    <xf numFmtId="0" fontId="51" fillId="3" borderId="11" xfId="0" applyFont="1" applyFill="1" applyBorder="1" applyAlignment="1">
      <alignment horizontal="left" vertical="center" indent="1"/>
    </xf>
    <xf numFmtId="0" fontId="51" fillId="3" borderId="51" xfId="0" applyFont="1" applyFill="1" applyBorder="1" applyAlignment="1">
      <alignment vertical="center" wrapText="1"/>
    </xf>
    <xf numFmtId="0" fontId="51" fillId="3" borderId="93" xfId="0" applyFont="1" applyFill="1" applyBorder="1" applyAlignment="1">
      <alignment horizontal="left" vertical="center" indent="1"/>
    </xf>
    <xf numFmtId="37" fontId="16" fillId="3" borderId="0" xfId="17" applyNumberFormat="1" applyFont="1" applyFill="1" applyBorder="1" applyProtection="1"/>
    <xf numFmtId="0" fontId="16" fillId="3" borderId="0" xfId="17" applyFont="1" applyFill="1" applyBorder="1"/>
    <xf numFmtId="167" fontId="40" fillId="3" borderId="0" xfId="17" applyNumberFormat="1" applyFont="1" applyFill="1" applyBorder="1" applyAlignment="1" applyProtection="1">
      <alignment horizontal="center" vertical="center"/>
    </xf>
    <xf numFmtId="174" fontId="52" fillId="3" borderId="0" xfId="3" applyNumberFormat="1" applyFont="1" applyFill="1" applyBorder="1" applyAlignment="1" applyProtection="1">
      <alignment vertical="center"/>
    </xf>
    <xf numFmtId="170" fontId="52" fillId="3" borderId="0" xfId="3" applyNumberFormat="1" applyFont="1" applyFill="1" applyBorder="1" applyAlignment="1" applyProtection="1">
      <alignment vertical="center"/>
    </xf>
    <xf numFmtId="0" fontId="38" fillId="3" borderId="0" xfId="22" applyFont="1" applyFill="1" applyBorder="1" applyAlignment="1">
      <alignment horizontal="left" vertical="top" wrapText="1"/>
    </xf>
    <xf numFmtId="37" fontId="52" fillId="3" borderId="0" xfId="3" applyNumberFormat="1" applyFont="1" applyFill="1" applyBorder="1" applyAlignment="1" applyProtection="1">
      <alignment horizontal="right" vertical="center"/>
    </xf>
    <xf numFmtId="170" fontId="52" fillId="3" borderId="0" xfId="3" applyNumberFormat="1" applyFont="1" applyFill="1" applyBorder="1" applyAlignment="1" applyProtection="1">
      <alignment horizontal="right" vertical="center"/>
    </xf>
    <xf numFmtId="167" fontId="52" fillId="3" borderId="0" xfId="3" applyNumberFormat="1" applyFont="1" applyFill="1" applyBorder="1" applyAlignment="1" applyProtection="1">
      <alignment horizontal="right" vertical="center"/>
    </xf>
    <xf numFmtId="167" fontId="52" fillId="3" borderId="0" xfId="3" quotePrefix="1" applyNumberFormat="1" applyFont="1" applyFill="1" applyBorder="1" applyAlignment="1" applyProtection="1">
      <alignment horizontal="right" vertical="center"/>
    </xf>
    <xf numFmtId="174" fontId="52" fillId="3" borderId="81" xfId="3" applyNumberFormat="1" applyFont="1" applyFill="1" applyBorder="1" applyAlignment="1" applyProtection="1">
      <alignment vertical="center"/>
    </xf>
    <xf numFmtId="170" fontId="52" fillId="3" borderId="81" xfId="3" applyNumberFormat="1" applyFont="1" applyFill="1" applyBorder="1" applyAlignment="1" applyProtection="1">
      <alignment vertical="center"/>
    </xf>
    <xf numFmtId="170" fontId="52" fillId="3" borderId="81" xfId="3" applyNumberFormat="1" applyFont="1" applyFill="1" applyBorder="1" applyAlignment="1" applyProtection="1">
      <alignment horizontal="right" vertical="center"/>
    </xf>
    <xf numFmtId="174" fontId="52" fillId="3" borderId="81" xfId="3" applyNumberFormat="1" applyFont="1" applyFill="1" applyBorder="1" applyAlignment="1" applyProtection="1">
      <alignment horizontal="right" vertical="center"/>
    </xf>
    <xf numFmtId="174" fontId="52" fillId="3" borderId="92" xfId="3" applyNumberFormat="1" applyFont="1" applyFill="1" applyBorder="1" applyAlignment="1" applyProtection="1">
      <alignment vertical="center"/>
    </xf>
    <xf numFmtId="174" fontId="52" fillId="3" borderId="54" xfId="3" applyNumberFormat="1" applyFont="1" applyFill="1" applyBorder="1" applyAlignment="1" applyProtection="1">
      <alignment vertical="center"/>
    </xf>
    <xf numFmtId="174" fontId="52" fillId="3" borderId="48" xfId="3" applyNumberFormat="1" applyFont="1" applyFill="1" applyBorder="1" applyAlignment="1" applyProtection="1">
      <alignment vertical="center"/>
    </xf>
    <xf numFmtId="170" fontId="52" fillId="3" borderId="48" xfId="3" applyNumberFormat="1" applyFont="1" applyFill="1" applyBorder="1" applyAlignment="1" applyProtection="1">
      <alignment vertical="center"/>
    </xf>
    <xf numFmtId="170" fontId="52" fillId="3" borderId="48" xfId="3" applyNumberFormat="1" applyFont="1" applyFill="1" applyBorder="1" applyAlignment="1" applyProtection="1">
      <alignment horizontal="right" vertical="center"/>
    </xf>
    <xf numFmtId="0" fontId="67" fillId="4" borderId="83" xfId="9" applyFont="1" applyFill="1" applyBorder="1" applyAlignment="1">
      <alignment horizontal="center" vertical="center" wrapText="1"/>
    </xf>
    <xf numFmtId="0" fontId="4" fillId="3" borderId="0" xfId="13" applyFill="1" applyAlignment="1"/>
    <xf numFmtId="0" fontId="14" fillId="3" borderId="0" xfId="17" applyFont="1" applyFill="1" applyBorder="1" applyAlignment="1" applyProtection="1">
      <alignment horizontal="left" vertical="center"/>
    </xf>
    <xf numFmtId="0" fontId="9" fillId="3" borderId="0" xfId="10" applyFont="1" applyFill="1"/>
    <xf numFmtId="0" fontId="38" fillId="3" borderId="0" xfId="10" applyFont="1" applyFill="1"/>
    <xf numFmtId="0" fontId="38" fillId="3" borderId="0" xfId="10" applyFont="1" applyFill="1" applyBorder="1"/>
    <xf numFmtId="0" fontId="38" fillId="3" borderId="0" xfId="10" quotePrefix="1" applyFont="1" applyFill="1" applyAlignment="1">
      <alignment vertical="top"/>
    </xf>
    <xf numFmtId="0" fontId="40" fillId="3" borderId="54" xfId="10" applyFont="1" applyFill="1" applyBorder="1"/>
    <xf numFmtId="167" fontId="38" fillId="3" borderId="48" xfId="10" applyNumberFormat="1" applyFont="1" applyFill="1" applyBorder="1" applyAlignment="1">
      <alignment horizontal="right"/>
    </xf>
    <xf numFmtId="167" fontId="38" fillId="3" borderId="48" xfId="10" applyNumberFormat="1" applyFont="1" applyFill="1" applyBorder="1" applyAlignment="1">
      <alignment horizontal="left" indent="4"/>
    </xf>
    <xf numFmtId="167" fontId="52" fillId="3" borderId="48" xfId="3" quotePrefix="1" applyNumberFormat="1" applyFont="1" applyFill="1" applyBorder="1" applyAlignment="1" applyProtection="1">
      <alignment horizontal="right" vertical="center"/>
    </xf>
    <xf numFmtId="167" fontId="38" fillId="3" borderId="48" xfId="10" applyNumberFormat="1" applyFont="1" applyFill="1" applyBorder="1"/>
    <xf numFmtId="0" fontId="40" fillId="3" borderId="90" xfId="10" applyFont="1" applyFill="1" applyBorder="1"/>
    <xf numFmtId="0" fontId="40" fillId="3" borderId="75" xfId="10" applyFont="1" applyFill="1" applyBorder="1"/>
    <xf numFmtId="0" fontId="40" fillId="3" borderId="75" xfId="10" applyFont="1" applyFill="1" applyBorder="1" applyAlignment="1">
      <alignment horizontal="left"/>
    </xf>
    <xf numFmtId="0" fontId="38" fillId="3" borderId="75" xfId="10" applyFont="1" applyFill="1" applyBorder="1" applyAlignment="1">
      <alignment horizontal="left" indent="4"/>
    </xf>
    <xf numFmtId="0" fontId="38" fillId="3" borderId="75" xfId="10" applyFont="1" applyFill="1" applyBorder="1" applyAlignment="1">
      <alignment horizontal="left" indent="7"/>
    </xf>
    <xf numFmtId="37" fontId="40" fillId="3" borderId="90" xfId="17" applyNumberFormat="1" applyFont="1" applyFill="1" applyBorder="1" applyAlignment="1" applyProtection="1">
      <alignment vertical="center"/>
    </xf>
    <xf numFmtId="37" fontId="40" fillId="3" borderId="75" xfId="17" applyNumberFormat="1" applyFont="1" applyFill="1" applyBorder="1" applyAlignment="1" applyProtection="1">
      <alignment vertical="center"/>
    </xf>
    <xf numFmtId="0" fontId="51" fillId="3" borderId="75" xfId="22" applyFont="1" applyFill="1" applyBorder="1" applyAlignment="1">
      <alignment horizontal="left" wrapText="1"/>
    </xf>
    <xf numFmtId="37" fontId="38" fillId="3" borderId="75" xfId="17" applyNumberFormat="1" applyFont="1" applyFill="1" applyBorder="1" applyAlignment="1" applyProtection="1">
      <alignment horizontal="left" vertical="center" indent="1"/>
    </xf>
    <xf numFmtId="0" fontId="40" fillId="3" borderId="75" xfId="22" applyFont="1" applyFill="1" applyBorder="1" applyAlignment="1">
      <alignment horizontal="left" wrapText="1"/>
    </xf>
    <xf numFmtId="37" fontId="38" fillId="3" borderId="75" xfId="17" applyNumberFormat="1" applyFont="1" applyFill="1" applyBorder="1" applyAlignment="1" applyProtection="1">
      <alignment horizontal="left" vertical="center" indent="4"/>
    </xf>
    <xf numFmtId="0" fontId="40" fillId="3" borderId="75" xfId="22" applyFont="1" applyFill="1" applyBorder="1" applyAlignment="1">
      <alignment horizontal="left" vertical="top" wrapText="1"/>
    </xf>
    <xf numFmtId="0" fontId="38" fillId="3" borderId="75" xfId="22" applyFont="1" applyFill="1" applyBorder="1" applyAlignment="1">
      <alignment horizontal="left" vertical="top" wrapText="1" indent="1"/>
    </xf>
    <xf numFmtId="0" fontId="38" fillId="3" borderId="104" xfId="22" applyFont="1" applyFill="1" applyBorder="1" applyAlignment="1">
      <alignment horizontal="left" vertical="top" wrapText="1" indent="1"/>
    </xf>
    <xf numFmtId="0" fontId="38" fillId="3" borderId="89" xfId="10" applyFont="1" applyFill="1" applyBorder="1" applyAlignment="1">
      <alignment horizontal="left" indent="4"/>
    </xf>
    <xf numFmtId="0" fontId="40" fillId="3" borderId="9" xfId="10" applyFont="1" applyFill="1" applyBorder="1"/>
    <xf numFmtId="167" fontId="38" fillId="3" borderId="51" xfId="10" applyNumberFormat="1" applyFont="1" applyFill="1" applyBorder="1" applyAlignment="1">
      <alignment horizontal="right"/>
    </xf>
    <xf numFmtId="0" fontId="40" fillId="3" borderId="9" xfId="10" applyFont="1" applyFill="1" applyBorder="1" applyAlignment="1">
      <alignment horizontal="left"/>
    </xf>
    <xf numFmtId="167" fontId="38" fillId="3" borderId="76" xfId="10" applyNumberFormat="1" applyFont="1" applyFill="1" applyBorder="1" applyAlignment="1">
      <alignment horizontal="right"/>
    </xf>
    <xf numFmtId="0" fontId="38" fillId="3" borderId="4" xfId="10" applyFont="1" applyFill="1" applyBorder="1" applyAlignment="1">
      <alignment horizontal="left" indent="4"/>
    </xf>
    <xf numFmtId="167" fontId="38" fillId="3" borderId="56" xfId="10" applyNumberFormat="1" applyFont="1" applyFill="1" applyBorder="1" applyAlignment="1">
      <alignment horizontal="left" indent="4"/>
    </xf>
    <xf numFmtId="0" fontId="38" fillId="3" borderId="90" xfId="10" applyFont="1" applyFill="1" applyBorder="1"/>
    <xf numFmtId="167" fontId="40" fillId="3" borderId="76" xfId="10" applyNumberFormat="1" applyFont="1" applyFill="1" applyBorder="1" applyAlignment="1">
      <alignment horizontal="right"/>
    </xf>
    <xf numFmtId="167" fontId="38" fillId="3" borderId="51" xfId="10" applyNumberFormat="1" applyFont="1" applyFill="1" applyBorder="1" applyAlignment="1">
      <alignment horizontal="left" indent="4"/>
    </xf>
    <xf numFmtId="0" fontId="38" fillId="3" borderId="89" xfId="10" applyFont="1" applyFill="1" applyBorder="1" applyAlignment="1">
      <alignment horizontal="left"/>
    </xf>
    <xf numFmtId="0" fontId="40" fillId="3" borderId="48" xfId="10" applyFont="1" applyFill="1" applyBorder="1"/>
    <xf numFmtId="167" fontId="38" fillId="3" borderId="54" xfId="10" applyNumberFormat="1" applyFont="1" applyFill="1" applyBorder="1"/>
    <xf numFmtId="167" fontId="40" fillId="3" borderId="76" xfId="10" applyNumberFormat="1" applyFont="1" applyFill="1" applyBorder="1"/>
    <xf numFmtId="0" fontId="38" fillId="2" borderId="48" xfId="17" applyFont="1" applyFill="1" applyBorder="1" applyAlignment="1" applyProtection="1">
      <alignment vertical="center"/>
    </xf>
    <xf numFmtId="0" fontId="38" fillId="2" borderId="54" xfId="17" applyFont="1" applyFill="1" applyBorder="1" applyAlignment="1" applyProtection="1">
      <alignment vertical="center"/>
    </xf>
    <xf numFmtId="170" fontId="38" fillId="2" borderId="48" xfId="3" applyNumberFormat="1" applyFont="1" applyFill="1" applyBorder="1" applyAlignment="1" applyProtection="1">
      <alignment vertical="center"/>
    </xf>
    <xf numFmtId="170" fontId="40" fillId="2" borderId="48" xfId="3" applyNumberFormat="1" applyFont="1" applyFill="1" applyBorder="1" applyAlignment="1" applyProtection="1">
      <alignment vertical="center"/>
    </xf>
    <xf numFmtId="170" fontId="41" fillId="2" borderId="48" xfId="3" applyNumberFormat="1" applyFont="1" applyFill="1" applyBorder="1" applyAlignment="1" applyProtection="1">
      <alignment vertical="center"/>
    </xf>
    <xf numFmtId="170" fontId="52" fillId="2" borderId="48" xfId="3" applyNumberFormat="1" applyFont="1" applyFill="1" applyBorder="1" applyAlignment="1" applyProtection="1">
      <alignment vertical="center"/>
    </xf>
    <xf numFmtId="170" fontId="38" fillId="2" borderId="50" xfId="3" applyNumberFormat="1" applyFont="1" applyFill="1" applyBorder="1" applyAlignment="1" applyProtection="1">
      <alignment vertical="center"/>
    </xf>
    <xf numFmtId="0" fontId="40" fillId="2" borderId="112" xfId="17" applyFont="1" applyFill="1" applyBorder="1" applyAlignment="1" applyProtection="1">
      <alignment vertical="center"/>
    </xf>
    <xf numFmtId="0" fontId="38" fillId="2" borderId="58" xfId="17" applyFont="1" applyFill="1" applyBorder="1" applyAlignment="1" applyProtection="1">
      <alignment vertical="center"/>
    </xf>
    <xf numFmtId="0" fontId="50" fillId="2" borderId="107" xfId="17" applyFont="1" applyFill="1" applyBorder="1" applyAlignment="1" applyProtection="1">
      <alignment vertical="center"/>
    </xf>
    <xf numFmtId="0" fontId="38" fillId="2" borderId="59" xfId="17" applyFont="1" applyFill="1" applyBorder="1" applyAlignment="1" applyProtection="1">
      <alignment vertical="center"/>
    </xf>
    <xf numFmtId="0" fontId="40" fillId="2" borderId="107" xfId="17" applyFont="1" applyFill="1" applyBorder="1" applyAlignment="1" applyProtection="1">
      <alignment horizontal="left" vertical="center"/>
    </xf>
    <xf numFmtId="0" fontId="38" fillId="2" borderId="107" xfId="17" applyFont="1" applyFill="1" applyBorder="1" applyAlignment="1" applyProtection="1">
      <alignment horizontal="left" vertical="center"/>
    </xf>
    <xf numFmtId="9" fontId="38" fillId="2" borderId="107" xfId="17" applyNumberFormat="1" applyFont="1" applyFill="1" applyBorder="1" applyAlignment="1" applyProtection="1">
      <alignment horizontal="left" vertical="center"/>
    </xf>
    <xf numFmtId="0" fontId="52" fillId="2" borderId="59" xfId="17" applyFont="1" applyFill="1" applyBorder="1" applyAlignment="1" applyProtection="1">
      <alignment vertical="center"/>
    </xf>
    <xf numFmtId="0" fontId="52" fillId="2" borderId="107" xfId="17" applyFont="1" applyFill="1" applyBorder="1" applyAlignment="1" applyProtection="1">
      <alignment horizontal="left" vertical="center"/>
    </xf>
    <xf numFmtId="0" fontId="41" fillId="2" borderId="107" xfId="17" applyFont="1" applyFill="1" applyBorder="1" applyAlignment="1" applyProtection="1">
      <alignment horizontal="left" vertical="center"/>
    </xf>
    <xf numFmtId="0" fontId="52" fillId="2" borderId="107" xfId="17" applyFont="1" applyFill="1" applyBorder="1" applyAlignment="1" applyProtection="1">
      <alignment vertical="center"/>
    </xf>
    <xf numFmtId="0" fontId="40" fillId="2" borderId="107" xfId="17" applyFont="1" applyFill="1" applyBorder="1" applyAlignment="1" applyProtection="1">
      <alignment vertical="center"/>
    </xf>
    <xf numFmtId="0" fontId="52" fillId="2" borderId="59" xfId="17" applyFont="1" applyFill="1" applyBorder="1" applyAlignment="1" applyProtection="1">
      <alignment horizontal="right" vertical="center" indent="1"/>
    </xf>
    <xf numFmtId="0" fontId="38" fillId="2" borderId="107" xfId="17" applyFont="1" applyFill="1" applyBorder="1" applyAlignment="1" applyProtection="1">
      <alignment vertical="center"/>
    </xf>
    <xf numFmtId="0" fontId="52" fillId="0" borderId="107" xfId="17" applyFont="1" applyFill="1" applyBorder="1" applyAlignment="1" applyProtection="1">
      <alignment horizontal="left" vertical="center"/>
    </xf>
    <xf numFmtId="0" fontId="38" fillId="2" borderId="107" xfId="17" applyFont="1" applyFill="1" applyBorder="1" applyAlignment="1">
      <alignment vertical="center"/>
    </xf>
    <xf numFmtId="0" fontId="51" fillId="2" borderId="107" xfId="17" applyFont="1" applyFill="1" applyBorder="1" applyAlignment="1" applyProtection="1">
      <alignment vertical="center"/>
    </xf>
    <xf numFmtId="0" fontId="40" fillId="2" borderId="107" xfId="17" applyFont="1" applyFill="1" applyBorder="1" applyAlignment="1">
      <alignment vertical="center"/>
    </xf>
    <xf numFmtId="0" fontId="38" fillId="2" borderId="106" xfId="17" applyFont="1" applyFill="1" applyBorder="1" applyAlignment="1" applyProtection="1">
      <alignment vertical="center"/>
    </xf>
    <xf numFmtId="0" fontId="38" fillId="2" borderId="64" xfId="17" applyFont="1" applyFill="1" applyBorder="1" applyAlignment="1" applyProtection="1">
      <alignment vertical="center"/>
    </xf>
    <xf numFmtId="170" fontId="38" fillId="2" borderId="51" xfId="3" applyNumberFormat="1" applyFont="1" applyFill="1" applyBorder="1" applyAlignment="1" applyProtection="1">
      <alignment vertical="center"/>
    </xf>
    <xf numFmtId="170" fontId="41" fillId="2" borderId="54" xfId="3" applyNumberFormat="1" applyFont="1" applyFill="1" applyBorder="1" applyAlignment="1" applyProtection="1">
      <alignment vertical="center"/>
    </xf>
    <xf numFmtId="170" fontId="40" fillId="2" borderId="76" xfId="3" applyNumberFormat="1" applyFont="1" applyFill="1" applyBorder="1" applyAlignment="1" applyProtection="1">
      <alignment vertical="center"/>
    </xf>
    <xf numFmtId="170" fontId="41" fillId="2" borderId="56" xfId="3" applyNumberFormat="1" applyFont="1" applyFill="1" applyBorder="1" applyAlignment="1" applyProtection="1">
      <alignment vertical="center"/>
    </xf>
    <xf numFmtId="170" fontId="38" fillId="2" borderId="56" xfId="3" applyNumberFormat="1" applyFont="1" applyFill="1" applyBorder="1" applyAlignment="1" applyProtection="1">
      <alignment vertical="center"/>
    </xf>
    <xf numFmtId="0" fontId="15" fillId="3" borderId="2" xfId="0" applyFont="1" applyFill="1" applyBorder="1" applyAlignment="1"/>
    <xf numFmtId="0" fontId="15" fillId="3" borderId="0" xfId="0" applyFont="1" applyFill="1" applyBorder="1" applyAlignment="1"/>
    <xf numFmtId="0" fontId="15" fillId="3" borderId="2" xfId="17" applyFont="1" applyFill="1" applyBorder="1" applyAlignment="1"/>
    <xf numFmtId="0" fontId="15" fillId="3" borderId="2" xfId="11" applyFont="1" applyFill="1" applyBorder="1"/>
    <xf numFmtId="0" fontId="15" fillId="3" borderId="0" xfId="17" applyFont="1" applyFill="1" applyBorder="1" applyAlignment="1"/>
    <xf numFmtId="0" fontId="15" fillId="3" borderId="0" xfId="11" applyFont="1" applyFill="1" applyBorder="1"/>
    <xf numFmtId="0" fontId="38" fillId="3" borderId="0" xfId="17" applyFont="1" applyFill="1" applyBorder="1" applyAlignment="1"/>
    <xf numFmtId="0" fontId="38" fillId="3" borderId="0" xfId="11" applyFont="1" applyFill="1" applyBorder="1"/>
    <xf numFmtId="0" fontId="38" fillId="3" borderId="0" xfId="0" applyFont="1" applyFill="1" applyBorder="1" applyAlignment="1"/>
    <xf numFmtId="0" fontId="40" fillId="3" borderId="0" xfId="0" applyFont="1" applyFill="1" applyBorder="1" applyAlignment="1"/>
    <xf numFmtId="0" fontId="38" fillId="3" borderId="3" xfId="0" applyFont="1" applyFill="1" applyBorder="1" applyAlignment="1"/>
    <xf numFmtId="0" fontId="38" fillId="3" borderId="2" xfId="0" applyFont="1" applyFill="1" applyBorder="1" applyAlignment="1"/>
    <xf numFmtId="0" fontId="40" fillId="3" borderId="47" xfId="0" applyFont="1" applyFill="1" applyBorder="1" applyAlignment="1"/>
    <xf numFmtId="0" fontId="40" fillId="3" borderId="48" xfId="0" applyFont="1" applyFill="1" applyBorder="1" applyAlignment="1"/>
    <xf numFmtId="9" fontId="40" fillId="3" borderId="81" xfId="18" applyFont="1" applyFill="1" applyBorder="1" applyAlignment="1">
      <alignment horizontal="right"/>
    </xf>
    <xf numFmtId="9" fontId="40" fillId="3" borderId="48" xfId="18" applyFont="1" applyFill="1" applyBorder="1" applyAlignment="1">
      <alignment horizontal="right"/>
    </xf>
    <xf numFmtId="0" fontId="40" fillId="3" borderId="81" xfId="0" applyFont="1" applyFill="1" applyBorder="1" applyAlignment="1">
      <alignment horizontal="right"/>
    </xf>
    <xf numFmtId="0" fontId="40" fillId="3" borderId="48" xfId="0" applyFont="1" applyFill="1" applyBorder="1" applyAlignment="1">
      <alignment horizontal="right"/>
    </xf>
    <xf numFmtId="0" fontId="40" fillId="3" borderId="54" xfId="0" applyFont="1" applyFill="1" applyBorder="1" applyAlignment="1"/>
    <xf numFmtId="0" fontId="40" fillId="3" borderId="86" xfId="0" applyFont="1" applyFill="1" applyBorder="1" applyAlignment="1">
      <alignment horizontal="right"/>
    </xf>
    <xf numFmtId="9" fontId="40" fillId="3" borderId="86" xfId="18" applyFont="1" applyFill="1" applyBorder="1" applyAlignment="1">
      <alignment horizontal="right"/>
    </xf>
    <xf numFmtId="0" fontId="38" fillId="3" borderId="107" xfId="0" applyFont="1" applyFill="1" applyBorder="1" applyAlignment="1"/>
    <xf numFmtId="0" fontId="38" fillId="3" borderId="117" xfId="0" applyFont="1" applyFill="1" applyBorder="1" applyAlignment="1"/>
    <xf numFmtId="0" fontId="38" fillId="3" borderId="59" xfId="0" applyFont="1" applyFill="1" applyBorder="1" applyAlignment="1"/>
    <xf numFmtId="0" fontId="38" fillId="3" borderId="124" xfId="0" applyFont="1" applyFill="1" applyBorder="1" applyAlignment="1"/>
    <xf numFmtId="0" fontId="38" fillId="3" borderId="64" xfId="0" applyFont="1" applyFill="1" applyBorder="1" applyAlignment="1"/>
    <xf numFmtId="0" fontId="38" fillId="3" borderId="8" xfId="0" applyFont="1" applyFill="1" applyBorder="1" applyAlignment="1"/>
    <xf numFmtId="0" fontId="38" fillId="3" borderId="7" xfId="0" applyFont="1" applyFill="1" applyBorder="1" applyAlignment="1"/>
    <xf numFmtId="0" fontId="38" fillId="3" borderId="14" xfId="0" applyFont="1" applyFill="1" applyBorder="1" applyAlignment="1"/>
    <xf numFmtId="0" fontId="38" fillId="3" borderId="116" xfId="0" applyFont="1" applyFill="1" applyBorder="1" applyAlignment="1"/>
    <xf numFmtId="0" fontId="38" fillId="3" borderId="115" xfId="0" applyFont="1" applyFill="1" applyBorder="1" applyAlignment="1"/>
    <xf numFmtId="0" fontId="40" fillId="3" borderId="105" xfId="0" applyFont="1" applyFill="1" applyBorder="1" applyAlignment="1"/>
    <xf numFmtId="0" fontId="38" fillId="3" borderId="113" xfId="0" applyFont="1" applyFill="1" applyBorder="1" applyAlignment="1"/>
    <xf numFmtId="0" fontId="38" fillId="3" borderId="121" xfId="0" applyFont="1" applyFill="1" applyBorder="1" applyAlignment="1"/>
    <xf numFmtId="0" fontId="38" fillId="3" borderId="63" xfId="0" applyFont="1" applyFill="1" applyBorder="1" applyAlignment="1"/>
    <xf numFmtId="172" fontId="40" fillId="3" borderId="91" xfId="0" applyNumberFormat="1" applyFont="1" applyFill="1" applyBorder="1" applyAlignment="1">
      <alignment horizontal="right"/>
    </xf>
    <xf numFmtId="172" fontId="40" fillId="3" borderId="92" xfId="0" applyNumberFormat="1" applyFont="1" applyFill="1" applyBorder="1" applyAlignment="1">
      <alignment horizontal="right"/>
    </xf>
    <xf numFmtId="172" fontId="40" fillId="3" borderId="54" xfId="0" applyNumberFormat="1" applyFont="1" applyFill="1" applyBorder="1" applyAlignment="1">
      <alignment horizontal="right"/>
    </xf>
    <xf numFmtId="0" fontId="38" fillId="3" borderId="118" xfId="0" applyFont="1" applyFill="1" applyBorder="1" applyAlignment="1"/>
    <xf numFmtId="0" fontId="38" fillId="3" borderId="120" xfId="0" applyFont="1" applyFill="1" applyBorder="1" applyAlignment="1"/>
    <xf numFmtId="0" fontId="38" fillId="3" borderId="60" xfId="0" applyFont="1" applyFill="1" applyBorder="1" applyAlignment="1"/>
    <xf numFmtId="9" fontId="40" fillId="3" borderId="87" xfId="18" applyNumberFormat="1" applyFont="1" applyFill="1" applyBorder="1" applyAlignment="1">
      <alignment horizontal="right"/>
    </xf>
    <xf numFmtId="9" fontId="40" fillId="3" borderId="84" xfId="18" applyFont="1" applyFill="1" applyBorder="1" applyAlignment="1">
      <alignment horizontal="right"/>
    </xf>
    <xf numFmtId="9" fontId="40" fillId="3" borderId="51" xfId="18" applyFont="1" applyFill="1" applyBorder="1" applyAlignment="1">
      <alignment horizontal="right"/>
    </xf>
    <xf numFmtId="0" fontId="40" fillId="3" borderId="91" xfId="0" applyFont="1" applyFill="1" applyBorder="1" applyAlignment="1">
      <alignment horizontal="right"/>
    </xf>
    <xf numFmtId="0" fontId="40" fillId="3" borderId="92" xfId="0" applyFont="1" applyFill="1" applyBorder="1" applyAlignment="1">
      <alignment horizontal="right"/>
    </xf>
    <xf numFmtId="0" fontId="40" fillId="3" borderId="54" xfId="0" applyFont="1" applyFill="1" applyBorder="1" applyAlignment="1">
      <alignment horizontal="right"/>
    </xf>
    <xf numFmtId="9" fontId="40" fillId="3" borderId="87" xfId="18" applyFont="1" applyFill="1" applyBorder="1" applyAlignment="1">
      <alignment horizontal="right"/>
    </xf>
    <xf numFmtId="0" fontId="38" fillId="3" borderId="12" xfId="0" applyFont="1" applyFill="1" applyBorder="1" applyAlignment="1"/>
    <xf numFmtId="9" fontId="40" fillId="3" borderId="98" xfId="18" applyFont="1" applyFill="1" applyBorder="1" applyAlignment="1">
      <alignment horizontal="right"/>
    </xf>
    <xf numFmtId="9" fontId="40" fillId="3" borderId="99" xfId="18" applyFont="1" applyFill="1" applyBorder="1" applyAlignment="1">
      <alignment horizontal="right"/>
    </xf>
    <xf numFmtId="9" fontId="40" fillId="3" borderId="97" xfId="18" applyFont="1" applyFill="1" applyBorder="1" applyAlignment="1">
      <alignment horizontal="right"/>
    </xf>
    <xf numFmtId="0" fontId="4" fillId="3" borderId="0" xfId="9" applyFill="1"/>
    <xf numFmtId="0" fontId="9" fillId="3" borderId="0" xfId="9" applyFont="1" applyFill="1"/>
    <xf numFmtId="0" fontId="22" fillId="3" borderId="0" xfId="9" applyFont="1" applyFill="1" applyAlignment="1">
      <alignment vertical="top"/>
    </xf>
    <xf numFmtId="0" fontId="9" fillId="3" borderId="0" xfId="9" applyFont="1" applyFill="1" applyAlignment="1">
      <alignment horizontal="left"/>
    </xf>
    <xf numFmtId="0" fontId="9" fillId="3" borderId="0" xfId="9" applyFont="1" applyFill="1" applyBorder="1"/>
    <xf numFmtId="3" fontId="22" fillId="3" borderId="0" xfId="9" applyNumberFormat="1" applyFont="1" applyFill="1"/>
    <xf numFmtId="3" fontId="22" fillId="3" borderId="0" xfId="9" applyNumberFormat="1" applyFont="1" applyFill="1" applyBorder="1"/>
    <xf numFmtId="167" fontId="22" fillId="3" borderId="0" xfId="9" applyNumberFormat="1" applyFont="1" applyFill="1"/>
    <xf numFmtId="167" fontId="22" fillId="3" borderId="0" xfId="9" applyNumberFormat="1" applyFont="1" applyFill="1" applyBorder="1"/>
    <xf numFmtId="3" fontId="25" fillId="3" borderId="0" xfId="9" applyNumberFormat="1" applyFont="1" applyFill="1"/>
    <xf numFmtId="0" fontId="19" fillId="3" borderId="23" xfId="9" applyFont="1" applyFill="1" applyBorder="1" applyAlignment="1">
      <alignment vertical="top"/>
    </xf>
    <xf numFmtId="0" fontId="16" fillId="3" borderId="16" xfId="9" applyFont="1" applyFill="1" applyBorder="1" applyAlignment="1">
      <alignment vertical="top"/>
    </xf>
    <xf numFmtId="0" fontId="16" fillId="3" borderId="19" xfId="9" applyFont="1" applyFill="1" applyBorder="1" applyAlignment="1">
      <alignment horizontal="left"/>
    </xf>
    <xf numFmtId="3" fontId="17" fillId="3" borderId="23" xfId="9" applyNumberFormat="1" applyFont="1" applyFill="1" applyBorder="1" applyAlignment="1">
      <alignment horizontal="centerContinuous" vertical="center"/>
    </xf>
    <xf numFmtId="3" fontId="17" fillId="3" borderId="16" xfId="9" applyNumberFormat="1" applyFont="1" applyFill="1" applyBorder="1" applyAlignment="1">
      <alignment horizontal="centerContinuous" vertical="center"/>
    </xf>
    <xf numFmtId="3" fontId="17" fillId="3" borderId="0" xfId="9" applyNumberFormat="1" applyFont="1" applyFill="1" applyBorder="1" applyAlignment="1">
      <alignment horizontal="centerContinuous" vertical="center"/>
    </xf>
    <xf numFmtId="0" fontId="38" fillId="3" borderId="0" xfId="9" applyFont="1" applyFill="1"/>
    <xf numFmtId="0" fontId="40" fillId="3" borderId="0" xfId="9" applyFont="1" applyFill="1" applyBorder="1" applyAlignment="1" applyProtection="1">
      <alignment horizontal="left" vertical="top"/>
      <protection hidden="1"/>
    </xf>
    <xf numFmtId="0" fontId="40" fillId="3" borderId="0" xfId="9" applyFont="1" applyFill="1"/>
    <xf numFmtId="0" fontId="40" fillId="3" borderId="0" xfId="9" applyFont="1" applyFill="1" applyBorder="1" applyAlignment="1" applyProtection="1">
      <alignment horizontal="left"/>
      <protection hidden="1"/>
    </xf>
    <xf numFmtId="0" fontId="38" fillId="3" borderId="0" xfId="17" applyFont="1" applyFill="1" applyBorder="1"/>
    <xf numFmtId="0" fontId="40" fillId="3" borderId="0" xfId="17" applyFont="1" applyFill="1" applyBorder="1" applyAlignment="1">
      <alignment vertical="top" wrapText="1"/>
    </xf>
    <xf numFmtId="0" fontId="40" fillId="3" borderId="0" xfId="17" applyFont="1" applyFill="1" applyBorder="1" applyAlignment="1">
      <alignment horizontal="left" vertical="top" wrapText="1"/>
    </xf>
    <xf numFmtId="3" fontId="40" fillId="3" borderId="0" xfId="17" applyNumberFormat="1" applyFont="1" applyFill="1" applyBorder="1" applyAlignment="1">
      <alignment vertical="top" wrapText="1"/>
    </xf>
    <xf numFmtId="167" fontId="40" fillId="3" borderId="0" xfId="17" applyNumberFormat="1" applyFont="1" applyFill="1" applyBorder="1" applyAlignment="1">
      <alignment vertical="top"/>
    </xf>
    <xf numFmtId="3" fontId="40" fillId="3" borderId="0" xfId="17" applyNumberFormat="1" applyFont="1" applyFill="1" applyBorder="1" applyAlignment="1">
      <alignment vertical="top"/>
    </xf>
    <xf numFmtId="0" fontId="40" fillId="3" borderId="0" xfId="17" applyFont="1" applyFill="1"/>
    <xf numFmtId="167" fontId="40" fillId="3" borderId="81" xfId="3" applyNumberFormat="1" applyFont="1" applyFill="1" applyBorder="1" applyAlignment="1">
      <alignment horizontal="right" vertical="center"/>
    </xf>
    <xf numFmtId="167" fontId="38" fillId="3" borderId="81" xfId="3" applyNumberFormat="1" applyFont="1" applyFill="1" applyBorder="1" applyAlignment="1">
      <alignment horizontal="right" vertical="center"/>
    </xf>
    <xf numFmtId="0" fontId="38" fillId="3" borderId="0" xfId="9" applyFont="1" applyFill="1" applyBorder="1"/>
    <xf numFmtId="0" fontId="40" fillId="3" borderId="0" xfId="9" applyFont="1" applyFill="1" applyBorder="1" applyAlignment="1" applyProtection="1">
      <alignment horizontal="center"/>
      <protection hidden="1"/>
    </xf>
    <xf numFmtId="3" fontId="40" fillId="3" borderId="0" xfId="9" applyNumberFormat="1" applyFont="1" applyFill="1" applyBorder="1" applyAlignment="1">
      <alignment horizontal="center" vertical="top"/>
    </xf>
    <xf numFmtId="167" fontId="38" fillId="3" borderId="0" xfId="9" applyNumberFormat="1" applyFont="1" applyFill="1" applyBorder="1" applyAlignment="1">
      <alignment horizontal="center" vertical="top"/>
    </xf>
    <xf numFmtId="3" fontId="38" fillId="3" borderId="0" xfId="9" applyNumberFormat="1" applyFont="1" applyFill="1" applyBorder="1" applyAlignment="1">
      <alignment horizontal="center" vertical="top"/>
    </xf>
    <xf numFmtId="167" fontId="38" fillId="3" borderId="48" xfId="3" applyNumberFormat="1" applyFont="1" applyFill="1" applyBorder="1" applyAlignment="1">
      <alignment horizontal="right" vertical="center"/>
    </xf>
    <xf numFmtId="167" fontId="40" fillId="3" borderId="48" xfId="3" applyNumberFormat="1" applyFont="1" applyFill="1" applyBorder="1" applyAlignment="1">
      <alignment horizontal="right" vertical="center"/>
    </xf>
    <xf numFmtId="0" fontId="38" fillId="3" borderId="107" xfId="9" applyFont="1" applyFill="1" applyBorder="1"/>
    <xf numFmtId="0" fontId="38" fillId="3" borderId="107" xfId="9" applyFont="1" applyFill="1" applyBorder="1" applyAlignment="1" applyProtection="1">
      <protection hidden="1"/>
    </xf>
    <xf numFmtId="0" fontId="38" fillId="3" borderId="118" xfId="9" applyFont="1" applyFill="1" applyBorder="1"/>
    <xf numFmtId="0" fontId="38" fillId="3" borderId="5" xfId="9" applyFont="1" applyFill="1" applyBorder="1"/>
    <xf numFmtId="0" fontId="38" fillId="3" borderId="113" xfId="9" applyFont="1" applyFill="1" applyBorder="1"/>
    <xf numFmtId="0" fontId="40" fillId="3" borderId="5" xfId="9" applyFont="1" applyFill="1" applyBorder="1"/>
    <xf numFmtId="167" fontId="40" fillId="3" borderId="53" xfId="3" applyNumberFormat="1" applyFont="1" applyFill="1" applyBorder="1" applyAlignment="1">
      <alignment horizontal="right" vertical="center"/>
    </xf>
    <xf numFmtId="167" fontId="40" fillId="3" borderId="86" xfId="3" applyNumberFormat="1" applyFont="1" applyFill="1" applyBorder="1" applyAlignment="1">
      <alignment horizontal="right" vertical="center"/>
    </xf>
    <xf numFmtId="167" fontId="40" fillId="3" borderId="86" xfId="3" applyNumberFormat="1" applyFont="1" applyFill="1" applyBorder="1" applyAlignment="1" applyProtection="1">
      <alignment horizontal="right" vertical="center"/>
      <protection hidden="1"/>
    </xf>
    <xf numFmtId="167" fontId="40" fillId="3" borderId="86" xfId="3" applyNumberFormat="1" applyFont="1" applyFill="1" applyBorder="1" applyAlignment="1" applyProtection="1">
      <alignment horizontal="right" vertical="center"/>
      <protection locked="0"/>
    </xf>
    <xf numFmtId="167" fontId="40" fillId="3" borderId="53" xfId="3" applyNumberFormat="1" applyFont="1" applyFill="1" applyBorder="1" applyAlignment="1" applyProtection="1">
      <alignment horizontal="right" vertical="center"/>
      <protection locked="0"/>
    </xf>
    <xf numFmtId="167" fontId="40" fillId="3" borderId="95" xfId="3" applyNumberFormat="1" applyFont="1" applyFill="1" applyBorder="1" applyAlignment="1" applyProtection="1">
      <alignment horizontal="right" vertical="center"/>
      <protection locked="0"/>
    </xf>
    <xf numFmtId="167" fontId="40" fillId="3" borderId="86" xfId="21" applyNumberFormat="1" applyFont="1" applyFill="1" applyBorder="1" applyAlignment="1" applyProtection="1">
      <alignment horizontal="right" vertical="center"/>
      <protection hidden="1"/>
    </xf>
    <xf numFmtId="167" fontId="38" fillId="3" borderId="86" xfId="3" applyNumberFormat="1" applyFont="1" applyFill="1" applyBorder="1" applyAlignment="1" applyProtection="1">
      <alignment horizontal="right" vertical="center"/>
      <protection locked="0"/>
    </xf>
    <xf numFmtId="167" fontId="38" fillId="3" borderId="86" xfId="3" applyNumberFormat="1" applyFont="1" applyFill="1" applyBorder="1" applyAlignment="1">
      <alignment horizontal="right" vertical="center"/>
    </xf>
    <xf numFmtId="167" fontId="38" fillId="3" borderId="86" xfId="21" applyNumberFormat="1" applyFont="1" applyFill="1" applyBorder="1" applyAlignment="1" applyProtection="1">
      <alignment horizontal="right" vertical="center"/>
      <protection hidden="1"/>
    </xf>
    <xf numFmtId="0" fontId="38" fillId="3" borderId="86" xfId="9" applyFont="1" applyFill="1" applyBorder="1" applyAlignment="1">
      <alignment horizontal="left"/>
    </xf>
    <xf numFmtId="0" fontId="38" fillId="3" borderId="86" xfId="9" applyFont="1" applyFill="1" applyBorder="1" applyAlignment="1" applyProtection="1">
      <alignment horizontal="left" indent="1"/>
      <protection hidden="1"/>
    </xf>
    <xf numFmtId="0" fontId="40" fillId="3" borderId="86" xfId="9" applyFont="1" applyFill="1" applyBorder="1" applyAlignment="1" applyProtection="1">
      <alignment horizontal="left" vertical="top" indent="1"/>
      <protection hidden="1"/>
    </xf>
    <xf numFmtId="0" fontId="40" fillId="3" borderId="86" xfId="9" applyFont="1" applyFill="1" applyBorder="1" applyAlignment="1" applyProtection="1">
      <alignment horizontal="left" indent="1"/>
      <protection hidden="1"/>
    </xf>
    <xf numFmtId="0" fontId="38" fillId="3" borderId="86" xfId="9" applyFont="1" applyFill="1" applyBorder="1" applyAlignment="1" applyProtection="1">
      <alignment horizontal="left" indent="2"/>
      <protection hidden="1"/>
    </xf>
    <xf numFmtId="0" fontId="40" fillId="3" borderId="86" xfId="9" applyFont="1" applyFill="1" applyBorder="1" applyAlignment="1" applyProtection="1">
      <alignment horizontal="left" indent="2"/>
      <protection hidden="1"/>
    </xf>
    <xf numFmtId="0" fontId="40" fillId="3" borderId="59" xfId="9" applyFont="1" applyFill="1" applyBorder="1" applyAlignment="1" applyProtection="1">
      <alignment horizontal="left" vertical="top"/>
      <protection hidden="1"/>
    </xf>
    <xf numFmtId="0" fontId="38" fillId="3" borderId="59" xfId="9" applyFont="1" applyFill="1" applyBorder="1"/>
    <xf numFmtId="0" fontId="38" fillId="3" borderId="63" xfId="9" applyFont="1" applyFill="1" applyBorder="1" applyAlignment="1">
      <alignment vertical="top"/>
    </xf>
    <xf numFmtId="0" fontId="38" fillId="3" borderId="91" xfId="9" applyFont="1" applyFill="1" applyBorder="1" applyAlignment="1">
      <alignment horizontal="left"/>
    </xf>
    <xf numFmtId="167" fontId="38" fillId="3" borderId="70" xfId="9" applyNumberFormat="1" applyFont="1" applyFill="1" applyBorder="1" applyAlignment="1" applyProtection="1">
      <alignment horizontal="right"/>
      <protection hidden="1"/>
    </xf>
    <xf numFmtId="167" fontId="38" fillId="3" borderId="91" xfId="9" applyNumberFormat="1" applyFont="1" applyFill="1" applyBorder="1" applyAlignment="1" applyProtection="1">
      <alignment horizontal="right"/>
      <protection hidden="1"/>
    </xf>
    <xf numFmtId="167" fontId="40" fillId="3" borderId="92" xfId="9" applyNumberFormat="1" applyFont="1" applyFill="1" applyBorder="1" applyAlignment="1" applyProtection="1">
      <alignment horizontal="right"/>
      <protection hidden="1"/>
    </xf>
    <xf numFmtId="3" fontId="67" fillId="4" borderId="50" xfId="9" applyNumberFormat="1" applyFont="1" applyFill="1" applyBorder="1" applyAlignment="1">
      <alignment horizontal="center" vertical="top" wrapText="1"/>
    </xf>
    <xf numFmtId="167" fontId="40" fillId="3" borderId="101" xfId="3" applyNumberFormat="1" applyFont="1" applyFill="1" applyBorder="1" applyAlignment="1" applyProtection="1">
      <alignment horizontal="right" vertical="center"/>
      <protection hidden="1"/>
    </xf>
    <xf numFmtId="167" fontId="40" fillId="3" borderId="87" xfId="3" applyNumberFormat="1" applyFont="1" applyFill="1" applyBorder="1" applyAlignment="1" applyProtection="1">
      <alignment horizontal="right" vertical="center"/>
      <protection hidden="1"/>
    </xf>
    <xf numFmtId="167" fontId="40" fillId="3" borderId="84" xfId="3" applyNumberFormat="1" applyFont="1" applyFill="1" applyBorder="1" applyAlignment="1" applyProtection="1">
      <alignment horizontal="right" vertical="center"/>
      <protection hidden="1"/>
    </xf>
    <xf numFmtId="167" fontId="38" fillId="3" borderId="84" xfId="3" applyNumberFormat="1" applyFont="1" applyFill="1" applyBorder="1" applyAlignment="1" applyProtection="1">
      <alignment horizontal="right" vertical="center"/>
      <protection hidden="1"/>
    </xf>
    <xf numFmtId="0" fontId="38" fillId="3" borderId="9" xfId="9" applyFont="1" applyFill="1" applyBorder="1" applyAlignment="1">
      <alignment vertical="top"/>
    </xf>
    <xf numFmtId="0" fontId="38" fillId="3" borderId="88" xfId="9" applyFont="1" applyFill="1" applyBorder="1" applyAlignment="1">
      <alignment horizontal="left"/>
    </xf>
    <xf numFmtId="167" fontId="40" fillId="3" borderId="102" xfId="3" applyNumberFormat="1" applyFont="1" applyFill="1" applyBorder="1" applyAlignment="1" applyProtection="1">
      <alignment horizontal="right" vertical="center"/>
      <protection locked="0"/>
    </xf>
    <xf numFmtId="167" fontId="40" fillId="3" borderId="88" xfId="3" applyNumberFormat="1" applyFont="1" applyFill="1" applyBorder="1" applyAlignment="1" applyProtection="1">
      <alignment horizontal="right" vertical="center"/>
      <protection locked="0"/>
    </xf>
    <xf numFmtId="167" fontId="40" fillId="3" borderId="85" xfId="3" applyNumberFormat="1" applyFont="1" applyFill="1" applyBorder="1" applyAlignment="1" applyProtection="1">
      <alignment horizontal="right" vertical="center"/>
      <protection locked="0"/>
    </xf>
    <xf numFmtId="167" fontId="40" fillId="3" borderId="76" xfId="3" applyNumberFormat="1" applyFont="1" applyFill="1" applyBorder="1" applyAlignment="1" applyProtection="1">
      <alignment horizontal="right" vertical="center"/>
      <protection locked="0"/>
    </xf>
    <xf numFmtId="0" fontId="38" fillId="3" borderId="118" xfId="9" applyFont="1" applyFill="1" applyBorder="1" applyAlignment="1" applyProtection="1">
      <protection hidden="1"/>
    </xf>
    <xf numFmtId="0" fontId="38" fillId="3" borderId="60" xfId="9" applyFont="1" applyFill="1" applyBorder="1" applyAlignment="1">
      <alignment vertical="top"/>
    </xf>
    <xf numFmtId="0" fontId="38" fillId="3" borderId="87" xfId="9" applyFont="1" applyFill="1" applyBorder="1" applyAlignment="1">
      <alignment horizontal="left"/>
    </xf>
    <xf numFmtId="167" fontId="40" fillId="3" borderId="101" xfId="3" applyNumberFormat="1" applyFont="1" applyFill="1" applyBorder="1" applyAlignment="1">
      <alignment horizontal="right" vertical="center"/>
    </xf>
    <xf numFmtId="167" fontId="40" fillId="3" borderId="87" xfId="3" applyNumberFormat="1" applyFont="1" applyFill="1" applyBorder="1" applyAlignment="1">
      <alignment horizontal="right" vertical="center"/>
    </xf>
    <xf numFmtId="167" fontId="38" fillId="3" borderId="87" xfId="3" applyNumberFormat="1" applyFont="1" applyFill="1" applyBorder="1" applyAlignment="1">
      <alignment horizontal="right" vertical="center"/>
    </xf>
    <xf numFmtId="167" fontId="40" fillId="3" borderId="84" xfId="3" applyNumberFormat="1" applyFont="1" applyFill="1" applyBorder="1" applyAlignment="1">
      <alignment horizontal="right" vertical="center"/>
    </xf>
    <xf numFmtId="167" fontId="38" fillId="3" borderId="84" xfId="3" applyNumberFormat="1" applyFont="1" applyFill="1" applyBorder="1" applyAlignment="1">
      <alignment horizontal="right" vertical="center"/>
    </xf>
    <xf numFmtId="0" fontId="40" fillId="3" borderId="63" xfId="9" applyFont="1" applyFill="1" applyBorder="1" applyAlignment="1" applyProtection="1">
      <alignment horizontal="left" vertical="top"/>
      <protection hidden="1"/>
    </xf>
    <xf numFmtId="167" fontId="40" fillId="3" borderId="70" xfId="3" applyNumberFormat="1" applyFont="1" applyFill="1" applyBorder="1" applyAlignment="1" applyProtection="1">
      <alignment horizontal="right" vertical="center"/>
      <protection hidden="1"/>
    </xf>
    <xf numFmtId="167" fontId="40" fillId="3" borderId="91" xfId="3" applyNumberFormat="1" applyFont="1" applyFill="1" applyBorder="1" applyAlignment="1" applyProtection="1">
      <alignment horizontal="right" vertical="center"/>
      <protection hidden="1"/>
    </xf>
    <xf numFmtId="0" fontId="40" fillId="3" borderId="11" xfId="9" applyFont="1" applyFill="1" applyBorder="1" applyAlignment="1" applyProtection="1">
      <protection hidden="1"/>
    </xf>
    <xf numFmtId="0" fontId="38" fillId="3" borderId="15" xfId="9" applyFont="1" applyFill="1" applyBorder="1" applyAlignment="1">
      <alignment vertical="top"/>
    </xf>
    <xf numFmtId="0" fontId="38" fillId="3" borderId="113" xfId="9" applyFont="1" applyFill="1" applyBorder="1" applyAlignment="1" applyProtection="1">
      <protection hidden="1"/>
    </xf>
    <xf numFmtId="167" fontId="40" fillId="3" borderId="70" xfId="3" applyNumberFormat="1" applyFont="1" applyFill="1" applyBorder="1" applyAlignment="1">
      <alignment horizontal="right" vertical="center"/>
    </xf>
    <xf numFmtId="167" fontId="40" fillId="3" borderId="91" xfId="3" applyNumberFormat="1" applyFont="1" applyFill="1" applyBorder="1" applyAlignment="1">
      <alignment horizontal="right" vertical="center"/>
    </xf>
    <xf numFmtId="167" fontId="38" fillId="3" borderId="91" xfId="3" applyNumberFormat="1" applyFont="1" applyFill="1" applyBorder="1" applyAlignment="1">
      <alignment horizontal="right" vertical="center"/>
    </xf>
    <xf numFmtId="167" fontId="40" fillId="3" borderId="92" xfId="3" applyNumberFormat="1" applyFont="1" applyFill="1" applyBorder="1" applyAlignment="1">
      <alignment horizontal="right" vertical="center"/>
    </xf>
    <xf numFmtId="167" fontId="38" fillId="3" borderId="92" xfId="3" applyNumberFormat="1" applyFont="1" applyFill="1" applyBorder="1" applyAlignment="1">
      <alignment horizontal="right" vertical="center"/>
    </xf>
    <xf numFmtId="0" fontId="40" fillId="3" borderId="15" xfId="9" applyFont="1" applyFill="1" applyBorder="1" applyAlignment="1">
      <alignment vertical="top"/>
    </xf>
    <xf numFmtId="0" fontId="40" fillId="3" borderId="88" xfId="9" applyFont="1" applyFill="1" applyBorder="1" applyAlignment="1">
      <alignment horizontal="left"/>
    </xf>
    <xf numFmtId="0" fontId="38" fillId="3" borderId="87" xfId="9" applyFont="1" applyFill="1" applyBorder="1" applyAlignment="1" applyProtection="1">
      <alignment horizontal="left" indent="1"/>
      <protection hidden="1"/>
    </xf>
    <xf numFmtId="0" fontId="40" fillId="3" borderId="63" xfId="9" applyFont="1" applyFill="1" applyBorder="1" applyAlignment="1" applyProtection="1">
      <alignment vertical="top"/>
      <protection hidden="1"/>
    </xf>
    <xf numFmtId="0" fontId="40" fillId="3" borderId="91" xfId="9" applyFont="1" applyFill="1" applyBorder="1" applyAlignment="1" applyProtection="1">
      <alignment horizontal="left" indent="1"/>
      <protection hidden="1"/>
    </xf>
    <xf numFmtId="0" fontId="38" fillId="3" borderId="8" xfId="9" applyFont="1" applyFill="1" applyBorder="1"/>
    <xf numFmtId="0" fontId="38" fillId="3" borderId="94" xfId="9" applyFont="1" applyFill="1" applyBorder="1" applyAlignment="1" applyProtection="1">
      <alignment horizontal="left" indent="1"/>
      <protection hidden="1"/>
    </xf>
    <xf numFmtId="167" fontId="40" fillId="3" borderId="100" xfId="3" applyNumberFormat="1" applyFont="1" applyFill="1" applyBorder="1" applyAlignment="1">
      <alignment horizontal="right" vertical="center"/>
    </xf>
    <xf numFmtId="167" fontId="40" fillId="3" borderId="94" xfId="3" applyNumberFormat="1" applyFont="1" applyFill="1" applyBorder="1" applyAlignment="1">
      <alignment horizontal="right" vertical="center"/>
    </xf>
    <xf numFmtId="167" fontId="38" fillId="3" borderId="94" xfId="3" applyNumberFormat="1" applyFont="1" applyFill="1" applyBorder="1" applyAlignment="1">
      <alignment horizontal="right" vertical="center"/>
    </xf>
    <xf numFmtId="167" fontId="40" fillId="3" borderId="79" xfId="3" applyNumberFormat="1" applyFont="1" applyFill="1" applyBorder="1" applyAlignment="1">
      <alignment horizontal="right" vertical="center"/>
    </xf>
    <xf numFmtId="167" fontId="38" fillId="3" borderId="79" xfId="3" applyNumberFormat="1" applyFont="1" applyFill="1" applyBorder="1" applyAlignment="1">
      <alignment horizontal="right" vertical="center"/>
    </xf>
    <xf numFmtId="167" fontId="38" fillId="3" borderId="46" xfId="3" applyNumberFormat="1" applyFont="1" applyFill="1" applyBorder="1" applyAlignment="1">
      <alignment horizontal="right" vertical="center"/>
    </xf>
    <xf numFmtId="0" fontId="38" fillId="3" borderId="3" xfId="9" applyFont="1" applyFill="1" applyBorder="1"/>
    <xf numFmtId="0" fontId="40" fillId="3" borderId="95" xfId="9" applyFont="1" applyFill="1" applyBorder="1" applyAlignment="1" applyProtection="1">
      <alignment horizontal="left" indent="1"/>
      <protection hidden="1"/>
    </xf>
    <xf numFmtId="167" fontId="40" fillId="3" borderId="57" xfId="3" applyNumberFormat="1" applyFont="1" applyFill="1" applyBorder="1" applyAlignment="1">
      <alignment horizontal="right" vertical="center"/>
    </xf>
    <xf numFmtId="167" fontId="40" fillId="3" borderId="95" xfId="3" applyNumberFormat="1" applyFont="1" applyFill="1" applyBorder="1" applyAlignment="1" applyProtection="1">
      <alignment horizontal="right" vertical="center"/>
      <protection hidden="1"/>
    </xf>
    <xf numFmtId="167" fontId="40" fillId="3" borderId="95" xfId="3" applyNumberFormat="1" applyFont="1" applyFill="1" applyBorder="1" applyAlignment="1">
      <alignment horizontal="right" vertical="center"/>
    </xf>
    <xf numFmtId="167" fontId="40" fillId="3" borderId="83" xfId="3" applyNumberFormat="1" applyFont="1" applyFill="1" applyBorder="1" applyAlignment="1">
      <alignment horizontal="right" vertical="center"/>
    </xf>
    <xf numFmtId="167" fontId="40" fillId="3" borderId="50" xfId="3" applyNumberFormat="1" applyFont="1" applyFill="1" applyBorder="1" applyAlignment="1">
      <alignment horizontal="right" vertical="center"/>
    </xf>
    <xf numFmtId="167" fontId="40" fillId="3" borderId="94" xfId="3" applyNumberFormat="1" applyFont="1" applyFill="1" applyBorder="1" applyAlignment="1" applyProtection="1">
      <alignment horizontal="right" vertical="center"/>
      <protection locked="0"/>
    </xf>
    <xf numFmtId="167" fontId="38" fillId="3" borderId="94" xfId="3" applyNumberFormat="1" applyFont="1" applyFill="1" applyBorder="1" applyAlignment="1" applyProtection="1">
      <alignment horizontal="right" vertical="center"/>
      <protection locked="0"/>
    </xf>
    <xf numFmtId="37" fontId="16" fillId="3" borderId="0" xfId="17" applyNumberFormat="1" applyFont="1" applyFill="1" applyProtection="1"/>
    <xf numFmtId="0" fontId="17" fillId="3" borderId="0" xfId="17" applyFont="1" applyFill="1" applyAlignment="1" applyProtection="1">
      <alignment vertical="center"/>
    </xf>
    <xf numFmtId="0" fontId="16" fillId="3" borderId="0" xfId="17" applyFont="1" applyFill="1" applyAlignment="1" applyProtection="1">
      <alignment vertical="center"/>
    </xf>
    <xf numFmtId="0" fontId="16" fillId="3" borderId="0" xfId="17" applyFont="1" applyFill="1" applyBorder="1" applyAlignment="1" applyProtection="1">
      <alignment vertical="center"/>
    </xf>
    <xf numFmtId="0" fontId="38" fillId="3" borderId="0" xfId="17" applyFont="1" applyFill="1" applyAlignment="1" applyProtection="1">
      <alignment vertical="center"/>
    </xf>
    <xf numFmtId="0" fontId="38" fillId="3" borderId="0" xfId="17" applyFont="1" applyFill="1" applyBorder="1" applyAlignment="1" applyProtection="1">
      <alignment vertical="center"/>
    </xf>
    <xf numFmtId="0" fontId="40" fillId="3" borderId="0" xfId="17" applyFont="1" applyFill="1" applyBorder="1"/>
    <xf numFmtId="3" fontId="38" fillId="3" borderId="0" xfId="17" applyNumberFormat="1" applyFont="1" applyFill="1" applyBorder="1" applyAlignment="1">
      <alignment horizontal="right" indent="2"/>
    </xf>
    <xf numFmtId="0" fontId="39" fillId="3" borderId="0" xfId="9" applyFont="1" applyFill="1" applyAlignment="1">
      <alignment wrapText="1"/>
    </xf>
    <xf numFmtId="167" fontId="40" fillId="3" borderId="81" xfId="5" applyNumberFormat="1" applyFont="1" applyFill="1" applyBorder="1" applyAlignment="1">
      <alignment horizontal="right" readingOrder="2"/>
    </xf>
    <xf numFmtId="167" fontId="38" fillId="3" borderId="81" xfId="5" applyNumberFormat="1" applyFont="1" applyFill="1" applyBorder="1" applyAlignment="1">
      <alignment horizontal="right" readingOrder="2"/>
    </xf>
    <xf numFmtId="167" fontId="40" fillId="3" borderId="48" xfId="5" applyNumberFormat="1" applyFont="1" applyFill="1" applyBorder="1" applyAlignment="1">
      <alignment horizontal="right" readingOrder="2"/>
    </xf>
    <xf numFmtId="167" fontId="40" fillId="3" borderId="92" xfId="5" applyNumberFormat="1" applyFont="1" applyFill="1" applyBorder="1" applyAlignment="1">
      <alignment horizontal="right" readingOrder="2"/>
    </xf>
    <xf numFmtId="167" fontId="38" fillId="3" borderId="92" xfId="5" applyNumberFormat="1" applyFont="1" applyFill="1" applyBorder="1" applyAlignment="1">
      <alignment horizontal="right" readingOrder="2"/>
    </xf>
    <xf numFmtId="167" fontId="40" fillId="3" borderId="54" xfId="5" applyNumberFormat="1" applyFont="1" applyFill="1" applyBorder="1" applyAlignment="1">
      <alignment horizontal="right" readingOrder="2"/>
    </xf>
    <xf numFmtId="0" fontId="38" fillId="3" borderId="90" xfId="17" applyFont="1" applyFill="1" applyBorder="1"/>
    <xf numFmtId="0" fontId="38" fillId="3" borderId="75" xfId="17" applyFont="1" applyFill="1" applyBorder="1"/>
    <xf numFmtId="0" fontId="38" fillId="3" borderId="75" xfId="17" applyFont="1" applyFill="1" applyBorder="1" applyAlignment="1">
      <alignment horizontal="left" indent="3"/>
    </xf>
    <xf numFmtId="0" fontId="67" fillId="4" borderId="95" xfId="17" applyFont="1" applyFill="1" applyBorder="1" applyAlignment="1">
      <alignment horizontal="center" vertical="center" wrapText="1"/>
    </xf>
    <xf numFmtId="0" fontId="67" fillId="4" borderId="83" xfId="17" applyFont="1" applyFill="1" applyBorder="1" applyAlignment="1">
      <alignment horizontal="center" vertical="center" wrapText="1"/>
    </xf>
    <xf numFmtId="0" fontId="38" fillId="3" borderId="89" xfId="17" applyFont="1" applyFill="1" applyBorder="1" applyAlignment="1">
      <alignment horizontal="left" indent="3"/>
    </xf>
    <xf numFmtId="167" fontId="40" fillId="3" borderId="84" xfId="5" applyNumberFormat="1" applyFont="1" applyFill="1" applyBorder="1" applyAlignment="1">
      <alignment horizontal="right" readingOrder="2"/>
    </xf>
    <xf numFmtId="167" fontId="38" fillId="3" borderId="84" xfId="5" applyNumberFormat="1" applyFont="1" applyFill="1" applyBorder="1" applyAlignment="1">
      <alignment horizontal="right" readingOrder="2"/>
    </xf>
    <xf numFmtId="167" fontId="40" fillId="3" borderId="51" xfId="5" applyNumberFormat="1" applyFont="1" applyFill="1" applyBorder="1" applyAlignment="1">
      <alignment horizontal="right" readingOrder="2"/>
    </xf>
    <xf numFmtId="0" fontId="40" fillId="3" borderId="9" xfId="17" applyFont="1" applyFill="1" applyBorder="1" applyAlignment="1">
      <alignment vertical="center"/>
    </xf>
    <xf numFmtId="167" fontId="40" fillId="3" borderId="88" xfId="5" applyNumberFormat="1" applyFont="1" applyFill="1" applyBorder="1" applyAlignment="1">
      <alignment horizontal="right" readingOrder="2"/>
    </xf>
    <xf numFmtId="167" fontId="40" fillId="3" borderId="85" xfId="5" applyNumberFormat="1" applyFont="1" applyFill="1" applyBorder="1" applyAlignment="1">
      <alignment horizontal="right" readingOrder="2"/>
    </xf>
    <xf numFmtId="167" fontId="40" fillId="3" borderId="76" xfId="5" applyNumberFormat="1" applyFont="1" applyFill="1" applyBorder="1" applyAlignment="1">
      <alignment horizontal="right" readingOrder="2"/>
    </xf>
    <xf numFmtId="167" fontId="38" fillId="3" borderId="91" xfId="5" applyNumberFormat="1" applyFont="1" applyFill="1" applyBorder="1" applyAlignment="1">
      <alignment horizontal="right" readingOrder="2"/>
    </xf>
    <xf numFmtId="167" fontId="38" fillId="3" borderId="86" xfId="5" applyNumberFormat="1" applyFont="1" applyFill="1" applyBorder="1" applyAlignment="1">
      <alignment horizontal="right" readingOrder="2"/>
    </xf>
    <xf numFmtId="167" fontId="38" fillId="3" borderId="87" xfId="5" applyNumberFormat="1" applyFont="1" applyFill="1" applyBorder="1" applyAlignment="1">
      <alignment horizontal="right" readingOrder="2"/>
    </xf>
    <xf numFmtId="0" fontId="67" fillId="4" borderId="49" xfId="17" applyFont="1" applyFill="1" applyBorder="1" applyAlignment="1">
      <alignment horizontal="center" vertical="center" wrapText="1"/>
    </xf>
    <xf numFmtId="167" fontId="40" fillId="3" borderId="69" xfId="5" applyNumberFormat="1" applyFont="1" applyFill="1" applyBorder="1" applyAlignment="1">
      <alignment horizontal="right" readingOrder="2"/>
    </xf>
    <xf numFmtId="167" fontId="40" fillId="3" borderId="47" xfId="5" applyNumberFormat="1" applyFont="1" applyFill="1" applyBorder="1" applyAlignment="1">
      <alignment horizontal="right" readingOrder="2"/>
    </xf>
    <xf numFmtId="167" fontId="40" fillId="3" borderId="65" xfId="5" applyNumberFormat="1" applyFont="1" applyFill="1" applyBorder="1" applyAlignment="1">
      <alignment horizontal="right" readingOrder="2"/>
    </xf>
    <xf numFmtId="167" fontId="40" fillId="3" borderId="93" xfId="5" applyNumberFormat="1" applyFont="1" applyFill="1" applyBorder="1" applyAlignment="1">
      <alignment horizontal="right" readingOrder="2"/>
    </xf>
    <xf numFmtId="0" fontId="4" fillId="3" borderId="0" xfId="11" applyFill="1" applyAlignment="1">
      <alignment horizontal="left"/>
    </xf>
    <xf numFmtId="3" fontId="4" fillId="3" borderId="0" xfId="11" applyNumberFormat="1" applyFill="1"/>
    <xf numFmtId="3" fontId="4" fillId="3" borderId="0" xfId="11" applyNumberFormat="1" applyFont="1" applyFill="1"/>
    <xf numFmtId="0" fontId="4" fillId="3" borderId="0" xfId="11" applyFill="1"/>
    <xf numFmtId="0" fontId="25" fillId="3" borderId="0" xfId="11" applyFont="1" applyFill="1" applyAlignment="1">
      <alignment horizontal="left" vertical="center"/>
    </xf>
    <xf numFmtId="3" fontId="4" fillId="3" borderId="0" xfId="11" applyNumberFormat="1" applyFont="1" applyFill="1" applyAlignment="1">
      <alignment horizontal="center" vertical="center"/>
    </xf>
    <xf numFmtId="3" fontId="4" fillId="3" borderId="0" xfId="11" applyNumberFormat="1" applyFont="1" applyFill="1" applyBorder="1" applyAlignment="1">
      <alignment horizontal="center" vertical="center"/>
    </xf>
    <xf numFmtId="3" fontId="4" fillId="3" borderId="0" xfId="11" applyNumberFormat="1" applyFont="1" applyFill="1" applyAlignment="1">
      <alignment horizontal="center"/>
    </xf>
    <xf numFmtId="0" fontId="40" fillId="3" borderId="0" xfId="11" applyFont="1" applyFill="1" applyAlignment="1">
      <alignment horizontal="left" vertical="center"/>
    </xf>
    <xf numFmtId="3" fontId="38" fillId="3" borderId="0" xfId="11" applyNumberFormat="1" applyFont="1" applyFill="1" applyAlignment="1">
      <alignment horizontal="center" vertical="center"/>
    </xf>
    <xf numFmtId="3" fontId="38" fillId="3" borderId="0" xfId="11" applyNumberFormat="1" applyFont="1" applyFill="1" applyAlignment="1">
      <alignment horizontal="center"/>
    </xf>
    <xf numFmtId="0" fontId="40" fillId="3" borderId="0" xfId="11" applyFont="1" applyFill="1" applyAlignment="1">
      <alignment vertical="top" wrapText="1"/>
    </xf>
    <xf numFmtId="0" fontId="38" fillId="3" borderId="0" xfId="11" applyFont="1" applyFill="1" applyAlignment="1"/>
    <xf numFmtId="0" fontId="40" fillId="3" borderId="0" xfId="11" applyFont="1" applyFill="1" applyBorder="1" applyAlignment="1">
      <alignment horizontal="left" vertical="center"/>
    </xf>
    <xf numFmtId="0" fontId="38" fillId="3" borderId="0" xfId="11" applyFont="1" applyFill="1" applyAlignment="1">
      <alignment horizontal="left" vertical="top" wrapText="1"/>
    </xf>
    <xf numFmtId="0" fontId="38" fillId="3" borderId="0" xfId="11" applyFont="1" applyFill="1" applyAlignment="1">
      <alignment horizontal="center" vertical="center" wrapText="1"/>
    </xf>
    <xf numFmtId="0" fontId="38" fillId="3" borderId="0" xfId="11" applyFont="1" applyFill="1" applyBorder="1" applyAlignment="1">
      <alignment horizontal="left"/>
    </xf>
    <xf numFmtId="0" fontId="40" fillId="3" borderId="0" xfId="11" applyFont="1" applyFill="1" applyBorder="1" applyAlignment="1">
      <alignment vertical="center"/>
    </xf>
    <xf numFmtId="0" fontId="40" fillId="3" borderId="0" xfId="11" applyFont="1" applyFill="1" applyBorder="1" applyAlignment="1">
      <alignment horizontal="left"/>
    </xf>
    <xf numFmtId="0" fontId="38" fillId="3" borderId="0" xfId="11" applyFont="1" applyFill="1" applyAlignment="1">
      <alignment horizontal="left"/>
    </xf>
    <xf numFmtId="0" fontId="39" fillId="3" borderId="0" xfId="11" applyFont="1" applyFill="1" applyBorder="1" applyAlignment="1">
      <alignment horizontal="left"/>
    </xf>
    <xf numFmtId="3" fontId="40" fillId="3" borderId="0" xfId="11" applyNumberFormat="1" applyFont="1" applyFill="1" applyBorder="1" applyAlignment="1">
      <alignment horizontal="center"/>
    </xf>
    <xf numFmtId="3" fontId="38" fillId="3" borderId="0" xfId="11" applyNumberFormat="1" applyFont="1" applyFill="1" applyBorder="1" applyAlignment="1">
      <alignment horizontal="center"/>
    </xf>
    <xf numFmtId="0" fontId="38" fillId="3" borderId="0" xfId="11" applyFont="1" applyFill="1"/>
    <xf numFmtId="0" fontId="45" fillId="3" borderId="0" xfId="9" quotePrefix="1" applyFont="1" applyFill="1" applyAlignment="1">
      <alignment vertical="center"/>
    </xf>
    <xf numFmtId="3" fontId="40" fillId="3" borderId="23" xfId="11" applyNumberFormat="1" applyFont="1" applyFill="1" applyBorder="1" applyAlignment="1">
      <alignment horizontal="centerContinuous" vertical="center"/>
    </xf>
    <xf numFmtId="0" fontId="7" fillId="3" borderId="16" xfId="0" applyFont="1" applyFill="1" applyBorder="1" applyAlignment="1">
      <alignment horizontal="centerContinuous"/>
    </xf>
    <xf numFmtId="0" fontId="7" fillId="3" borderId="19" xfId="0" applyFont="1" applyFill="1" applyBorder="1" applyAlignment="1">
      <alignment horizontal="centerContinuous"/>
    </xf>
    <xf numFmtId="3" fontId="40" fillId="3" borderId="16" xfId="11" applyNumberFormat="1" applyFont="1" applyFill="1" applyBorder="1" applyAlignment="1">
      <alignment horizontal="centerContinuous" vertical="center"/>
    </xf>
    <xf numFmtId="167" fontId="40" fillId="3" borderId="81" xfId="3" applyNumberFormat="1" applyFont="1" applyFill="1" applyBorder="1" applyAlignment="1">
      <alignment horizontal="right" vertical="center" wrapText="1" indent="2"/>
    </xf>
    <xf numFmtId="167" fontId="38" fillId="3" borderId="81" xfId="3" applyNumberFormat="1" applyFont="1" applyFill="1" applyBorder="1" applyAlignment="1">
      <alignment horizontal="right" vertical="center" wrapText="1" indent="2"/>
    </xf>
    <xf numFmtId="167" fontId="40" fillId="3" borderId="48" xfId="3" applyNumberFormat="1" applyFont="1" applyFill="1" applyBorder="1" applyAlignment="1">
      <alignment horizontal="right" vertical="center" wrapText="1" indent="2"/>
    </xf>
    <xf numFmtId="167" fontId="40" fillId="3" borderId="81" xfId="3" quotePrefix="1" applyNumberFormat="1" applyFont="1" applyFill="1" applyBorder="1" applyAlignment="1">
      <alignment horizontal="right" vertical="center" wrapText="1" indent="2"/>
    </xf>
    <xf numFmtId="167" fontId="38" fillId="3" borderId="81" xfId="3" quotePrefix="1" applyNumberFormat="1" applyFont="1" applyFill="1" applyBorder="1" applyAlignment="1">
      <alignment horizontal="right" vertical="center" wrapText="1" indent="2"/>
    </xf>
    <xf numFmtId="3" fontId="38" fillId="3" borderId="92" xfId="11" applyNumberFormat="1" applyFont="1" applyFill="1" applyBorder="1" applyAlignment="1">
      <alignment vertical="center"/>
    </xf>
    <xf numFmtId="3" fontId="43" fillId="3" borderId="92" xfId="11" applyNumberFormat="1" applyFont="1" applyFill="1" applyBorder="1" applyAlignment="1">
      <alignment vertical="center"/>
    </xf>
    <xf numFmtId="3" fontId="44" fillId="3" borderId="54" xfId="11" applyNumberFormat="1" applyFont="1" applyFill="1" applyBorder="1" applyAlignment="1">
      <alignment vertical="center"/>
    </xf>
    <xf numFmtId="0" fontId="40" fillId="3" borderId="113" xfId="11" applyFont="1" applyFill="1" applyBorder="1" applyAlignment="1">
      <alignment vertical="center"/>
    </xf>
    <xf numFmtId="0" fontId="38" fillId="3" borderId="107" xfId="11" applyFont="1" applyFill="1" applyBorder="1" applyAlignment="1">
      <alignment vertical="center"/>
    </xf>
    <xf numFmtId="0" fontId="38" fillId="3" borderId="107" xfId="11" applyFont="1" applyFill="1" applyBorder="1" applyAlignment="1">
      <alignment vertical="center" wrapText="1"/>
    </xf>
    <xf numFmtId="0" fontId="40" fillId="3" borderId="107" xfId="11" applyFont="1" applyFill="1" applyBorder="1" applyAlignment="1">
      <alignment vertical="center" wrapText="1"/>
    </xf>
    <xf numFmtId="3" fontId="38" fillId="3" borderId="69" xfId="11" applyNumberFormat="1" applyFont="1" applyFill="1" applyBorder="1" applyAlignment="1">
      <alignment vertical="center"/>
    </xf>
    <xf numFmtId="167" fontId="40" fillId="3" borderId="47" xfId="3" applyNumberFormat="1" applyFont="1" applyFill="1" applyBorder="1" applyAlignment="1">
      <alignment horizontal="right" vertical="center" wrapText="1" indent="2"/>
    </xf>
    <xf numFmtId="167" fontId="40" fillId="3" borderId="47" xfId="3" quotePrefix="1" applyNumberFormat="1" applyFont="1" applyFill="1" applyBorder="1" applyAlignment="1">
      <alignment horizontal="right" vertical="center" wrapText="1" indent="2"/>
    </xf>
    <xf numFmtId="0" fontId="38" fillId="3" borderId="118" xfId="11" applyFont="1" applyFill="1" applyBorder="1" applyAlignment="1">
      <alignment vertical="center"/>
    </xf>
    <xf numFmtId="167" fontId="40" fillId="3" borderId="65" xfId="3" applyNumberFormat="1" applyFont="1" applyFill="1" applyBorder="1" applyAlignment="1">
      <alignment horizontal="right" vertical="center" wrapText="1" indent="2"/>
    </xf>
    <xf numFmtId="167" fontId="40" fillId="3" borderId="84" xfId="3" applyNumberFormat="1" applyFont="1" applyFill="1" applyBorder="1" applyAlignment="1">
      <alignment horizontal="right" vertical="center" wrapText="1" indent="2"/>
    </xf>
    <xf numFmtId="167" fontId="44" fillId="3" borderId="51" xfId="3" applyNumberFormat="1" applyFont="1" applyFill="1" applyBorder="1" applyAlignment="1">
      <alignment horizontal="right" vertical="center" wrapText="1" indent="2"/>
    </xf>
    <xf numFmtId="0" fontId="40" fillId="3" borderId="11" xfId="11" applyFont="1" applyFill="1" applyBorder="1" applyAlignment="1">
      <alignment vertical="center"/>
    </xf>
    <xf numFmtId="167" fontId="40" fillId="3" borderId="93" xfId="3" applyNumberFormat="1" applyFont="1" applyFill="1" applyBorder="1" applyAlignment="1">
      <alignment horizontal="right" vertical="center" wrapText="1" indent="2"/>
    </xf>
    <xf numFmtId="167" fontId="40" fillId="3" borderId="85" xfId="3" applyNumberFormat="1" applyFont="1" applyFill="1" applyBorder="1" applyAlignment="1">
      <alignment horizontal="right" vertical="center" wrapText="1" indent="2"/>
    </xf>
    <xf numFmtId="167" fontId="40" fillId="3" borderId="76" xfId="3" applyNumberFormat="1" applyFont="1" applyFill="1" applyBorder="1" applyAlignment="1">
      <alignment horizontal="right" vertical="center" wrapText="1" indent="2"/>
    </xf>
    <xf numFmtId="0" fontId="40" fillId="3" borderId="118" xfId="11" applyFont="1" applyFill="1" applyBorder="1" applyAlignment="1">
      <alignment vertical="center" wrapText="1"/>
    </xf>
    <xf numFmtId="167" fontId="40" fillId="3" borderId="51" xfId="3" applyNumberFormat="1" applyFont="1" applyFill="1" applyBorder="1" applyAlignment="1">
      <alignment horizontal="right" vertical="center" wrapText="1" indent="2"/>
    </xf>
    <xf numFmtId="0" fontId="40" fillId="3" borderId="113" xfId="11" applyFont="1" applyFill="1" applyBorder="1" applyAlignment="1">
      <alignment vertical="center" wrapText="1"/>
    </xf>
    <xf numFmtId="167" fontId="40" fillId="3" borderId="69" xfId="3" applyNumberFormat="1" applyFont="1" applyFill="1" applyBorder="1" applyAlignment="1">
      <alignment horizontal="right" vertical="center" wrapText="1" indent="2"/>
    </xf>
    <xf numFmtId="167" fontId="40" fillId="3" borderId="92" xfId="3" applyNumberFormat="1" applyFont="1" applyFill="1" applyBorder="1" applyAlignment="1">
      <alignment horizontal="right" vertical="center" wrapText="1" indent="2"/>
    </xf>
    <xf numFmtId="167" fontId="40" fillId="3" borderId="54" xfId="3" applyNumberFormat="1" applyFont="1" applyFill="1" applyBorder="1" applyAlignment="1">
      <alignment horizontal="right" vertical="center" wrapText="1" indent="2"/>
    </xf>
    <xf numFmtId="169" fontId="38" fillId="3" borderId="0" xfId="3" applyFont="1" applyFill="1" applyBorder="1" applyAlignment="1">
      <alignment horizontal="right" vertical="center" indent="2"/>
    </xf>
    <xf numFmtId="169" fontId="40" fillId="3" borderId="0" xfId="3" applyFont="1" applyFill="1" applyBorder="1" applyAlignment="1">
      <alignment horizontal="right" vertical="center" indent="2"/>
    </xf>
    <xf numFmtId="169" fontId="44" fillId="3" borderId="0" xfId="3" applyFont="1" applyFill="1" applyBorder="1" applyAlignment="1">
      <alignment horizontal="right" vertical="center" indent="2"/>
    </xf>
    <xf numFmtId="3" fontId="40" fillId="3" borderId="0" xfId="11" applyNumberFormat="1" applyFont="1" applyFill="1" applyBorder="1" applyAlignment="1">
      <alignment horizontal="right" vertical="center" indent="2"/>
    </xf>
    <xf numFmtId="3" fontId="67" fillId="4" borderId="93" xfId="11" applyNumberFormat="1" applyFont="1" applyFill="1" applyBorder="1" applyAlignment="1">
      <alignment horizontal="center" vertical="center" wrapText="1"/>
    </xf>
    <xf numFmtId="3" fontId="67" fillId="4" borderId="85" xfId="11" applyNumberFormat="1" applyFont="1" applyFill="1" applyBorder="1" applyAlignment="1">
      <alignment horizontal="center" vertical="center" wrapText="1"/>
    </xf>
    <xf numFmtId="0" fontId="67" fillId="4" borderId="85" xfId="11" applyFont="1" applyFill="1" applyBorder="1" applyAlignment="1">
      <alignment horizontal="center" vertical="center" wrapText="1"/>
    </xf>
    <xf numFmtId="3" fontId="67" fillId="4" borderId="76" xfId="11" applyNumberFormat="1" applyFont="1" applyFill="1" applyBorder="1" applyAlignment="1">
      <alignment horizontal="center" vertical="center"/>
    </xf>
    <xf numFmtId="0" fontId="40" fillId="3" borderId="90" xfId="11" applyFont="1" applyFill="1" applyBorder="1" applyAlignment="1">
      <alignment vertical="center"/>
    </xf>
    <xf numFmtId="0" fontId="38" fillId="3" borderId="75" xfId="11" applyFont="1" applyFill="1" applyBorder="1" applyAlignment="1">
      <alignment vertical="center"/>
    </xf>
    <xf numFmtId="0" fontId="38" fillId="3" borderId="75" xfId="11" applyFont="1" applyFill="1" applyBorder="1" applyAlignment="1">
      <alignment vertical="center" wrapText="1"/>
    </xf>
    <xf numFmtId="0" fontId="40" fillId="3" borderId="75" xfId="11" applyFont="1" applyFill="1" applyBorder="1" applyAlignment="1">
      <alignment vertical="center" wrapText="1"/>
    </xf>
    <xf numFmtId="0" fontId="40" fillId="3" borderId="89" xfId="11" applyFont="1" applyFill="1" applyBorder="1" applyAlignment="1">
      <alignment vertical="center" wrapText="1"/>
    </xf>
    <xf numFmtId="0" fontId="40" fillId="3" borderId="90" xfId="11" applyFont="1" applyFill="1" applyBorder="1" applyAlignment="1">
      <alignment vertical="center" wrapText="1"/>
    </xf>
    <xf numFmtId="0" fontId="38" fillId="3" borderId="89" xfId="11" applyFont="1" applyFill="1" applyBorder="1" applyAlignment="1">
      <alignment vertical="center"/>
    </xf>
    <xf numFmtId="0" fontId="40" fillId="3" borderId="9" xfId="11" applyFont="1" applyFill="1" applyBorder="1" applyAlignment="1">
      <alignment vertical="center"/>
    </xf>
    <xf numFmtId="0" fontId="10" fillId="3" borderId="0" xfId="17" applyFont="1" applyFill="1" applyBorder="1" applyAlignment="1"/>
    <xf numFmtId="0" fontId="10" fillId="3" borderId="0" xfId="17" applyFont="1" applyFill="1" applyBorder="1" applyAlignment="1">
      <alignment horizontal="center"/>
    </xf>
    <xf numFmtId="0" fontId="11" fillId="3" borderId="0" xfId="17" applyFont="1" applyFill="1" applyBorder="1" applyAlignment="1">
      <alignment horizontal="center"/>
    </xf>
    <xf numFmtId="10" fontId="10" fillId="3" borderId="0" xfId="17" applyNumberFormat="1" applyFont="1" applyFill="1" applyBorder="1" applyAlignment="1">
      <alignment horizontal="center"/>
    </xf>
    <xf numFmtId="9" fontId="10" fillId="3" borderId="0" xfId="17" applyNumberFormat="1" applyFont="1" applyFill="1" applyBorder="1" applyAlignment="1">
      <alignment horizontal="center"/>
    </xf>
    <xf numFmtId="0" fontId="27" fillId="3" borderId="0" xfId="14" applyFont="1" applyFill="1" applyBorder="1" applyAlignment="1">
      <alignment horizontal="left" wrapText="1"/>
    </xf>
    <xf numFmtId="0" fontId="23" fillId="3" borderId="0" xfId="14" applyFont="1" applyFill="1" applyBorder="1" applyAlignment="1">
      <alignment horizontal="left" wrapText="1"/>
    </xf>
    <xf numFmtId="0" fontId="39" fillId="3" borderId="0" xfId="14" applyFont="1" applyFill="1" applyBorder="1" applyAlignment="1">
      <alignment horizontal="left" wrapText="1"/>
    </xf>
    <xf numFmtId="0" fontId="38" fillId="3" borderId="0" xfId="14" applyFont="1" applyFill="1" applyBorder="1" applyAlignment="1">
      <alignment horizontal="center" vertical="center" wrapText="1"/>
    </xf>
    <xf numFmtId="0" fontId="40" fillId="3" borderId="0" xfId="14" applyFont="1" applyFill="1" applyBorder="1" applyAlignment="1">
      <alignment horizontal="center" vertical="center" wrapText="1"/>
    </xf>
    <xf numFmtId="0" fontId="40" fillId="3" borderId="23" xfId="14" applyFont="1" applyFill="1" applyBorder="1" applyAlignment="1">
      <alignment horizontal="centerContinuous" wrapText="1"/>
    </xf>
    <xf numFmtId="0" fontId="40" fillId="3" borderId="16" xfId="14" applyFont="1" applyFill="1" applyBorder="1" applyAlignment="1">
      <alignment horizontal="centerContinuous" wrapText="1"/>
    </xf>
    <xf numFmtId="0" fontId="40" fillId="3" borderId="20" xfId="14" applyFont="1" applyFill="1" applyBorder="1" applyAlignment="1">
      <alignment horizontal="centerContinuous" wrapText="1"/>
    </xf>
    <xf numFmtId="0" fontId="40" fillId="3" borderId="19" xfId="14" applyFont="1" applyFill="1" applyBorder="1" applyAlignment="1">
      <alignment horizontal="centerContinuous" wrapText="1"/>
    </xf>
    <xf numFmtId="0" fontId="40" fillId="3" borderId="126" xfId="14" applyFont="1" applyFill="1" applyBorder="1" applyAlignment="1">
      <alignment horizontal="centerContinuous" wrapText="1"/>
    </xf>
    <xf numFmtId="0" fontId="38" fillId="3" borderId="47" xfId="14" applyFont="1" applyFill="1" applyBorder="1" applyAlignment="1">
      <alignment horizontal="left" vertical="center"/>
    </xf>
    <xf numFmtId="0" fontId="40" fillId="3" borderId="83" xfId="14" applyFont="1" applyFill="1" applyBorder="1" applyAlignment="1">
      <alignment horizontal="center" vertical="center"/>
    </xf>
    <xf numFmtId="0" fontId="38" fillId="3" borderId="83" xfId="14" applyFont="1" applyFill="1" applyBorder="1" applyAlignment="1">
      <alignment horizontal="center" vertical="center"/>
    </xf>
    <xf numFmtId="0" fontId="40" fillId="3" borderId="69" xfId="14" applyFont="1" applyFill="1" applyBorder="1" applyAlignment="1">
      <alignment vertical="center"/>
    </xf>
    <xf numFmtId="0" fontId="38" fillId="3" borderId="92" xfId="14" applyFont="1" applyFill="1" applyBorder="1" applyAlignment="1">
      <alignment horizontal="center" vertical="center"/>
    </xf>
    <xf numFmtId="0" fontId="67" fillId="4" borderId="86" xfId="14" applyFont="1" applyFill="1" applyBorder="1" applyAlignment="1">
      <alignment horizontal="center" wrapText="1"/>
    </xf>
    <xf numFmtId="0" fontId="67" fillId="4" borderId="95" xfId="14" applyFont="1" applyFill="1" applyBorder="1" applyAlignment="1">
      <alignment horizontal="center" wrapText="1"/>
    </xf>
    <xf numFmtId="0" fontId="40" fillId="3" borderId="70" xfId="14" applyFont="1" applyFill="1" applyBorder="1" applyAlignment="1">
      <alignment horizontal="center" vertical="center"/>
    </xf>
    <xf numFmtId="0" fontId="40" fillId="3" borderId="91" xfId="14" applyFont="1" applyFill="1" applyBorder="1" applyAlignment="1">
      <alignment horizontal="center" vertical="center"/>
    </xf>
    <xf numFmtId="169" fontId="40" fillId="3" borderId="53" xfId="3" applyNumberFormat="1" applyFont="1" applyFill="1" applyBorder="1" applyAlignment="1">
      <alignment horizontal="center" vertical="center"/>
    </xf>
    <xf numFmtId="169" fontId="38" fillId="3" borderId="86" xfId="3" applyNumberFormat="1" applyFont="1" applyFill="1" applyBorder="1" applyAlignment="1">
      <alignment horizontal="center" vertical="center"/>
    </xf>
    <xf numFmtId="0" fontId="40" fillId="3" borderId="57" xfId="14" applyFont="1" applyFill="1" applyBorder="1" applyAlignment="1">
      <alignment horizontal="center" vertical="center"/>
    </xf>
    <xf numFmtId="0" fontId="38" fillId="3" borderId="95" xfId="14" applyFont="1" applyFill="1" applyBorder="1" applyAlignment="1">
      <alignment horizontal="center" vertical="center"/>
    </xf>
    <xf numFmtId="0" fontId="38" fillId="3" borderId="57" xfId="14" applyFont="1" applyFill="1" applyBorder="1" applyAlignment="1">
      <alignment horizontal="center" vertical="center"/>
    </xf>
    <xf numFmtId="0" fontId="67" fillId="4" borderId="59" xfId="14" applyFont="1" applyFill="1" applyBorder="1" applyAlignment="1">
      <alignment horizontal="center" wrapText="1"/>
    </xf>
    <xf numFmtId="0" fontId="67" fillId="4" borderId="64" xfId="14" applyFont="1" applyFill="1" applyBorder="1" applyAlignment="1">
      <alignment horizontal="center" wrapText="1"/>
    </xf>
    <xf numFmtId="0" fontId="40" fillId="3" borderId="63" xfId="14" applyFont="1" applyFill="1" applyBorder="1" applyAlignment="1">
      <alignment horizontal="center" vertical="center"/>
    </xf>
    <xf numFmtId="169" fontId="38" fillId="3" borderId="59" xfId="3" applyNumberFormat="1" applyFont="1" applyFill="1" applyBorder="1" applyAlignment="1">
      <alignment horizontal="center" vertical="center"/>
    </xf>
    <xf numFmtId="0" fontId="38" fillId="3" borderId="64" xfId="14" applyFont="1" applyFill="1" applyBorder="1" applyAlignment="1">
      <alignment horizontal="center" vertical="center"/>
    </xf>
    <xf numFmtId="0" fontId="38" fillId="3" borderId="106" xfId="14" applyFont="1" applyFill="1" applyBorder="1" applyAlignment="1">
      <alignment horizontal="left" vertical="center"/>
    </xf>
    <xf numFmtId="0" fontId="38" fillId="3" borderId="118" xfId="14" applyFont="1" applyFill="1" applyBorder="1" applyAlignment="1">
      <alignment vertical="center"/>
    </xf>
    <xf numFmtId="169" fontId="40" fillId="3" borderId="101" xfId="3" applyNumberFormat="1" applyFont="1" applyFill="1" applyBorder="1" applyAlignment="1">
      <alignment horizontal="center" vertical="center"/>
    </xf>
    <xf numFmtId="169" fontId="38" fillId="3" borderId="87" xfId="3" applyNumberFormat="1" applyFont="1" applyFill="1" applyBorder="1" applyAlignment="1">
      <alignment horizontal="center" vertical="center"/>
    </xf>
    <xf numFmtId="169" fontId="38" fillId="3" borderId="60" xfId="3" applyNumberFormat="1" applyFont="1" applyFill="1" applyBorder="1" applyAlignment="1">
      <alignment horizontal="center" vertical="center"/>
    </xf>
    <xf numFmtId="169" fontId="40" fillId="3" borderId="70" xfId="3" applyNumberFormat="1" applyFont="1" applyFill="1" applyBorder="1" applyAlignment="1">
      <alignment horizontal="center" vertical="center"/>
    </xf>
    <xf numFmtId="169" fontId="38" fillId="3" borderId="91" xfId="3" applyNumberFormat="1" applyFont="1" applyFill="1" applyBorder="1" applyAlignment="1">
      <alignment horizontal="center" vertical="center"/>
    </xf>
    <xf numFmtId="169" fontId="38" fillId="3" borderId="63" xfId="3" applyNumberFormat="1" applyFont="1" applyFill="1" applyBorder="1" applyAlignment="1">
      <alignment horizontal="center" vertical="center"/>
    </xf>
    <xf numFmtId="0" fontId="15" fillId="3" borderId="0" xfId="0" applyFont="1" applyFill="1" applyAlignment="1"/>
    <xf numFmtId="0" fontId="38" fillId="3" borderId="0" xfId="0" applyFont="1" applyFill="1" applyAlignment="1"/>
    <xf numFmtId="0" fontId="38" fillId="3" borderId="0" xfId="0" quotePrefix="1" applyFont="1" applyFill="1" applyAlignment="1"/>
    <xf numFmtId="0" fontId="40" fillId="3" borderId="0" xfId="0" applyFont="1" applyFill="1" applyAlignment="1"/>
    <xf numFmtId="0" fontId="40" fillId="3" borderId="81" xfId="0" applyFont="1" applyFill="1" applyBorder="1" applyAlignment="1"/>
    <xf numFmtId="169" fontId="40" fillId="3" borderId="81" xfId="3" applyNumberFormat="1" applyFont="1" applyFill="1" applyBorder="1" applyAlignment="1">
      <alignment horizontal="right" wrapText="1" indent="1"/>
    </xf>
    <xf numFmtId="174" fontId="40" fillId="3" borderId="81" xfId="3" applyNumberFormat="1" applyFont="1" applyFill="1" applyBorder="1" applyAlignment="1">
      <alignment horizontal="right" wrapText="1" indent="1"/>
    </xf>
    <xf numFmtId="174" fontId="38" fillId="3" borderId="81" xfId="3" applyNumberFormat="1" applyFont="1" applyFill="1" applyBorder="1" applyAlignment="1">
      <alignment horizontal="right" wrapText="1" indent="1"/>
    </xf>
    <xf numFmtId="174" fontId="38" fillId="3" borderId="48" xfId="3" applyNumberFormat="1" applyFont="1" applyFill="1" applyBorder="1" applyAlignment="1">
      <alignment horizontal="right" wrapText="1" indent="1"/>
    </xf>
    <xf numFmtId="0" fontId="40" fillId="3" borderId="106" xfId="0" applyFont="1" applyFill="1" applyBorder="1" applyAlignment="1"/>
    <xf numFmtId="169" fontId="40" fillId="3" borderId="83" xfId="3" applyNumberFormat="1" applyFont="1" applyFill="1" applyBorder="1" applyAlignment="1">
      <alignment horizontal="right" wrapText="1" indent="1"/>
    </xf>
    <xf numFmtId="174" fontId="40" fillId="3" borderId="83" xfId="3" applyNumberFormat="1" applyFont="1" applyFill="1" applyBorder="1" applyAlignment="1">
      <alignment horizontal="right" wrapText="1" indent="1"/>
    </xf>
    <xf numFmtId="174" fontId="38" fillId="3" borderId="83" xfId="3" applyNumberFormat="1" applyFont="1" applyFill="1" applyBorder="1" applyAlignment="1">
      <alignment horizontal="right" wrapText="1" indent="1"/>
    </xf>
    <xf numFmtId="174" fontId="38" fillId="3" borderId="50" xfId="3" applyNumberFormat="1" applyFont="1" applyFill="1" applyBorder="1" applyAlignment="1">
      <alignment horizontal="right" wrapText="1" indent="1"/>
    </xf>
    <xf numFmtId="0" fontId="40" fillId="3" borderId="86" xfId="0" applyFont="1" applyFill="1" applyBorder="1" applyAlignment="1"/>
    <xf numFmtId="169" fontId="40" fillId="3" borderId="47" xfId="3" applyNumberFormat="1" applyFont="1" applyFill="1" applyBorder="1" applyAlignment="1">
      <alignment horizontal="right" wrapText="1" indent="1"/>
    </xf>
    <xf numFmtId="174" fontId="40" fillId="3" borderId="48" xfId="3" applyNumberFormat="1" applyFont="1" applyFill="1" applyBorder="1" applyAlignment="1">
      <alignment horizontal="right" wrapText="1" indent="1"/>
    </xf>
    <xf numFmtId="169" fontId="40" fillId="3" borderId="49" xfId="3" applyNumberFormat="1" applyFont="1" applyFill="1" applyBorder="1" applyAlignment="1">
      <alignment horizontal="right" wrapText="1" indent="1"/>
    </xf>
    <xf numFmtId="174" fontId="40" fillId="3" borderId="50" xfId="3" applyNumberFormat="1" applyFont="1" applyFill="1" applyBorder="1" applyAlignment="1">
      <alignment horizontal="right" wrapText="1" indent="1"/>
    </xf>
    <xf numFmtId="0" fontId="40" fillId="3" borderId="69" xfId="0" applyFont="1" applyFill="1" applyBorder="1" applyAlignment="1"/>
    <xf numFmtId="0" fontId="40" fillId="3" borderId="92" xfId="0" applyFont="1" applyFill="1" applyBorder="1" applyAlignment="1"/>
    <xf numFmtId="0" fontId="40" fillId="3" borderId="91" xfId="0" applyFont="1" applyFill="1" applyBorder="1" applyAlignment="1"/>
    <xf numFmtId="169" fontId="40" fillId="3" borderId="96" xfId="3" applyFont="1" applyFill="1" applyBorder="1" applyAlignment="1"/>
    <xf numFmtId="169" fontId="40" fillId="3" borderId="99" xfId="3" applyFont="1" applyFill="1" applyBorder="1" applyAlignment="1"/>
    <xf numFmtId="169" fontId="40" fillId="3" borderId="97" xfId="3" applyFont="1" applyFill="1" applyBorder="1" applyAlignment="1"/>
    <xf numFmtId="169" fontId="38" fillId="3" borderId="98" xfId="3" applyFont="1" applyFill="1" applyBorder="1" applyAlignment="1"/>
    <xf numFmtId="169" fontId="38" fillId="3" borderId="99" xfId="3" applyFont="1" applyFill="1" applyBorder="1" applyAlignment="1"/>
    <xf numFmtId="169" fontId="38" fillId="3" borderId="97" xfId="3" applyFont="1" applyFill="1" applyBorder="1" applyAlignment="1"/>
    <xf numFmtId="0" fontId="10" fillId="3" borderId="0" xfId="17" applyFont="1" applyFill="1"/>
    <xf numFmtId="0" fontId="17" fillId="3" borderId="0" xfId="17" applyFont="1" applyFill="1" applyBorder="1" applyAlignment="1"/>
    <xf numFmtId="0" fontId="10" fillId="3" borderId="0" xfId="17" applyFont="1" applyFill="1" applyBorder="1"/>
    <xf numFmtId="0" fontId="0" fillId="3" borderId="0" xfId="0" applyFill="1" applyAlignment="1">
      <alignment horizontal="left" wrapText="1"/>
    </xf>
    <xf numFmtId="0" fontId="10" fillId="3" borderId="0" xfId="17" applyFont="1" applyFill="1" applyAlignment="1">
      <alignment wrapText="1"/>
    </xf>
    <xf numFmtId="9" fontId="39" fillId="3" borderId="63" xfId="9" applyNumberFormat="1" applyFont="1" applyFill="1" applyBorder="1" applyAlignment="1">
      <alignment horizontal="right" indent="1"/>
    </xf>
    <xf numFmtId="174" fontId="40" fillId="3" borderId="91" xfId="3" applyNumberFormat="1" applyFont="1" applyFill="1" applyBorder="1" applyAlignment="1">
      <alignment horizontal="right" vertical="center" indent="1"/>
    </xf>
    <xf numFmtId="0" fontId="39" fillId="3" borderId="0" xfId="17" applyFont="1" applyFill="1"/>
    <xf numFmtId="9" fontId="39" fillId="3" borderId="59" xfId="9" applyNumberFormat="1" applyFont="1" applyFill="1" applyBorder="1" applyAlignment="1">
      <alignment horizontal="right" indent="1"/>
    </xf>
    <xf numFmtId="9" fontId="38" fillId="3" borderId="107" xfId="9" applyNumberFormat="1" applyFont="1" applyFill="1" applyBorder="1" applyAlignment="1">
      <alignment horizontal="left" indent="1"/>
    </xf>
    <xf numFmtId="167" fontId="40" fillId="3" borderId="86" xfId="17" applyNumberFormat="1" applyFont="1" applyFill="1" applyBorder="1" applyAlignment="1">
      <alignment horizontal="right" indent="1"/>
    </xf>
    <xf numFmtId="167" fontId="40" fillId="3" borderId="81" xfId="17" applyNumberFormat="1" applyFont="1" applyFill="1" applyBorder="1" applyAlignment="1">
      <alignment horizontal="right" indent="1" readingOrder="2"/>
    </xf>
    <xf numFmtId="167" fontId="38" fillId="3" borderId="81" xfId="17" applyNumberFormat="1" applyFont="1" applyFill="1" applyBorder="1" applyAlignment="1">
      <alignment horizontal="right" indent="1"/>
    </xf>
    <xf numFmtId="167" fontId="38" fillId="3" borderId="81" xfId="17" applyNumberFormat="1" applyFont="1" applyFill="1" applyBorder="1" applyAlignment="1">
      <alignment horizontal="right" indent="1" readingOrder="2"/>
    </xf>
    <xf numFmtId="167" fontId="38" fillId="3" borderId="48" xfId="17" applyNumberFormat="1" applyFont="1" applyFill="1" applyBorder="1" applyAlignment="1">
      <alignment horizontal="right" indent="1" readingOrder="2"/>
    </xf>
    <xf numFmtId="9" fontId="40" fillId="3" borderId="107" xfId="9" applyNumberFormat="1" applyFont="1" applyFill="1" applyBorder="1" applyAlignment="1">
      <alignment horizontal="left" indent="1"/>
    </xf>
    <xf numFmtId="9" fontId="46" fillId="3" borderId="59" xfId="9" applyNumberFormat="1" applyFont="1" applyFill="1" applyBorder="1" applyAlignment="1">
      <alignment horizontal="right" indent="1"/>
    </xf>
    <xf numFmtId="167" fontId="40" fillId="3" borderId="81" xfId="17" applyNumberFormat="1" applyFont="1" applyFill="1" applyBorder="1" applyAlignment="1">
      <alignment horizontal="right" indent="1"/>
    </xf>
    <xf numFmtId="167" fontId="40" fillId="3" borderId="48" xfId="17" applyNumberFormat="1" applyFont="1" applyFill="1" applyBorder="1" applyAlignment="1">
      <alignment horizontal="right" indent="1" readingOrder="2"/>
    </xf>
    <xf numFmtId="0" fontId="46" fillId="3" borderId="0" xfId="17" applyFont="1" applyFill="1"/>
    <xf numFmtId="0" fontId="38" fillId="3" borderId="59" xfId="9" applyFont="1" applyFill="1" applyBorder="1" applyAlignment="1"/>
    <xf numFmtId="0" fontId="38" fillId="3" borderId="59" xfId="17" applyFont="1" applyFill="1" applyBorder="1"/>
    <xf numFmtId="15" fontId="40" fillId="3" borderId="59" xfId="9" applyNumberFormat="1" applyFont="1" applyFill="1" applyBorder="1" applyAlignment="1">
      <alignment vertical="center"/>
    </xf>
    <xf numFmtId="167" fontId="40" fillId="3" borderId="48" xfId="17" applyNumberFormat="1" applyFont="1" applyFill="1" applyBorder="1" applyAlignment="1">
      <alignment horizontal="right" indent="1"/>
    </xf>
    <xf numFmtId="9" fontId="40" fillId="3" borderId="118" xfId="9" applyNumberFormat="1" applyFont="1" applyFill="1" applyBorder="1" applyAlignment="1">
      <alignment vertical="top" wrapText="1"/>
    </xf>
    <xf numFmtId="15" fontId="40" fillId="3" borderId="60" xfId="9" applyNumberFormat="1" applyFont="1" applyFill="1" applyBorder="1" applyAlignment="1">
      <alignment vertical="center"/>
    </xf>
    <xf numFmtId="167" fontId="40" fillId="3" borderId="87" xfId="17" applyNumberFormat="1" applyFont="1" applyFill="1" applyBorder="1" applyAlignment="1">
      <alignment horizontal="right" indent="1"/>
    </xf>
    <xf numFmtId="167" fontId="40" fillId="3" borderId="84" xfId="17" applyNumberFormat="1" applyFont="1" applyFill="1" applyBorder="1" applyAlignment="1">
      <alignment horizontal="right" indent="1" readingOrder="2"/>
    </xf>
    <xf numFmtId="167" fontId="40" fillId="3" borderId="84" xfId="17" applyNumberFormat="1" applyFont="1" applyFill="1" applyBorder="1" applyAlignment="1">
      <alignment horizontal="right" indent="1"/>
    </xf>
    <xf numFmtId="167" fontId="40" fillId="3" borderId="51" xfId="11" applyNumberFormat="1" applyFont="1" applyFill="1" applyBorder="1" applyAlignment="1">
      <alignment horizontal="right" indent="1"/>
    </xf>
    <xf numFmtId="9" fontId="40" fillId="3" borderId="11" xfId="9" applyNumberFormat="1" applyFont="1" applyFill="1" applyBorder="1" applyAlignment="1">
      <alignment horizontal="left"/>
    </xf>
    <xf numFmtId="15" fontId="40" fillId="3" borderId="15" xfId="9" applyNumberFormat="1" applyFont="1" applyFill="1" applyBorder="1" applyAlignment="1">
      <alignment vertical="center"/>
    </xf>
    <xf numFmtId="167" fontId="40" fillId="3" borderId="88" xfId="17" applyNumberFormat="1" applyFont="1" applyFill="1" applyBorder="1" applyAlignment="1">
      <alignment horizontal="right" indent="1"/>
    </xf>
    <xf numFmtId="167" fontId="40" fillId="3" borderId="85" xfId="17" applyNumberFormat="1" applyFont="1" applyFill="1" applyBorder="1" applyAlignment="1">
      <alignment horizontal="right" indent="1"/>
    </xf>
    <xf numFmtId="167" fontId="40" fillId="3" borderId="76" xfId="17" applyNumberFormat="1" applyFont="1" applyFill="1" applyBorder="1" applyAlignment="1">
      <alignment horizontal="right" indent="1"/>
    </xf>
    <xf numFmtId="9" fontId="40" fillId="3" borderId="0" xfId="9" applyNumberFormat="1" applyFont="1" applyFill="1" applyBorder="1" applyAlignment="1">
      <alignment horizontal="left"/>
    </xf>
    <xf numFmtId="15" fontId="40" fillId="3" borderId="0" xfId="9" applyNumberFormat="1" applyFont="1" applyFill="1" applyBorder="1" applyAlignment="1">
      <alignment vertical="center"/>
    </xf>
    <xf numFmtId="3" fontId="40" fillId="3" borderId="0" xfId="11"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readingOrder="2"/>
    </xf>
    <xf numFmtId="0" fontId="39" fillId="3" borderId="0" xfId="17" applyFont="1" applyFill="1" applyBorder="1"/>
    <xf numFmtId="0" fontId="46" fillId="3" borderId="0" xfId="17" applyFont="1" applyFill="1" applyBorder="1"/>
    <xf numFmtId="0" fontId="38" fillId="3" borderId="0" xfId="17" applyFont="1" applyFill="1" applyAlignment="1">
      <alignment horizontal="right" indent="1"/>
    </xf>
    <xf numFmtId="3" fontId="38" fillId="3" borderId="0" xfId="17" applyNumberFormat="1" applyFont="1" applyFill="1"/>
    <xf numFmtId="0" fontId="79" fillId="4" borderId="58" xfId="9" applyFont="1" applyFill="1" applyBorder="1" applyAlignment="1">
      <alignment horizontal="center" vertical="center"/>
    </xf>
    <xf numFmtId="0" fontId="79" fillId="4" borderId="64" xfId="9" applyFont="1" applyFill="1" applyBorder="1" applyAlignment="1">
      <alignment vertical="center" wrapText="1"/>
    </xf>
    <xf numFmtId="0" fontId="79" fillId="4" borderId="95" xfId="9" applyFont="1" applyFill="1" applyBorder="1" applyAlignment="1">
      <alignment horizontal="center" vertical="center" wrapText="1"/>
    </xf>
    <xf numFmtId="0" fontId="79" fillId="4" borderId="83" xfId="9" applyFont="1" applyFill="1" applyBorder="1" applyAlignment="1">
      <alignment horizontal="center" vertical="center" wrapText="1"/>
    </xf>
    <xf numFmtId="3" fontId="79" fillId="4" borderId="50" xfId="9" applyNumberFormat="1" applyFont="1" applyFill="1" applyBorder="1" applyAlignment="1">
      <alignment horizontal="center" vertical="center" wrapText="1"/>
    </xf>
    <xf numFmtId="9" fontId="38" fillId="3" borderId="8" xfId="9" applyNumberFormat="1" applyFont="1" applyFill="1" applyBorder="1" applyAlignment="1">
      <alignment horizontal="right" indent="1"/>
    </xf>
    <xf numFmtId="9" fontId="39" fillId="3" borderId="14" xfId="9" applyNumberFormat="1" applyFont="1" applyFill="1" applyBorder="1" applyAlignment="1">
      <alignment horizontal="right" indent="1"/>
    </xf>
    <xf numFmtId="174" fontId="40" fillId="3" borderId="116" xfId="3" applyNumberFormat="1" applyFont="1" applyFill="1" applyBorder="1" applyAlignment="1">
      <alignment horizontal="right" vertical="center" indent="1"/>
    </xf>
    <xf numFmtId="174" fontId="40" fillId="3" borderId="115" xfId="3" applyNumberFormat="1" applyFont="1" applyFill="1" applyBorder="1" applyAlignment="1">
      <alignment horizontal="right" vertical="center" indent="2" readingOrder="2"/>
    </xf>
    <xf numFmtId="174" fontId="40" fillId="3" borderId="105" xfId="3" applyNumberFormat="1" applyFont="1" applyFill="1" applyBorder="1" applyAlignment="1">
      <alignment horizontal="right" vertical="center" indent="2" readingOrder="2"/>
    </xf>
    <xf numFmtId="9" fontId="40" fillId="3" borderId="113" xfId="9" applyNumberFormat="1" applyFont="1" applyFill="1" applyBorder="1" applyAlignment="1">
      <alignment horizontal="left"/>
    </xf>
    <xf numFmtId="174" fontId="40" fillId="3" borderId="92" xfId="3" applyNumberFormat="1" applyFont="1" applyFill="1" applyBorder="1" applyAlignment="1">
      <alignment horizontal="right" vertical="center" indent="1" readingOrder="2"/>
    </xf>
    <xf numFmtId="174" fontId="40" fillId="3" borderId="54" xfId="3" applyNumberFormat="1" applyFont="1" applyFill="1" applyBorder="1" applyAlignment="1">
      <alignment horizontal="right" vertical="center" indent="1" readingOrder="2"/>
    </xf>
    <xf numFmtId="9" fontId="38" fillId="3" borderId="118" xfId="9" applyNumberFormat="1" applyFont="1" applyFill="1" applyBorder="1" applyAlignment="1">
      <alignment horizontal="left" indent="1"/>
    </xf>
    <xf numFmtId="0" fontId="40" fillId="3" borderId="60" xfId="9" applyFont="1" applyFill="1" applyBorder="1" applyAlignment="1">
      <alignment horizontal="center" vertical="center"/>
    </xf>
    <xf numFmtId="167" fontId="40" fillId="3" borderId="51" xfId="17" applyNumberFormat="1" applyFont="1" applyFill="1" applyBorder="1" applyAlignment="1">
      <alignment horizontal="right" indent="1" readingOrder="2"/>
    </xf>
    <xf numFmtId="0" fontId="38" fillId="3" borderId="63" xfId="9" applyFont="1" applyFill="1" applyBorder="1" applyAlignment="1"/>
    <xf numFmtId="167" fontId="40" fillId="3" borderId="91" xfId="17" applyNumberFormat="1" applyFont="1" applyFill="1" applyBorder="1" applyAlignment="1">
      <alignment horizontal="right" indent="1"/>
    </xf>
    <xf numFmtId="167" fontId="40" fillId="3" borderId="92" xfId="17" applyNumberFormat="1" applyFont="1" applyFill="1" applyBorder="1" applyAlignment="1">
      <alignment horizontal="right" indent="1" readingOrder="2"/>
    </xf>
    <xf numFmtId="167" fontId="40" fillId="3" borderId="92" xfId="17" applyNumberFormat="1" applyFont="1" applyFill="1" applyBorder="1" applyAlignment="1">
      <alignment horizontal="right" indent="1"/>
    </xf>
    <xf numFmtId="167" fontId="40" fillId="3" borderId="54" xfId="17" applyNumberFormat="1" applyFont="1" applyFill="1" applyBorder="1" applyAlignment="1">
      <alignment horizontal="right" indent="1" readingOrder="2"/>
    </xf>
    <xf numFmtId="15" fontId="40" fillId="3" borderId="63" xfId="9" applyNumberFormat="1" applyFont="1" applyFill="1" applyBorder="1" applyAlignment="1">
      <alignment vertical="center"/>
    </xf>
    <xf numFmtId="9" fontId="40" fillId="3" borderId="118" xfId="9" applyNumberFormat="1" applyFont="1" applyFill="1" applyBorder="1" applyAlignment="1">
      <alignment horizontal="left" indent="1"/>
    </xf>
    <xf numFmtId="167" fontId="40" fillId="3" borderId="51" xfId="17" applyNumberFormat="1" applyFont="1" applyFill="1" applyBorder="1" applyAlignment="1">
      <alignment horizontal="right" indent="1"/>
    </xf>
    <xf numFmtId="9" fontId="40" fillId="3" borderId="113" xfId="9" applyNumberFormat="1" applyFont="1" applyFill="1" applyBorder="1" applyAlignment="1"/>
    <xf numFmtId="3" fontId="79" fillId="4" borderId="57" xfId="9" applyNumberFormat="1" applyFont="1" applyFill="1" applyBorder="1" applyAlignment="1">
      <alignment horizontal="center" vertical="center" wrapText="1"/>
    </xf>
    <xf numFmtId="174" fontId="40" fillId="3" borderId="127" xfId="3" applyNumberFormat="1" applyFont="1" applyFill="1" applyBorder="1" applyAlignment="1">
      <alignment horizontal="right" vertical="center" indent="2" readingOrder="2"/>
    </xf>
    <xf numFmtId="174" fontId="40" fillId="3" borderId="70" xfId="3" applyNumberFormat="1" applyFont="1" applyFill="1" applyBorder="1" applyAlignment="1">
      <alignment horizontal="right" vertical="center" indent="1" readingOrder="2"/>
    </xf>
    <xf numFmtId="167" fontId="40" fillId="3" borderId="53" xfId="17" applyNumberFormat="1" applyFont="1" applyFill="1" applyBorder="1" applyAlignment="1">
      <alignment horizontal="right" indent="1" readingOrder="2"/>
    </xf>
    <xf numFmtId="167" fontId="40" fillId="3" borderId="101" xfId="17" applyNumberFormat="1" applyFont="1" applyFill="1" applyBorder="1" applyAlignment="1">
      <alignment horizontal="right" indent="1" readingOrder="2"/>
    </xf>
    <xf numFmtId="167" fontId="40" fillId="3" borderId="70" xfId="17" applyNumberFormat="1" applyFont="1" applyFill="1" applyBorder="1" applyAlignment="1">
      <alignment horizontal="right" indent="1" readingOrder="2"/>
    </xf>
    <xf numFmtId="167" fontId="40" fillId="3" borderId="101" xfId="17" applyNumberFormat="1" applyFont="1" applyFill="1" applyBorder="1" applyAlignment="1">
      <alignment horizontal="right" indent="1"/>
    </xf>
    <xf numFmtId="167" fontId="40" fillId="3" borderId="101" xfId="12" applyNumberFormat="1" applyFont="1" applyFill="1" applyBorder="1" applyAlignment="1">
      <alignment horizontal="right" indent="1"/>
    </xf>
    <xf numFmtId="167" fontId="40" fillId="3" borderId="102" xfId="17" applyNumberFormat="1" applyFont="1" applyFill="1" applyBorder="1" applyAlignment="1">
      <alignment horizontal="right" indent="1"/>
    </xf>
    <xf numFmtId="0" fontId="79" fillId="4" borderId="49" xfId="9" applyFont="1" applyFill="1" applyBorder="1" applyAlignment="1">
      <alignment horizontal="center" vertical="center" wrapText="1"/>
    </xf>
    <xf numFmtId="174" fontId="40" fillId="3" borderId="114" xfId="3" applyNumberFormat="1" applyFont="1" applyFill="1" applyBorder="1" applyAlignment="1">
      <alignment horizontal="right" vertical="center" indent="1"/>
    </xf>
    <xf numFmtId="174" fontId="40" fillId="3" borderId="69" xfId="3" applyNumberFormat="1" applyFont="1" applyFill="1" applyBorder="1" applyAlignment="1">
      <alignment horizontal="right" vertical="center" indent="1"/>
    </xf>
    <xf numFmtId="167" fontId="38" fillId="3" borderId="47" xfId="17" applyNumberFormat="1" applyFont="1" applyFill="1" applyBorder="1" applyAlignment="1">
      <alignment horizontal="right" indent="1"/>
    </xf>
    <xf numFmtId="167" fontId="40" fillId="3" borderId="47" xfId="17" applyNumberFormat="1" applyFont="1" applyFill="1" applyBorder="1" applyAlignment="1">
      <alignment horizontal="right" indent="1"/>
    </xf>
    <xf numFmtId="167" fontId="40" fillId="3" borderId="65" xfId="17" applyNumberFormat="1" applyFont="1" applyFill="1" applyBorder="1" applyAlignment="1">
      <alignment horizontal="right" indent="1"/>
    </xf>
    <xf numFmtId="167" fontId="40" fillId="3" borderId="69" xfId="17" applyNumberFormat="1" applyFont="1" applyFill="1" applyBorder="1" applyAlignment="1">
      <alignment horizontal="right" indent="1"/>
    </xf>
    <xf numFmtId="167" fontId="40" fillId="3" borderId="93" xfId="17" applyNumberFormat="1" applyFont="1" applyFill="1" applyBorder="1" applyAlignment="1">
      <alignment horizontal="right" indent="1"/>
    </xf>
    <xf numFmtId="37" fontId="38" fillId="3" borderId="81" xfId="17" applyNumberFormat="1" applyFont="1" applyFill="1" applyBorder="1" applyAlignment="1">
      <alignment horizontal="right"/>
    </xf>
    <xf numFmtId="167" fontId="38" fillId="3" borderId="81" xfId="17" applyNumberFormat="1" applyFont="1" applyFill="1" applyBorder="1" applyAlignment="1">
      <alignment horizontal="right" readingOrder="2"/>
    </xf>
    <xf numFmtId="167" fontId="38" fillId="3" borderId="48" xfId="11" quotePrefix="1" applyNumberFormat="1" applyFont="1" applyFill="1" applyBorder="1" applyAlignment="1">
      <alignment horizontal="right" indent="1"/>
    </xf>
    <xf numFmtId="167" fontId="38" fillId="3" borderId="81" xfId="3" applyNumberFormat="1" applyFont="1" applyFill="1" applyBorder="1" applyAlignment="1">
      <alignment horizontal="right" readingOrder="2"/>
    </xf>
    <xf numFmtId="37" fontId="40" fillId="3" borderId="81" xfId="17" applyNumberFormat="1" applyFont="1" applyFill="1" applyBorder="1" applyAlignment="1">
      <alignment horizontal="right"/>
    </xf>
    <xf numFmtId="167" fontId="40" fillId="3" borderId="81" xfId="17" applyNumberFormat="1" applyFont="1" applyFill="1" applyBorder="1" applyAlignment="1">
      <alignment horizontal="right" readingOrder="2"/>
    </xf>
    <xf numFmtId="174" fontId="38" fillId="3" borderId="92" xfId="3" applyNumberFormat="1" applyFont="1" applyFill="1" applyBorder="1" applyAlignment="1">
      <alignment horizontal="right" vertical="center" indent="2" readingOrder="2"/>
    </xf>
    <xf numFmtId="174" fontId="38" fillId="3" borderId="54" xfId="3" applyNumberFormat="1" applyFont="1" applyFill="1" applyBorder="1" applyAlignment="1">
      <alignment horizontal="right" vertical="center" indent="2" readingOrder="2"/>
    </xf>
    <xf numFmtId="174" fontId="38" fillId="3" borderId="91" xfId="3" applyNumberFormat="1" applyFont="1" applyFill="1" applyBorder="1" applyAlignment="1">
      <alignment horizontal="right" vertical="center" indent="1"/>
    </xf>
    <xf numFmtId="37" fontId="38" fillId="3" borderId="86" xfId="17" applyNumberFormat="1" applyFont="1" applyFill="1" applyBorder="1" applyAlignment="1">
      <alignment horizontal="right" indent="2"/>
    </xf>
    <xf numFmtId="37" fontId="40" fillId="3" borderId="86" xfId="17" applyNumberFormat="1" applyFont="1" applyFill="1" applyBorder="1" applyAlignment="1">
      <alignment horizontal="right" indent="2"/>
    </xf>
    <xf numFmtId="174" fontId="38" fillId="3" borderId="70" xfId="3" applyNumberFormat="1" applyFont="1" applyFill="1" applyBorder="1" applyAlignment="1">
      <alignment horizontal="right" vertical="center" indent="2" readingOrder="2"/>
    </xf>
    <xf numFmtId="167" fontId="38" fillId="3" borderId="53" xfId="11" quotePrefix="1" applyNumberFormat="1" applyFont="1" applyFill="1" applyBorder="1" applyAlignment="1">
      <alignment horizontal="right" indent="1"/>
    </xf>
    <xf numFmtId="167" fontId="38" fillId="3" borderId="53" xfId="17" applyNumberFormat="1" applyFont="1" applyFill="1" applyBorder="1" applyAlignment="1">
      <alignment horizontal="right" indent="1" readingOrder="2"/>
    </xf>
    <xf numFmtId="167" fontId="40" fillId="3" borderId="53" xfId="17" applyNumberFormat="1" applyFont="1" applyFill="1" applyBorder="1" applyAlignment="1">
      <alignment horizontal="right" indent="1"/>
    </xf>
    <xf numFmtId="174" fontId="38" fillId="3" borderId="69" xfId="3" applyNumberFormat="1" applyFont="1" applyFill="1" applyBorder="1" applyAlignment="1">
      <alignment horizontal="right" vertical="center" indent="1"/>
    </xf>
    <xf numFmtId="37" fontId="38" fillId="3" borderId="47" xfId="17" applyNumberFormat="1" applyFont="1" applyFill="1" applyBorder="1" applyAlignment="1">
      <alignment horizontal="right" indent="2"/>
    </xf>
    <xf numFmtId="37" fontId="40" fillId="3" borderId="47" xfId="17" applyNumberFormat="1" applyFont="1" applyFill="1" applyBorder="1" applyAlignment="1">
      <alignment horizontal="right" indent="2"/>
    </xf>
    <xf numFmtId="3" fontId="67" fillId="4" borderId="50" xfId="9" applyNumberFormat="1" applyFont="1" applyFill="1" applyBorder="1" applyAlignment="1">
      <alignment horizontal="center" vertical="center" wrapText="1"/>
    </xf>
    <xf numFmtId="3" fontId="67" fillId="4" borderId="57" xfId="9" applyNumberFormat="1" applyFont="1" applyFill="1" applyBorder="1" applyAlignment="1">
      <alignment horizontal="center" vertical="center" wrapText="1"/>
    </xf>
    <xf numFmtId="0" fontId="67" fillId="4" borderId="83" xfId="9" applyFont="1" applyFill="1" applyBorder="1" applyAlignment="1">
      <alignment vertical="center" wrapText="1"/>
    </xf>
    <xf numFmtId="174" fontId="38" fillId="3" borderId="116" xfId="3" applyNumberFormat="1" applyFont="1" applyFill="1" applyBorder="1" applyAlignment="1">
      <alignment horizontal="right" vertical="center" indent="1"/>
    </xf>
    <xf numFmtId="174" fontId="38" fillId="3" borderId="115" xfId="3" applyNumberFormat="1" applyFont="1" applyFill="1" applyBorder="1" applyAlignment="1">
      <alignment horizontal="right" vertical="center" indent="2" readingOrder="2"/>
    </xf>
    <xf numFmtId="174" fontId="38" fillId="3" borderId="127" xfId="3" applyNumberFormat="1" applyFont="1" applyFill="1" applyBorder="1" applyAlignment="1">
      <alignment horizontal="right" vertical="center" indent="2" readingOrder="2"/>
    </xf>
    <xf numFmtId="174" fontId="38" fillId="3" borderId="114" xfId="3" applyNumberFormat="1" applyFont="1" applyFill="1" applyBorder="1" applyAlignment="1">
      <alignment horizontal="right" vertical="center" indent="1"/>
    </xf>
    <xf numFmtId="174" fontId="38" fillId="3" borderId="105" xfId="3" applyNumberFormat="1" applyFont="1" applyFill="1" applyBorder="1" applyAlignment="1">
      <alignment horizontal="right" vertical="center" indent="2" readingOrder="2"/>
    </xf>
    <xf numFmtId="174" fontId="38" fillId="3" borderId="92" xfId="3" applyNumberFormat="1" applyFont="1" applyFill="1" applyBorder="1" applyAlignment="1">
      <alignment horizontal="right" vertical="center" readingOrder="2"/>
    </xf>
    <xf numFmtId="37" fontId="40" fillId="3" borderId="87" xfId="17" applyNumberFormat="1" applyFont="1" applyFill="1" applyBorder="1" applyAlignment="1">
      <alignment horizontal="right" indent="2"/>
    </xf>
    <xf numFmtId="37" fontId="40" fillId="3" borderId="84" xfId="17" applyNumberFormat="1" applyFont="1" applyFill="1" applyBorder="1" applyAlignment="1">
      <alignment horizontal="right"/>
    </xf>
    <xf numFmtId="167" fontId="38" fillId="3" borderId="84" xfId="17" applyNumberFormat="1" applyFont="1" applyFill="1" applyBorder="1" applyAlignment="1">
      <alignment horizontal="right" readingOrder="2"/>
    </xf>
    <xf numFmtId="167" fontId="40" fillId="3" borderId="101" xfId="17" applyNumberFormat="1" applyFont="1" applyFill="1" applyBorder="1" applyAlignment="1">
      <alignment horizontal="left" readingOrder="2"/>
    </xf>
    <xf numFmtId="37" fontId="40" fillId="3" borderId="65" xfId="17" applyNumberFormat="1" applyFont="1" applyFill="1" applyBorder="1" applyAlignment="1">
      <alignment horizontal="right" indent="2"/>
    </xf>
    <xf numFmtId="167" fontId="40" fillId="3" borderId="51" xfId="17" applyNumberFormat="1" applyFont="1" applyFill="1" applyBorder="1" applyAlignment="1">
      <alignment horizontal="left" readingOrder="2"/>
    </xf>
    <xf numFmtId="37" fontId="40" fillId="3" borderId="91" xfId="17" applyNumberFormat="1" applyFont="1" applyFill="1" applyBorder="1" applyAlignment="1">
      <alignment horizontal="right" indent="2"/>
    </xf>
    <xf numFmtId="37" fontId="40" fillId="3" borderId="92" xfId="17" applyNumberFormat="1" applyFont="1" applyFill="1" applyBorder="1" applyAlignment="1">
      <alignment horizontal="right"/>
    </xf>
    <xf numFmtId="167" fontId="38" fillId="3" borderId="92" xfId="17" applyNumberFormat="1" applyFont="1" applyFill="1" applyBorder="1" applyAlignment="1">
      <alignment horizontal="right" readingOrder="2"/>
    </xf>
    <xf numFmtId="167" fontId="40" fillId="3" borderId="70" xfId="17" applyNumberFormat="1" applyFont="1" applyFill="1" applyBorder="1" applyAlignment="1">
      <alignment horizontal="left" readingOrder="2"/>
    </xf>
    <xf numFmtId="37" fontId="40" fillId="3" borderId="69" xfId="17" applyNumberFormat="1" applyFont="1" applyFill="1" applyBorder="1" applyAlignment="1">
      <alignment horizontal="right" indent="2"/>
    </xf>
    <xf numFmtId="167" fontId="40" fillId="3" borderId="54" xfId="17" applyNumberFormat="1" applyFont="1" applyFill="1" applyBorder="1" applyAlignment="1">
      <alignment horizontal="left" readingOrder="2"/>
    </xf>
    <xf numFmtId="37" fontId="38" fillId="3" borderId="87" xfId="17" applyNumberFormat="1" applyFont="1" applyFill="1" applyBorder="1" applyAlignment="1">
      <alignment horizontal="right" indent="2"/>
    </xf>
    <xf numFmtId="37" fontId="38" fillId="3" borderId="84" xfId="17" applyNumberFormat="1" applyFont="1" applyFill="1" applyBorder="1" applyAlignment="1">
      <alignment horizontal="right"/>
    </xf>
    <xf numFmtId="167" fontId="38" fillId="3" borderId="101" xfId="11" applyNumberFormat="1" applyFont="1" applyFill="1" applyBorder="1" applyAlignment="1">
      <alignment horizontal="left" readingOrder="2"/>
    </xf>
    <xf numFmtId="37" fontId="38" fillId="3" borderId="65" xfId="17" applyNumberFormat="1" applyFont="1" applyFill="1" applyBorder="1" applyAlignment="1">
      <alignment horizontal="right" indent="2"/>
    </xf>
    <xf numFmtId="167" fontId="38" fillId="3" borderId="51" xfId="11" applyNumberFormat="1" applyFont="1" applyFill="1" applyBorder="1" applyAlignment="1">
      <alignment horizontal="left" readingOrder="2"/>
    </xf>
    <xf numFmtId="37" fontId="40" fillId="3" borderId="69" xfId="11" applyNumberFormat="1" applyFont="1" applyFill="1" applyBorder="1" applyAlignment="1">
      <alignment horizontal="right" indent="2"/>
    </xf>
    <xf numFmtId="167" fontId="40" fillId="3" borderId="92" xfId="17" applyNumberFormat="1" applyFont="1" applyFill="1" applyBorder="1" applyAlignment="1">
      <alignment horizontal="right"/>
    </xf>
    <xf numFmtId="167" fontId="40" fillId="3" borderId="92" xfId="17" applyNumberFormat="1" applyFont="1" applyFill="1" applyBorder="1" applyAlignment="1">
      <alignment horizontal="right" readingOrder="2"/>
    </xf>
    <xf numFmtId="37" fontId="40" fillId="3" borderId="91" xfId="11" applyNumberFormat="1" applyFont="1" applyFill="1" applyBorder="1" applyAlignment="1">
      <alignment horizontal="right" indent="2"/>
    </xf>
    <xf numFmtId="37" fontId="40" fillId="3" borderId="92" xfId="11" applyNumberFormat="1" applyFont="1" applyFill="1" applyBorder="1" applyAlignment="1">
      <alignment horizontal="right"/>
    </xf>
    <xf numFmtId="0" fontId="38" fillId="3" borderId="118" xfId="17" applyFont="1" applyFill="1" applyBorder="1"/>
    <xf numFmtId="0" fontId="38" fillId="3" borderId="60" xfId="17" applyFont="1" applyFill="1" applyBorder="1"/>
    <xf numFmtId="167" fontId="38" fillId="3" borderId="87" xfId="17" applyNumberFormat="1" applyFont="1" applyFill="1" applyBorder="1" applyAlignment="1">
      <alignment horizontal="right"/>
    </xf>
    <xf numFmtId="167" fontId="38" fillId="3" borderId="84" xfId="17" applyNumberFormat="1" applyFont="1" applyFill="1" applyBorder="1" applyAlignment="1">
      <alignment horizontal="right"/>
    </xf>
    <xf numFmtId="167" fontId="38" fillId="3" borderId="101" xfId="17" applyNumberFormat="1" applyFont="1" applyFill="1" applyBorder="1" applyAlignment="1">
      <alignment horizontal="left" readingOrder="2"/>
    </xf>
    <xf numFmtId="167" fontId="38" fillId="3" borderId="65" xfId="17" applyNumberFormat="1" applyFont="1" applyFill="1" applyBorder="1" applyAlignment="1">
      <alignment horizontal="right"/>
    </xf>
    <xf numFmtId="167" fontId="38" fillId="3" borderId="51" xfId="17" applyNumberFormat="1" applyFont="1" applyFill="1" applyBorder="1" applyAlignment="1">
      <alignment horizontal="left" readingOrder="2"/>
    </xf>
    <xf numFmtId="0" fontId="38" fillId="3" borderId="63" xfId="17" applyFont="1" applyFill="1" applyBorder="1"/>
    <xf numFmtId="167" fontId="38" fillId="3" borderId="91" xfId="17" applyNumberFormat="1" applyFont="1" applyFill="1" applyBorder="1" applyAlignment="1">
      <alignment horizontal="right"/>
    </xf>
    <xf numFmtId="167" fontId="38" fillId="3" borderId="92" xfId="17" applyNumberFormat="1" applyFont="1" applyFill="1" applyBorder="1" applyAlignment="1">
      <alignment horizontal="right"/>
    </xf>
    <xf numFmtId="167" fontId="38" fillId="3" borderId="69" xfId="17" applyNumberFormat="1" applyFont="1" applyFill="1" applyBorder="1" applyAlignment="1">
      <alignment horizontal="right"/>
    </xf>
    <xf numFmtId="0" fontId="40" fillId="3" borderId="11" xfId="17" applyFont="1" applyFill="1" applyBorder="1"/>
    <xf numFmtId="0" fontId="46" fillId="3" borderId="15" xfId="17" applyFont="1" applyFill="1" applyBorder="1"/>
    <xf numFmtId="167" fontId="46" fillId="3" borderId="93" xfId="17" applyNumberFormat="1" applyFont="1" applyFill="1" applyBorder="1" applyAlignment="1">
      <alignment horizontal="right"/>
    </xf>
    <xf numFmtId="167" fontId="46" fillId="3" borderId="85" xfId="17" applyNumberFormat="1" applyFont="1" applyFill="1" applyBorder="1" applyAlignment="1">
      <alignment horizontal="right"/>
    </xf>
    <xf numFmtId="167" fontId="46" fillId="3" borderId="85" xfId="3" applyNumberFormat="1" applyFont="1" applyFill="1" applyBorder="1" applyAlignment="1">
      <alignment horizontal="right"/>
    </xf>
    <xf numFmtId="167" fontId="40" fillId="3" borderId="76" xfId="17" applyNumberFormat="1" applyFont="1" applyFill="1" applyBorder="1" applyAlignment="1">
      <alignment horizontal="left" readingOrder="2"/>
    </xf>
    <xf numFmtId="167" fontId="46" fillId="3" borderId="88" xfId="17" applyNumberFormat="1" applyFont="1" applyFill="1" applyBorder="1" applyAlignment="1">
      <alignment horizontal="right"/>
    </xf>
    <xf numFmtId="167" fontId="40" fillId="3" borderId="102" xfId="17" applyNumberFormat="1" applyFont="1" applyFill="1" applyBorder="1" applyAlignment="1">
      <alignment horizontal="left" readingOrder="2"/>
    </xf>
    <xf numFmtId="167" fontId="38" fillId="2" borderId="81" xfId="3" applyNumberFormat="1" applyFont="1" applyFill="1" applyBorder="1" applyAlignment="1">
      <alignment horizontal="right"/>
    </xf>
    <xf numFmtId="167" fontId="38" fillId="2" borderId="81" xfId="0" applyNumberFormat="1" applyFont="1" applyFill="1" applyBorder="1" applyAlignment="1">
      <alignment horizontal="right"/>
    </xf>
    <xf numFmtId="0" fontId="38" fillId="2" borderId="117" xfId="0" applyFont="1" applyFill="1" applyBorder="1" applyAlignment="1"/>
    <xf numFmtId="167" fontId="40" fillId="2" borderId="86" xfId="3" applyNumberFormat="1" applyFont="1" applyFill="1" applyBorder="1" applyAlignment="1">
      <alignment horizontal="right"/>
    </xf>
    <xf numFmtId="0" fontId="38" fillId="2" borderId="107" xfId="0" applyFont="1" applyFill="1" applyBorder="1" applyAlignment="1"/>
    <xf numFmtId="0" fontId="38" fillId="2" borderId="59" xfId="0" applyFont="1" applyFill="1" applyBorder="1" applyAlignment="1"/>
    <xf numFmtId="0" fontId="38" fillId="2" borderId="8" xfId="0" applyFont="1" applyFill="1" applyBorder="1" applyAlignment="1"/>
    <xf numFmtId="0" fontId="38" fillId="2" borderId="7" xfId="0" applyFont="1" applyFill="1" applyBorder="1" applyAlignment="1"/>
    <xf numFmtId="0" fontId="38" fillId="2" borderId="14" xfId="0" applyFont="1" applyFill="1" applyBorder="1" applyAlignment="1"/>
    <xf numFmtId="0" fontId="40" fillId="2" borderId="116" xfId="0" applyFont="1" applyFill="1" applyBorder="1" applyAlignment="1"/>
    <xf numFmtId="0" fontId="38" fillId="2" borderId="115" xfId="0" applyFont="1" applyFill="1" applyBorder="1" applyAlignment="1"/>
    <xf numFmtId="0" fontId="38" fillId="2" borderId="113" xfId="0" applyFont="1" applyFill="1" applyBorder="1" applyAlignment="1"/>
    <xf numFmtId="0" fontId="38" fillId="2" borderId="121" xfId="0" applyFont="1" applyFill="1" applyBorder="1" applyAlignment="1"/>
    <xf numFmtId="0" fontId="38" fillId="2" borderId="63" xfId="0" applyFont="1" applyFill="1" applyBorder="1" applyAlignment="1"/>
    <xf numFmtId="167" fontId="40" fillId="2" borderId="91" xfId="3" applyNumberFormat="1" applyFont="1" applyFill="1" applyBorder="1" applyAlignment="1">
      <alignment horizontal="right"/>
    </xf>
    <xf numFmtId="167" fontId="38" fillId="2" borderId="92" xfId="3" applyNumberFormat="1" applyFont="1" applyFill="1" applyBorder="1" applyAlignment="1">
      <alignment horizontal="right"/>
    </xf>
    <xf numFmtId="0" fontId="4" fillId="3" borderId="0" xfId="12" applyFill="1" applyBorder="1"/>
    <xf numFmtId="0" fontId="4" fillId="3" borderId="16" xfId="12" applyFill="1" applyBorder="1"/>
    <xf numFmtId="0" fontId="4" fillId="3" borderId="0" xfId="12" applyFill="1"/>
    <xf numFmtId="0" fontId="11" fillId="3" borderId="0" xfId="15" applyFont="1" applyFill="1" applyBorder="1" applyAlignment="1">
      <alignment vertical="top"/>
    </xf>
    <xf numFmtId="0" fontId="6" fillId="3" borderId="0" xfId="15" applyFill="1" applyBorder="1" applyAlignment="1">
      <alignment horizontal="left"/>
    </xf>
    <xf numFmtId="0" fontId="6" fillId="3" borderId="0" xfId="15" applyFill="1" applyBorder="1"/>
    <xf numFmtId="0" fontId="6" fillId="3" borderId="0" xfId="15" applyFill="1"/>
    <xf numFmtId="0" fontId="6" fillId="3" borderId="0" xfId="15" applyFont="1" applyFill="1" applyBorder="1" applyAlignment="1">
      <alignment horizontal="left"/>
    </xf>
    <xf numFmtId="0" fontId="38" fillId="3" borderId="0" xfId="15" applyFont="1" applyFill="1"/>
    <xf numFmtId="0" fontId="40" fillId="3" borderId="0" xfId="15" applyFont="1" applyFill="1"/>
    <xf numFmtId="168" fontId="38" fillId="3" borderId="0" xfId="5" applyFont="1" applyFill="1"/>
    <xf numFmtId="168" fontId="38" fillId="3" borderId="0" xfId="5" applyFont="1" applyFill="1" applyAlignment="1">
      <alignment horizontal="left"/>
    </xf>
    <xf numFmtId="0" fontId="38" fillId="3" borderId="0" xfId="15" applyFont="1" applyFill="1" applyAlignment="1">
      <alignment horizontal="left"/>
    </xf>
    <xf numFmtId="0" fontId="38" fillId="3" borderId="0" xfId="7" applyFont="1" applyFill="1" applyAlignment="1"/>
    <xf numFmtId="0" fontId="6" fillId="3" borderId="0" xfId="15" applyFill="1" applyAlignment="1">
      <alignment horizontal="left"/>
    </xf>
    <xf numFmtId="0" fontId="4" fillId="0" borderId="0" xfId="17" applyFont="1"/>
    <xf numFmtId="0" fontId="7" fillId="0" borderId="67" xfId="0" applyFont="1" applyBorder="1" applyAlignment="1">
      <alignment horizontal="center" vertical="center" wrapText="1"/>
    </xf>
    <xf numFmtId="0" fontId="7" fillId="3" borderId="128" xfId="0" applyFont="1" applyFill="1" applyBorder="1" applyAlignment="1">
      <alignment vertical="center" wrapText="1"/>
    </xf>
    <xf numFmtId="167" fontId="40" fillId="2" borderId="67" xfId="3" applyNumberFormat="1" applyFont="1" applyFill="1" applyBorder="1" applyAlignment="1">
      <alignment horizontal="right"/>
    </xf>
    <xf numFmtId="167" fontId="38" fillId="2" borderId="122" xfId="3" applyNumberFormat="1" applyFont="1" applyFill="1" applyBorder="1" applyAlignment="1">
      <alignment horizontal="right"/>
    </xf>
    <xf numFmtId="0" fontId="12" fillId="3" borderId="2" xfId="17" applyFont="1" applyFill="1" applyBorder="1" applyAlignment="1">
      <alignment horizontal="centerContinuous"/>
    </xf>
    <xf numFmtId="0" fontId="12" fillId="3" borderId="0" xfId="17" applyFont="1" applyFill="1" applyBorder="1" applyAlignment="1">
      <alignment horizontal="centerContinuous"/>
    </xf>
    <xf numFmtId="174" fontId="41" fillId="3" borderId="69" xfId="3" applyNumberFormat="1" applyFont="1" applyFill="1" applyBorder="1" applyAlignment="1" applyProtection="1">
      <alignment vertical="center"/>
    </xf>
    <xf numFmtId="174" fontId="41" fillId="3" borderId="47" xfId="3" applyNumberFormat="1" applyFont="1" applyFill="1" applyBorder="1" applyAlignment="1" applyProtection="1">
      <alignment vertical="center"/>
    </xf>
    <xf numFmtId="170" fontId="41" fillId="3" borderId="47" xfId="3" applyNumberFormat="1" applyFont="1" applyFill="1" applyBorder="1" applyAlignment="1" applyProtection="1">
      <alignment vertical="center"/>
    </xf>
    <xf numFmtId="170" fontId="41" fillId="3" borderId="47" xfId="3" applyNumberFormat="1" applyFont="1" applyFill="1" applyBorder="1" applyAlignment="1" applyProtection="1">
      <alignment horizontal="right" vertical="center"/>
    </xf>
    <xf numFmtId="174" fontId="41" fillId="3" borderId="47" xfId="3" applyNumberFormat="1" applyFont="1" applyFill="1" applyBorder="1" applyAlignment="1" applyProtection="1">
      <alignment horizontal="right" vertical="center"/>
    </xf>
    <xf numFmtId="10" fontId="51" fillId="3" borderId="85" xfId="2" applyNumberFormat="1" applyFont="1" applyFill="1" applyBorder="1" applyAlignment="1">
      <alignment horizontal="right" vertical="center" wrapText="1"/>
    </xf>
    <xf numFmtId="10" fontId="7" fillId="3" borderId="92" xfId="2" applyNumberFormat="1" applyFont="1" applyFill="1" applyBorder="1" applyAlignment="1">
      <alignment horizontal="right" vertical="center" wrapText="1"/>
    </xf>
    <xf numFmtId="174" fontId="7" fillId="3" borderId="91" xfId="1" applyNumberFormat="1" applyFont="1" applyFill="1" applyBorder="1" applyAlignment="1">
      <alignment horizontal="right" vertical="center" wrapText="1"/>
    </xf>
    <xf numFmtId="0" fontId="7" fillId="3" borderId="75" xfId="0" applyFont="1" applyFill="1" applyBorder="1" applyAlignment="1">
      <alignment horizontal="center" vertical="center" wrapText="1"/>
    </xf>
    <xf numFmtId="0" fontId="7" fillId="3" borderId="89" xfId="0" applyFont="1" applyFill="1" applyBorder="1" applyAlignment="1">
      <alignment horizontal="center" vertical="center" wrapText="1"/>
    </xf>
    <xf numFmtId="0" fontId="51" fillId="3" borderId="9" xfId="0" applyFont="1" applyFill="1" applyBorder="1" applyAlignment="1">
      <alignment horizontal="center" vertical="center" wrapText="1"/>
    </xf>
    <xf numFmtId="0" fontId="7" fillId="3" borderId="90" xfId="0" applyFont="1" applyFill="1" applyBorder="1" applyAlignment="1">
      <alignment horizontal="center" vertical="center" wrapText="1"/>
    </xf>
    <xf numFmtId="169" fontId="51" fillId="5" borderId="85" xfId="1" applyFont="1" applyFill="1" applyBorder="1" applyAlignment="1">
      <alignment horizontal="right" vertical="center" wrapText="1"/>
    </xf>
    <xf numFmtId="0" fontId="7" fillId="3" borderId="0" xfId="0" applyFont="1" applyFill="1" applyAlignment="1">
      <alignment horizontal="left" wrapText="1"/>
    </xf>
    <xf numFmtId="0" fontId="0" fillId="3" borderId="0" xfId="0" applyFill="1" applyBorder="1" applyAlignment="1">
      <alignment vertical="center" wrapText="1"/>
    </xf>
    <xf numFmtId="0" fontId="38" fillId="3" borderId="0" xfId="0" applyFont="1" applyFill="1" applyAlignment="1"/>
    <xf numFmtId="0" fontId="38" fillId="3" borderId="0" xfId="0" applyFont="1" applyFill="1" applyAlignment="1">
      <alignment horizontal="left" vertical="center" wrapText="1"/>
    </xf>
    <xf numFmtId="1" fontId="38" fillId="3" borderId="13" xfId="20" applyNumberFormat="1" applyFont="1" applyFill="1" applyBorder="1" applyAlignment="1">
      <alignment horizontal="center" vertical="top" wrapText="1"/>
    </xf>
    <xf numFmtId="1" fontId="38" fillId="3" borderId="13" xfId="20" quotePrefix="1" applyNumberFormat="1" applyFont="1" applyFill="1" applyBorder="1" applyAlignment="1">
      <alignment horizontal="center" vertical="top" wrapText="1"/>
    </xf>
    <xf numFmtId="1" fontId="38" fillId="3" borderId="12" xfId="20" applyNumberFormat="1" applyFont="1" applyFill="1" applyBorder="1" applyAlignment="1">
      <alignment horizontal="center" vertical="top" wrapText="1"/>
    </xf>
    <xf numFmtId="0" fontId="38" fillId="3" borderId="0" xfId="17" applyFont="1" applyFill="1" applyAlignment="1">
      <alignment vertical="center" wrapText="1"/>
    </xf>
    <xf numFmtId="0" fontId="7" fillId="3" borderId="0" xfId="0" applyFont="1" applyFill="1" applyAlignment="1">
      <alignment horizontal="left" indent="2"/>
    </xf>
    <xf numFmtId="0" fontId="7" fillId="3" borderId="0" xfId="0" applyFont="1" applyFill="1" applyBorder="1" applyAlignment="1">
      <alignment horizontal="center" vertical="center" wrapText="1"/>
    </xf>
    <xf numFmtId="0" fontId="51" fillId="3" borderId="0" xfId="0" applyFont="1" applyFill="1" applyBorder="1" applyAlignment="1">
      <alignment horizontal="left" vertical="center" wrapText="1"/>
    </xf>
    <xf numFmtId="174" fontId="7" fillId="3" borderId="0" xfId="1" applyNumberFormat="1" applyFont="1" applyFill="1" applyBorder="1" applyAlignment="1">
      <alignment vertical="center" wrapText="1"/>
    </xf>
    <xf numFmtId="0" fontId="57" fillId="3" borderId="0" xfId="0" applyFont="1" applyFill="1"/>
    <xf numFmtId="0" fontId="7" fillId="3" borderId="0" xfId="0" applyFont="1" applyFill="1" applyAlignment="1">
      <alignment wrapText="1"/>
    </xf>
    <xf numFmtId="0" fontId="51" fillId="3" borderId="0" xfId="0" applyFont="1" applyFill="1" applyAlignment="1">
      <alignment vertical="center" wrapText="1"/>
    </xf>
    <xf numFmtId="9" fontId="51" fillId="3" borderId="99" xfId="2" applyFont="1" applyFill="1" applyBorder="1" applyAlignment="1">
      <alignment horizontal="right" vertical="center" wrapText="1"/>
    </xf>
    <xf numFmtId="0" fontId="55" fillId="3" borderId="0" xfId="0" applyFont="1" applyFill="1" applyAlignment="1">
      <alignment horizontal="left" vertical="center" indent="1"/>
    </xf>
    <xf numFmtId="0" fontId="28" fillId="3" borderId="0" xfId="0" applyFont="1" applyFill="1" applyBorder="1" applyAlignment="1">
      <alignment vertical="center" wrapText="1"/>
    </xf>
    <xf numFmtId="0" fontId="51" fillId="3" borderId="0" xfId="0" applyFont="1" applyFill="1" applyBorder="1" applyAlignment="1">
      <alignment vertical="center"/>
    </xf>
    <xf numFmtId="0" fontId="51" fillId="3" borderId="0" xfId="0" applyFont="1" applyFill="1" applyAlignment="1">
      <alignment vertical="center"/>
    </xf>
    <xf numFmtId="0" fontId="56" fillId="3" borderId="0" xfId="0" applyFont="1" applyFill="1" applyAlignment="1">
      <alignment vertical="center"/>
    </xf>
    <xf numFmtId="0" fontId="55" fillId="3" borderId="0" xfId="0" applyFont="1" applyFill="1" applyAlignment="1">
      <alignment vertical="center"/>
    </xf>
    <xf numFmtId="9" fontId="7" fillId="3" borderId="79" xfId="2" applyFont="1" applyFill="1" applyBorder="1" applyAlignment="1">
      <alignment horizontal="right"/>
    </xf>
    <xf numFmtId="9" fontId="7" fillId="3" borderId="81" xfId="2" applyFont="1" applyFill="1" applyBorder="1" applyAlignment="1">
      <alignment horizontal="right"/>
    </xf>
    <xf numFmtId="9" fontId="7" fillId="3" borderId="84" xfId="2" applyFont="1" applyFill="1" applyBorder="1" applyAlignment="1">
      <alignment horizontal="right"/>
    </xf>
    <xf numFmtId="0" fontId="7" fillId="3" borderId="85" xfId="0" applyFont="1" applyFill="1" applyBorder="1" applyAlignment="1">
      <alignment horizontal="right"/>
    </xf>
    <xf numFmtId="9" fontId="7" fillId="3" borderId="92" xfId="2" applyFont="1" applyFill="1" applyBorder="1" applyAlignment="1">
      <alignment horizontal="right"/>
    </xf>
    <xf numFmtId="0" fontId="45" fillId="3" borderId="0" xfId="17" quotePrefix="1" applyFont="1" applyFill="1" applyBorder="1" applyAlignment="1">
      <alignment vertical="center" wrapText="1"/>
    </xf>
    <xf numFmtId="0" fontId="38" fillId="3" borderId="0" xfId="11" applyFont="1" applyFill="1" applyBorder="1" applyAlignment="1">
      <alignment vertical="center" wrapText="1"/>
    </xf>
    <xf numFmtId="0" fontId="4" fillId="3" borderId="0" xfId="17" applyFont="1" applyFill="1"/>
    <xf numFmtId="0" fontId="10" fillId="3" borderId="0" xfId="17" applyFont="1" applyFill="1" applyAlignment="1">
      <alignment vertical="center"/>
    </xf>
    <xf numFmtId="0" fontId="38" fillId="3" borderId="0" xfId="9" applyFont="1" applyFill="1" applyAlignment="1">
      <alignment vertical="center"/>
    </xf>
    <xf numFmtId="0" fontId="38" fillId="3" borderId="0" xfId="11" applyFont="1" applyFill="1" applyAlignment="1">
      <alignment vertical="center" wrapText="1"/>
    </xf>
    <xf numFmtId="0" fontId="40" fillId="3" borderId="0" xfId="11" applyFont="1" applyFill="1" applyBorder="1"/>
    <xf numFmtId="3" fontId="38" fillId="3" borderId="0" xfId="11" applyNumberFormat="1" applyFont="1" applyFill="1" applyBorder="1"/>
    <xf numFmtId="3" fontId="38" fillId="3" borderId="0" xfId="11" applyNumberFormat="1" applyFont="1" applyFill="1" applyBorder="1" applyAlignment="1">
      <alignment horizontal="right" vertical="center" indent="2"/>
    </xf>
    <xf numFmtId="0" fontId="4" fillId="3" borderId="0" xfId="11" applyFill="1" applyBorder="1"/>
    <xf numFmtId="0" fontId="10" fillId="3" borderId="0" xfId="14" applyFont="1" applyFill="1" applyBorder="1" applyAlignment="1">
      <alignment horizontal="center" vertical="center" wrapText="1"/>
    </xf>
    <xf numFmtId="0" fontId="40" fillId="3" borderId="0" xfId="14" applyFont="1" applyFill="1" applyBorder="1" applyAlignment="1">
      <alignment horizontal="center" wrapText="1"/>
    </xf>
    <xf numFmtId="0" fontId="40" fillId="3" borderId="0" xfId="14" applyFont="1" applyFill="1" applyBorder="1" applyAlignment="1">
      <alignment horizontal="center" vertical="center"/>
    </xf>
    <xf numFmtId="0" fontId="38" fillId="3" borderId="0" xfId="14" applyFont="1" applyFill="1" applyBorder="1" applyAlignment="1">
      <alignment horizontal="center" vertical="center"/>
    </xf>
    <xf numFmtId="0" fontId="39" fillId="3" borderId="0" xfId="14" applyFont="1" applyFill="1" applyBorder="1" applyAlignment="1">
      <alignment vertical="top"/>
    </xf>
    <xf numFmtId="0" fontId="38" fillId="3" borderId="0" xfId="14" applyFont="1" applyFill="1" applyBorder="1" applyAlignment="1">
      <alignment vertical="top"/>
    </xf>
    <xf numFmtId="10" fontId="0" fillId="3" borderId="0" xfId="2" applyNumberFormat="1" applyFont="1" applyFill="1"/>
    <xf numFmtId="10" fontId="74" fillId="4" borderId="79" xfId="2" applyNumberFormat="1" applyFont="1" applyFill="1" applyBorder="1" applyAlignment="1">
      <alignment horizontal="center" vertical="center" wrapText="1"/>
    </xf>
    <xf numFmtId="10" fontId="67" fillId="4" borderId="83" xfId="2" applyNumberFormat="1" applyFont="1" applyFill="1" applyBorder="1" applyAlignment="1">
      <alignment horizontal="center" vertical="center" wrapText="1"/>
    </xf>
    <xf numFmtId="10" fontId="7" fillId="3" borderId="0" xfId="2" applyNumberFormat="1" applyFont="1" applyFill="1"/>
    <xf numFmtId="10" fontId="7" fillId="0" borderId="0" xfId="2" applyNumberFormat="1" applyFont="1"/>
    <xf numFmtId="10" fontId="7" fillId="0" borderId="0" xfId="2" applyNumberFormat="1" applyFont="1" applyAlignment="1"/>
    <xf numFmtId="10" fontId="0" fillId="0" borderId="0" xfId="2" applyNumberFormat="1" applyFont="1"/>
    <xf numFmtId="10" fontId="51" fillId="3" borderId="99" xfId="2" applyNumberFormat="1" applyFont="1" applyFill="1" applyBorder="1" applyAlignment="1">
      <alignment horizontal="right" vertical="center" wrapText="1"/>
    </xf>
    <xf numFmtId="0" fontId="15" fillId="2" borderId="2" xfId="7" applyFont="1" applyFill="1" applyBorder="1" applyAlignment="1"/>
    <xf numFmtId="0" fontId="15" fillId="2" borderId="0" xfId="7" applyFont="1" applyFill="1" applyBorder="1" applyAlignment="1"/>
    <xf numFmtId="0" fontId="15" fillId="2" borderId="13" xfId="7" applyFont="1" applyFill="1" applyBorder="1" applyAlignment="1"/>
    <xf numFmtId="0" fontId="19" fillId="2" borderId="0" xfId="7" applyFont="1" applyFill="1" applyBorder="1" applyAlignment="1"/>
    <xf numFmtId="0" fontId="9" fillId="2" borderId="0" xfId="7" applyFont="1" applyFill="1" applyBorder="1" applyAlignment="1"/>
    <xf numFmtId="0" fontId="9" fillId="2" borderId="0" xfId="17" applyFont="1" applyFill="1" applyBorder="1" applyAlignment="1"/>
    <xf numFmtId="0" fontId="67" fillId="4" borderId="83" xfId="0" applyFont="1" applyFill="1" applyBorder="1" applyAlignment="1">
      <alignment horizontal="center" vertical="center" wrapText="1"/>
    </xf>
    <xf numFmtId="174" fontId="7" fillId="5" borderId="81" xfId="1" applyNumberFormat="1" applyFont="1" applyFill="1" applyBorder="1" applyAlignment="1">
      <alignment vertical="center" wrapText="1"/>
    </xf>
    <xf numFmtId="174" fontId="7" fillId="5" borderId="84" xfId="1" applyNumberFormat="1" applyFont="1" applyFill="1" applyBorder="1" applyAlignment="1">
      <alignment vertical="center" wrapText="1"/>
    </xf>
    <xf numFmtId="174" fontId="7" fillId="5" borderId="92" xfId="1" applyNumberFormat="1" applyFont="1" applyFill="1" applyBorder="1" applyAlignment="1">
      <alignment vertical="center" wrapText="1"/>
    </xf>
    <xf numFmtId="0" fontId="51" fillId="3" borderId="0" xfId="0" applyFont="1" applyFill="1" applyBorder="1" applyAlignment="1">
      <alignment vertical="center" wrapText="1"/>
    </xf>
    <xf numFmtId="169" fontId="7" fillId="3" borderId="0" xfId="1" applyNumberFormat="1" applyFont="1" applyFill="1" applyBorder="1" applyAlignment="1">
      <alignment vertical="center" wrapText="1"/>
    </xf>
    <xf numFmtId="174" fontId="51" fillId="3" borderId="0" xfId="1" applyNumberFormat="1" applyFont="1" applyFill="1" applyBorder="1" applyAlignment="1">
      <alignment vertical="center" wrapText="1"/>
    </xf>
    <xf numFmtId="10" fontId="51" fillId="3" borderId="0" xfId="2" applyNumberFormat="1" applyFont="1" applyFill="1" applyBorder="1" applyAlignment="1">
      <alignment vertical="center" wrapText="1"/>
    </xf>
    <xf numFmtId="0" fontId="67" fillId="4" borderId="57" xfId="0" applyFont="1" applyFill="1" applyBorder="1" applyAlignment="1">
      <alignment horizontal="center" vertical="center" wrapText="1"/>
    </xf>
    <xf numFmtId="174" fontId="7" fillId="3" borderId="7" xfId="1" applyNumberFormat="1" applyFont="1" applyFill="1" applyBorder="1" applyAlignment="1">
      <alignment vertical="center" wrapText="1"/>
    </xf>
    <xf numFmtId="0" fontId="62" fillId="3" borderId="0" xfId="0" applyFont="1" applyFill="1" applyBorder="1" applyAlignment="1">
      <alignment vertical="center" wrapText="1"/>
    </xf>
    <xf numFmtId="0" fontId="7" fillId="3" borderId="7" xfId="0" applyFont="1" applyFill="1" applyBorder="1" applyAlignment="1">
      <alignment vertical="center" wrapText="1"/>
    </xf>
    <xf numFmtId="0" fontId="74" fillId="4" borderId="100" xfId="0" applyFont="1" applyFill="1" applyBorder="1" applyAlignment="1">
      <alignment horizontal="center" vertical="center" wrapText="1"/>
    </xf>
    <xf numFmtId="0" fontId="74" fillId="4" borderId="45" xfId="0" applyFont="1" applyFill="1" applyBorder="1" applyAlignment="1">
      <alignment horizontal="center" vertical="center" wrapText="1"/>
    </xf>
    <xf numFmtId="169" fontId="7" fillId="3" borderId="0" xfId="1" applyFont="1" applyFill="1" applyBorder="1" applyAlignment="1">
      <alignment vertical="center" wrapText="1"/>
    </xf>
    <xf numFmtId="0" fontId="6" fillId="0" borderId="0" xfId="17" applyFont="1"/>
    <xf numFmtId="0" fontId="86" fillId="0" borderId="0" xfId="17" applyFont="1"/>
    <xf numFmtId="0" fontId="6" fillId="3" borderId="0" xfId="17" applyFont="1" applyFill="1"/>
    <xf numFmtId="0" fontId="6" fillId="3" borderId="0" xfId="17" applyFont="1" applyFill="1" applyBorder="1"/>
    <xf numFmtId="0" fontId="6" fillId="3" borderId="8" xfId="17" applyFont="1" applyFill="1" applyBorder="1"/>
    <xf numFmtId="0" fontId="6" fillId="3" borderId="5" xfId="17" applyFont="1" applyFill="1" applyBorder="1"/>
    <xf numFmtId="0" fontId="6" fillId="3" borderId="3" xfId="17" applyFont="1" applyFill="1" applyBorder="1"/>
    <xf numFmtId="0" fontId="87" fillId="0" borderId="0" xfId="0" applyFont="1" applyAlignment="1"/>
    <xf numFmtId="0" fontId="7" fillId="3" borderId="131" xfId="0" applyFont="1" applyFill="1" applyBorder="1" applyAlignment="1">
      <alignment horizontal="left" vertical="top" wrapText="1"/>
    </xf>
    <xf numFmtId="0" fontId="7" fillId="3" borderId="132" xfId="0" applyFont="1" applyFill="1" applyBorder="1" applyAlignment="1">
      <alignment horizontal="left" vertical="top" wrapText="1"/>
    </xf>
    <xf numFmtId="0" fontId="40" fillId="3" borderId="133" xfId="0" applyFont="1" applyFill="1" applyBorder="1" applyAlignment="1">
      <alignment horizontal="right" vertical="top" wrapText="1"/>
    </xf>
    <xf numFmtId="0" fontId="38" fillId="3" borderId="133" xfId="0" applyFont="1" applyFill="1" applyBorder="1" applyAlignment="1">
      <alignment horizontal="right" vertical="top" wrapText="1"/>
    </xf>
    <xf numFmtId="0" fontId="40" fillId="3" borderId="113" xfId="9" applyFont="1" applyFill="1" applyBorder="1" applyAlignment="1" applyProtection="1">
      <protection hidden="1"/>
    </xf>
    <xf numFmtId="167" fontId="40" fillId="3" borderId="54" xfId="9" applyNumberFormat="1" applyFont="1" applyFill="1" applyBorder="1" applyAlignment="1" applyProtection="1">
      <alignment horizontal="right"/>
      <protection hidden="1"/>
    </xf>
    <xf numFmtId="167" fontId="38" fillId="3" borderId="51" xfId="3" applyNumberFormat="1" applyFont="1" applyFill="1" applyBorder="1" applyAlignment="1">
      <alignment horizontal="right" vertical="center"/>
    </xf>
    <xf numFmtId="167" fontId="38" fillId="3" borderId="54" xfId="3" applyNumberFormat="1" applyFont="1" applyFill="1" applyBorder="1" applyAlignment="1">
      <alignment horizontal="right" vertical="center"/>
    </xf>
    <xf numFmtId="167" fontId="38" fillId="3" borderId="51" xfId="3" applyNumberFormat="1" applyFont="1" applyFill="1" applyBorder="1" applyAlignment="1" applyProtection="1">
      <alignment horizontal="right" vertical="center"/>
      <protection hidden="1"/>
    </xf>
    <xf numFmtId="0" fontId="38" fillId="2" borderId="105" xfId="0" applyFont="1" applyFill="1" applyBorder="1" applyAlignment="1"/>
    <xf numFmtId="167" fontId="38" fillId="2" borderId="54" xfId="3" applyNumberFormat="1" applyFont="1" applyFill="1" applyBorder="1" applyAlignment="1">
      <alignment horizontal="right"/>
    </xf>
    <xf numFmtId="167" fontId="38" fillId="2" borderId="48" xfId="0" applyNumberFormat="1" applyFont="1" applyFill="1" applyBorder="1" applyAlignment="1">
      <alignment horizontal="right"/>
    </xf>
    <xf numFmtId="167" fontId="38" fillId="2" borderId="48" xfId="3" applyNumberFormat="1" applyFont="1" applyFill="1" applyBorder="1" applyAlignment="1">
      <alignment horizontal="right"/>
    </xf>
    <xf numFmtId="167" fontId="38" fillId="2" borderId="55" xfId="3" applyNumberFormat="1" applyFont="1" applyFill="1" applyBorder="1" applyAlignment="1">
      <alignment horizontal="right"/>
    </xf>
    <xf numFmtId="167" fontId="40" fillId="2" borderId="98" xfId="3" applyNumberFormat="1" applyFont="1" applyFill="1" applyBorder="1" applyAlignment="1">
      <alignment horizontal="right"/>
    </xf>
    <xf numFmtId="167" fontId="40" fillId="2" borderId="99" xfId="3" applyNumberFormat="1" applyFont="1" applyFill="1" applyBorder="1" applyAlignment="1">
      <alignment horizontal="right"/>
    </xf>
    <xf numFmtId="167" fontId="40" fillId="2" borderId="97" xfId="3" applyNumberFormat="1" applyFont="1" applyFill="1" applyBorder="1" applyAlignment="1">
      <alignment horizontal="right"/>
    </xf>
    <xf numFmtId="0" fontId="7" fillId="3" borderId="0" xfId="0" applyFont="1" applyFill="1" applyAlignment="1">
      <alignment horizontal="left" vertical="top" wrapText="1"/>
    </xf>
    <xf numFmtId="0" fontId="67" fillId="4" borderId="83" xfId="0" applyFont="1" applyFill="1" applyBorder="1" applyAlignment="1">
      <alignment horizontal="center" wrapText="1"/>
    </xf>
    <xf numFmtId="0" fontId="67" fillId="4" borderId="50" xfId="0" applyFont="1" applyFill="1" applyBorder="1" applyAlignment="1">
      <alignment horizontal="center" wrapText="1"/>
    </xf>
    <xf numFmtId="0" fontId="67" fillId="4" borderId="95" xfId="0" applyFont="1" applyFill="1" applyBorder="1" applyAlignment="1">
      <alignment horizontal="center" wrapText="1"/>
    </xf>
    <xf numFmtId="0" fontId="38" fillId="3" borderId="0" xfId="17" quotePrefix="1" applyFont="1" applyFill="1" applyBorder="1" applyAlignment="1">
      <alignment vertical="center"/>
    </xf>
    <xf numFmtId="0" fontId="38" fillId="3" borderId="0" xfId="17" applyFont="1" applyFill="1" applyBorder="1" applyAlignment="1">
      <alignment horizontal="left" vertical="top"/>
    </xf>
    <xf numFmtId="0" fontId="46" fillId="3" borderId="0" xfId="9" applyFont="1" applyFill="1" applyBorder="1" applyAlignment="1">
      <alignment horizontal="left" vertical="top" wrapText="1"/>
    </xf>
    <xf numFmtId="3" fontId="46" fillId="3" borderId="0" xfId="9" applyNumberFormat="1" applyFont="1" applyFill="1" applyBorder="1" applyAlignment="1">
      <alignment vertical="top" wrapText="1"/>
    </xf>
    <xf numFmtId="167" fontId="46" fillId="3" borderId="0" xfId="9" applyNumberFormat="1" applyFont="1" applyFill="1" applyBorder="1" applyAlignment="1">
      <alignment vertical="top"/>
    </xf>
    <xf numFmtId="3" fontId="46" fillId="3" borderId="0" xfId="9" applyNumberFormat="1" applyFont="1" applyFill="1" applyBorder="1" applyAlignment="1">
      <alignment vertical="top"/>
    </xf>
    <xf numFmtId="0" fontId="51" fillId="3" borderId="76" xfId="0" applyFont="1" applyFill="1" applyBorder="1" applyAlignment="1">
      <alignment vertical="center"/>
    </xf>
    <xf numFmtId="174" fontId="51" fillId="3" borderId="88" xfId="1" applyNumberFormat="1" applyFont="1" applyFill="1" applyBorder="1" applyAlignment="1">
      <alignment vertical="center"/>
    </xf>
    <xf numFmtId="174" fontId="51" fillId="3" borderId="85" xfId="1" applyNumberFormat="1" applyFont="1" applyFill="1" applyBorder="1" applyAlignment="1">
      <alignment vertical="center"/>
    </xf>
    <xf numFmtId="174" fontId="51" fillId="3" borderId="76" xfId="1" applyNumberFormat="1" applyFont="1" applyFill="1" applyBorder="1" applyAlignment="1">
      <alignment vertical="center"/>
    </xf>
    <xf numFmtId="0" fontId="57" fillId="3" borderId="0" xfId="0" applyFont="1" applyFill="1" applyBorder="1" applyAlignment="1">
      <alignment horizontal="left" vertical="center"/>
    </xf>
    <xf numFmtId="0" fontId="57" fillId="0" borderId="0" xfId="0" applyFont="1"/>
    <xf numFmtId="0" fontId="38" fillId="3" borderId="36" xfId="0" applyFont="1" applyFill="1" applyBorder="1" applyAlignment="1">
      <alignment horizontal="right" vertical="top" wrapText="1"/>
    </xf>
    <xf numFmtId="0" fontId="38" fillId="3" borderId="132" xfId="0" applyFont="1" applyFill="1" applyBorder="1" applyAlignment="1">
      <alignment horizontal="right" vertical="top" wrapText="1"/>
    </xf>
    <xf numFmtId="0" fontId="38" fillId="3" borderId="38" xfId="0" applyFont="1" applyFill="1" applyBorder="1" applyAlignment="1">
      <alignment horizontal="right" vertical="top" wrapText="1"/>
    </xf>
    <xf numFmtId="0" fontId="38" fillId="3" borderId="39" xfId="0" applyFont="1" applyFill="1" applyBorder="1" applyAlignment="1">
      <alignment horizontal="right" vertical="top" wrapText="1"/>
    </xf>
    <xf numFmtId="0" fontId="38" fillId="3" borderId="0" xfId="0" applyFont="1" applyFill="1"/>
    <xf numFmtId="0" fontId="67" fillId="4" borderId="83"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67" fillId="4" borderId="49"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66" fillId="4" borderId="79" xfId="0" applyFont="1" applyFill="1" applyBorder="1" applyAlignment="1">
      <alignment horizontal="center" vertical="center" wrapText="1"/>
    </xf>
    <xf numFmtId="0" fontId="66" fillId="4" borderId="94" xfId="0" applyFont="1" applyFill="1" applyBorder="1" applyAlignment="1">
      <alignment horizontal="center" vertical="center" wrapText="1"/>
    </xf>
    <xf numFmtId="0" fontId="66" fillId="4" borderId="46"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67" fillId="4" borderId="83" xfId="14" applyFont="1" applyFill="1" applyBorder="1" applyAlignment="1">
      <alignment horizontal="center" wrapText="1"/>
    </xf>
    <xf numFmtId="0" fontId="67" fillId="4" borderId="57" xfId="14" applyFont="1" applyFill="1" applyBorder="1" applyAlignment="1">
      <alignment horizontal="center" wrapText="1"/>
    </xf>
    <xf numFmtId="0" fontId="67" fillId="4" borderId="81" xfId="14" applyFont="1" applyFill="1" applyBorder="1" applyAlignment="1">
      <alignment horizontal="center" wrapText="1"/>
    </xf>
    <xf numFmtId="0" fontId="67" fillId="4" borderId="53" xfId="14" applyFont="1" applyFill="1" applyBorder="1" applyAlignment="1">
      <alignment horizontal="center" wrapText="1"/>
    </xf>
    <xf numFmtId="0" fontId="7" fillId="3" borderId="36" xfId="0" applyFont="1" applyFill="1" applyBorder="1" applyAlignment="1">
      <alignment horizontal="left" vertical="top" wrapText="1"/>
    </xf>
    <xf numFmtId="0" fontId="7" fillId="3" borderId="34" xfId="0" applyFont="1" applyFill="1" applyBorder="1" applyAlignment="1">
      <alignment horizontal="left" vertical="top"/>
    </xf>
    <xf numFmtId="0" fontId="7" fillId="3" borderId="45"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0" borderId="0" xfId="0" applyFont="1" applyBorder="1" applyAlignment="1">
      <alignment horizontal="center" vertical="center" wrapText="1"/>
    </xf>
    <xf numFmtId="0" fontId="51" fillId="3" borderId="0" xfId="0" applyFont="1" applyFill="1" applyBorder="1" applyAlignment="1">
      <alignment horizontal="center" vertical="center" wrapText="1"/>
    </xf>
    <xf numFmtId="174" fontId="51" fillId="3" borderId="0" xfId="0" applyNumberFormat="1" applyFont="1" applyFill="1" applyBorder="1" applyAlignment="1">
      <alignment horizontal="center" vertical="center"/>
    </xf>
    <xf numFmtId="0" fontId="51" fillId="3" borderId="0" xfId="0" applyFont="1" applyFill="1" applyBorder="1" applyAlignment="1">
      <alignment horizontal="center" vertical="center"/>
    </xf>
    <xf numFmtId="0" fontId="38" fillId="3" borderId="59" xfId="9" applyFont="1" applyFill="1" applyBorder="1" applyAlignment="1">
      <alignment vertical="top"/>
    </xf>
    <xf numFmtId="167" fontId="89" fillId="3" borderId="92" xfId="9" applyNumberFormat="1" applyFont="1" applyFill="1" applyBorder="1" applyAlignment="1" applyProtection="1">
      <alignment horizontal="right"/>
      <protection hidden="1"/>
    </xf>
    <xf numFmtId="9" fontId="40" fillId="3" borderId="81" xfId="2" applyFont="1" applyFill="1" applyBorder="1" applyAlignment="1">
      <alignment horizontal="center" vertical="center"/>
    </xf>
    <xf numFmtId="9" fontId="40" fillId="3" borderId="79" xfId="2" applyFont="1" applyFill="1" applyBorder="1" applyAlignment="1">
      <alignment horizontal="center" vertical="center"/>
    </xf>
    <xf numFmtId="9" fontId="40" fillId="3" borderId="83" xfId="2" applyFont="1" applyFill="1" applyBorder="1" applyAlignment="1">
      <alignment horizontal="center" vertical="center"/>
    </xf>
    <xf numFmtId="0" fontId="18" fillId="3" borderId="0" xfId="17" applyFont="1" applyFill="1" applyBorder="1" applyAlignment="1" applyProtection="1">
      <alignment horizontal="left"/>
    </xf>
    <xf numFmtId="0" fontId="4" fillId="3" borderId="0" xfId="9" applyFill="1" applyAlignment="1">
      <alignment horizontal="left"/>
    </xf>
    <xf numFmtId="0" fontId="4" fillId="3" borderId="0" xfId="9" applyFont="1" applyFill="1"/>
    <xf numFmtId="0" fontId="4" fillId="3" borderId="0" xfId="9" applyFont="1" applyFill="1" applyBorder="1"/>
    <xf numFmtId="3" fontId="20" fillId="3" borderId="0" xfId="9" applyNumberFormat="1" applyFont="1" applyFill="1"/>
    <xf numFmtId="3" fontId="20" fillId="3" borderId="0" xfId="9" applyNumberFormat="1" applyFont="1" applyFill="1" applyBorder="1"/>
    <xf numFmtId="167" fontId="20" fillId="3" borderId="0" xfId="9" applyNumberFormat="1" applyFont="1" applyFill="1"/>
    <xf numFmtId="167" fontId="20" fillId="3" borderId="0" xfId="9" applyNumberFormat="1" applyFont="1" applyFill="1" applyBorder="1"/>
    <xf numFmtId="3" fontId="21" fillId="3" borderId="0" xfId="9" applyNumberFormat="1" applyFont="1" applyFill="1"/>
    <xf numFmtId="0" fontId="38" fillId="3" borderId="0" xfId="0" applyFont="1" applyFill="1" applyAlignment="1"/>
    <xf numFmtId="0" fontId="8" fillId="3" borderId="35" xfId="20" applyFill="1" applyBorder="1" applyAlignment="1">
      <alignment horizontal="right" vertical="top"/>
    </xf>
    <xf numFmtId="0" fontId="8" fillId="3" borderId="35" xfId="20" applyFill="1" applyBorder="1" applyAlignment="1">
      <alignment horizontal="right" vertical="top" wrapText="1"/>
    </xf>
    <xf numFmtId="0" fontId="8" fillId="3" borderId="35" xfId="20" quotePrefix="1" applyFill="1" applyBorder="1" applyAlignment="1">
      <alignment horizontal="right" vertical="top" wrapText="1"/>
    </xf>
    <xf numFmtId="0" fontId="8" fillId="3" borderId="133" xfId="20" applyFill="1" applyBorder="1" applyAlignment="1">
      <alignment horizontal="right" vertical="top" wrapText="1"/>
    </xf>
    <xf numFmtId="0" fontId="37" fillId="4" borderId="43" xfId="20" applyFont="1" applyFill="1" applyBorder="1" applyAlignment="1">
      <alignment horizontal="center" textRotation="90" wrapText="1"/>
    </xf>
    <xf numFmtId="0" fontId="38" fillId="3" borderId="0" xfId="17" applyFont="1" applyFill="1" applyBorder="1" applyAlignment="1">
      <alignment vertical="center"/>
    </xf>
    <xf numFmtId="0" fontId="38" fillId="3" borderId="0" xfId="17" applyFont="1" applyFill="1" applyBorder="1" applyAlignment="1">
      <alignment horizontal="right"/>
    </xf>
    <xf numFmtId="0" fontId="4" fillId="3" borderId="0" xfId="10" applyFill="1" applyBorder="1"/>
    <xf numFmtId="0" fontId="39" fillId="3" borderId="0" xfId="14" applyFont="1" applyFill="1" applyAlignment="1">
      <alignment vertical="top"/>
    </xf>
    <xf numFmtId="0" fontId="38" fillId="3" borderId="0" xfId="14" applyFont="1" applyFill="1" applyAlignment="1">
      <alignment vertical="top"/>
    </xf>
    <xf numFmtId="0" fontId="38" fillId="3" borderId="0" xfId="14" applyFont="1" applyFill="1"/>
    <xf numFmtId="0" fontId="67" fillId="4" borderId="95" xfId="0" applyFont="1" applyFill="1" applyBorder="1" applyAlignment="1">
      <alignment horizontal="center" vertical="center" wrapText="1"/>
    </xf>
    <xf numFmtId="0" fontId="70" fillId="4" borderId="94" xfId="0" applyFont="1" applyFill="1" applyBorder="1" applyAlignment="1">
      <alignment horizontal="center" vertical="center" wrapText="1"/>
    </xf>
    <xf numFmtId="0" fontId="51" fillId="3" borderId="90" xfId="0" applyFont="1" applyFill="1" applyBorder="1" applyAlignment="1">
      <alignment horizontal="left" vertical="center" wrapText="1"/>
    </xf>
    <xf numFmtId="0" fontId="7" fillId="3" borderId="75" xfId="0" applyFont="1" applyFill="1" applyBorder="1" applyAlignment="1">
      <alignment horizontal="left" vertical="center" wrapText="1"/>
    </xf>
    <xf numFmtId="0" fontId="7" fillId="3" borderId="89" xfId="0" applyFont="1" applyFill="1" applyBorder="1" applyAlignment="1">
      <alignment horizontal="left" vertical="center" wrapText="1"/>
    </xf>
    <xf numFmtId="0" fontId="51" fillId="3" borderId="9" xfId="0" applyFont="1" applyFill="1" applyBorder="1" applyAlignment="1">
      <alignment horizontal="left" vertical="center" wrapText="1"/>
    </xf>
    <xf numFmtId="0" fontId="7" fillId="3" borderId="104" xfId="0" applyFont="1" applyFill="1" applyBorder="1" applyAlignment="1">
      <alignment horizontal="left" vertical="center" wrapText="1"/>
    </xf>
    <xf numFmtId="0" fontId="38" fillId="3" borderId="91" xfId="14" applyFont="1" applyFill="1" applyBorder="1" applyAlignment="1">
      <alignment horizontal="center" vertical="center"/>
    </xf>
    <xf numFmtId="169" fontId="40" fillId="3" borderId="86" xfId="3" applyNumberFormat="1" applyFont="1" applyFill="1" applyBorder="1" applyAlignment="1">
      <alignment horizontal="center" vertical="center"/>
    </xf>
    <xf numFmtId="169" fontId="40" fillId="3" borderId="86" xfId="3" applyNumberFormat="1" applyFont="1" applyFill="1" applyBorder="1" applyAlignment="1">
      <alignment horizontal="center" vertical="center" wrapText="1"/>
    </xf>
    <xf numFmtId="169" fontId="40" fillId="3" borderId="87" xfId="3" applyNumberFormat="1" applyFont="1" applyFill="1" applyBorder="1" applyAlignment="1">
      <alignment horizontal="center" vertical="center"/>
    </xf>
    <xf numFmtId="169" fontId="40" fillId="3" borderId="91" xfId="3" applyNumberFormat="1" applyFont="1" applyFill="1" applyBorder="1" applyAlignment="1">
      <alignment horizontal="center" vertical="center"/>
    </xf>
    <xf numFmtId="0" fontId="40" fillId="3" borderId="95" xfId="14" applyFont="1" applyFill="1" applyBorder="1" applyAlignment="1">
      <alignment horizontal="center" vertical="center"/>
    </xf>
    <xf numFmtId="0" fontId="40" fillId="3" borderId="54" xfId="14" applyFont="1" applyFill="1" applyBorder="1" applyAlignment="1">
      <alignment vertical="center"/>
    </xf>
    <xf numFmtId="0" fontId="38" fillId="3" borderId="48" xfId="14" applyFont="1" applyFill="1" applyBorder="1" applyAlignment="1">
      <alignment horizontal="left" vertical="center"/>
    </xf>
    <xf numFmtId="0" fontId="38" fillId="3" borderId="60" xfId="14" applyFont="1" applyFill="1" applyBorder="1" applyAlignment="1">
      <alignment vertical="center"/>
    </xf>
    <xf numFmtId="0" fontId="38" fillId="3" borderId="64" xfId="14" applyFont="1" applyFill="1" applyBorder="1" applyAlignment="1">
      <alignment horizontal="left" vertical="center"/>
    </xf>
    <xf numFmtId="0" fontId="29" fillId="3" borderId="138" xfId="15" applyFont="1" applyFill="1" applyBorder="1" applyAlignment="1">
      <alignment horizontal="justify" vertical="top" wrapText="1"/>
    </xf>
    <xf numFmtId="0" fontId="29" fillId="3" borderId="139" xfId="15" applyFont="1" applyFill="1" applyBorder="1" applyAlignment="1">
      <alignment horizontal="left" vertical="top" wrapText="1"/>
    </xf>
    <xf numFmtId="0" fontId="38" fillId="3" borderId="140" xfId="15" applyFont="1" applyFill="1" applyBorder="1" applyAlignment="1">
      <alignment horizontal="left" vertical="top" wrapText="1" indent="1"/>
    </xf>
    <xf numFmtId="0" fontId="38" fillId="3" borderId="141" xfId="15" applyFont="1" applyFill="1" applyBorder="1" applyAlignment="1">
      <alignment horizontal="left" vertical="top" wrapText="1"/>
    </xf>
    <xf numFmtId="0" fontId="40" fillId="3" borderId="142" xfId="15" applyFont="1" applyFill="1" applyBorder="1" applyAlignment="1">
      <alignment horizontal="justify" vertical="top" wrapText="1"/>
    </xf>
    <xf numFmtId="0" fontId="40" fillId="3" borderId="143" xfId="15" applyFont="1" applyFill="1" applyBorder="1" applyAlignment="1">
      <alignment horizontal="left" vertical="top" wrapText="1"/>
    </xf>
    <xf numFmtId="0" fontId="40" fillId="3" borderId="144" xfId="15" applyFont="1" applyFill="1" applyBorder="1" applyAlignment="1">
      <alignment horizontal="justify" vertical="top" wrapText="1"/>
    </xf>
    <xf numFmtId="0" fontId="40" fillId="3" borderId="145" xfId="15" applyFont="1" applyFill="1" applyBorder="1" applyAlignment="1">
      <alignment horizontal="left" vertical="top" wrapText="1"/>
    </xf>
    <xf numFmtId="0" fontId="40" fillId="3" borderId="141" xfId="15" applyFont="1" applyFill="1" applyBorder="1" applyAlignment="1">
      <alignment horizontal="left" vertical="top" wrapText="1"/>
    </xf>
    <xf numFmtId="0" fontId="38" fillId="3" borderId="140" xfId="15" applyFont="1" applyFill="1" applyBorder="1" applyAlignment="1">
      <alignment horizontal="left" vertical="top" wrapText="1" indent="2"/>
    </xf>
    <xf numFmtId="0" fontId="38" fillId="3" borderId="140" xfId="15" applyFont="1" applyFill="1" applyBorder="1" applyAlignment="1">
      <alignment horizontal="left" vertical="top" wrapText="1" indent="3"/>
    </xf>
    <xf numFmtId="0" fontId="38" fillId="3" borderId="5" xfId="15" applyFont="1" applyFill="1" applyBorder="1" applyAlignment="1">
      <alignment horizontal="left" vertical="top" wrapText="1" indent="1"/>
    </xf>
    <xf numFmtId="0" fontId="38" fillId="3" borderId="137" xfId="15" applyFont="1" applyFill="1" applyBorder="1" applyAlignment="1">
      <alignment horizontal="left" vertical="top" wrapText="1"/>
    </xf>
    <xf numFmtId="0" fontId="40" fillId="3" borderId="5" xfId="15" applyFont="1" applyFill="1" applyBorder="1" applyAlignment="1">
      <alignment horizontal="justify" vertical="top" wrapText="1"/>
    </xf>
    <xf numFmtId="0" fontId="40" fillId="3" borderId="137" xfId="15" applyFont="1" applyFill="1" applyBorder="1" applyAlignment="1">
      <alignment horizontal="left" vertical="top" wrapText="1"/>
    </xf>
    <xf numFmtId="0" fontId="38" fillId="3" borderId="141" xfId="15" applyNumberFormat="1" applyFont="1" applyFill="1" applyBorder="1" applyAlignment="1">
      <alignment horizontal="left" vertical="top" wrapText="1"/>
    </xf>
    <xf numFmtId="0" fontId="38" fillId="3" borderId="146" xfId="15" applyFont="1" applyFill="1" applyBorder="1" applyAlignment="1">
      <alignment horizontal="left" vertical="top" wrapText="1" indent="1"/>
    </xf>
    <xf numFmtId="0" fontId="38" fillId="3" borderId="136" xfId="15" applyFont="1" applyFill="1" applyBorder="1" applyAlignment="1">
      <alignment horizontal="left" vertical="top" wrapText="1"/>
    </xf>
    <xf numFmtId="0" fontId="66" fillId="4" borderId="79" xfId="0" applyFont="1" applyFill="1" applyBorder="1" applyAlignment="1">
      <alignment horizontal="center" vertical="center" wrapText="1"/>
    </xf>
    <xf numFmtId="175" fontId="7" fillId="3" borderId="81" xfId="2" applyNumberFormat="1" applyFont="1" applyFill="1" applyBorder="1" applyAlignment="1">
      <alignment horizontal="right" vertical="center" wrapText="1"/>
    </xf>
    <xf numFmtId="175" fontId="7" fillId="3" borderId="84" xfId="2" applyNumberFormat="1" applyFont="1" applyFill="1" applyBorder="1" applyAlignment="1">
      <alignment horizontal="right" vertical="center" wrapText="1"/>
    </xf>
    <xf numFmtId="175" fontId="51" fillId="3" borderId="85" xfId="2" applyNumberFormat="1" applyFont="1" applyFill="1" applyBorder="1" applyAlignment="1">
      <alignment horizontal="right" vertical="center" wrapText="1"/>
    </xf>
    <xf numFmtId="175" fontId="7" fillId="3" borderId="92" xfId="2" applyNumberFormat="1" applyFont="1" applyFill="1" applyBorder="1" applyAlignment="1">
      <alignment horizontal="right" vertical="center" wrapText="1"/>
    </xf>
    <xf numFmtId="175" fontId="51" fillId="3" borderId="99" xfId="2" applyNumberFormat="1" applyFont="1" applyFill="1" applyBorder="1" applyAlignment="1">
      <alignment horizontal="right" vertical="center" wrapText="1"/>
    </xf>
    <xf numFmtId="175" fontId="7" fillId="3" borderId="48" xfId="2" applyNumberFormat="1" applyFont="1" applyFill="1" applyBorder="1" applyAlignment="1">
      <alignment vertical="center" wrapText="1"/>
    </xf>
    <xf numFmtId="175" fontId="7" fillId="3" borderId="51" xfId="2" applyNumberFormat="1" applyFont="1" applyFill="1" applyBorder="1" applyAlignment="1">
      <alignment vertical="center" wrapText="1"/>
    </xf>
    <xf numFmtId="175" fontId="51" fillId="3" borderId="76" xfId="2" applyNumberFormat="1" applyFont="1" applyFill="1" applyBorder="1" applyAlignment="1">
      <alignment vertical="center" wrapText="1"/>
    </xf>
    <xf numFmtId="175" fontId="7" fillId="3" borderId="54" xfId="2" applyNumberFormat="1" applyFont="1" applyFill="1" applyBorder="1" applyAlignment="1">
      <alignment vertical="center" wrapText="1"/>
    </xf>
    <xf numFmtId="175" fontId="51" fillId="3" borderId="108" xfId="2" applyNumberFormat="1" applyFont="1" applyFill="1" applyBorder="1" applyAlignment="1">
      <alignment vertical="center" wrapText="1"/>
    </xf>
    <xf numFmtId="0" fontId="67" fillId="4" borderId="49" xfId="0" applyFont="1" applyFill="1" applyBorder="1" applyAlignment="1">
      <alignment horizontal="center" vertical="center" wrapText="1"/>
    </xf>
    <xf numFmtId="0" fontId="48" fillId="3" borderId="0" xfId="0" applyFont="1" applyFill="1" applyBorder="1" applyAlignment="1">
      <alignment vertical="center"/>
    </xf>
    <xf numFmtId="0" fontId="51" fillId="3" borderId="46" xfId="0" applyFont="1" applyFill="1" applyBorder="1" applyAlignment="1">
      <alignment horizontal="left" vertical="center" wrapText="1"/>
    </xf>
    <xf numFmtId="0" fontId="7" fillId="3" borderId="47" xfId="0" applyFont="1" applyFill="1" applyBorder="1" applyAlignment="1">
      <alignment horizontal="center" vertical="center" wrapText="1"/>
    </xf>
    <xf numFmtId="0" fontId="90" fillId="3" borderId="0" xfId="17" quotePrefix="1" applyFont="1" applyFill="1" applyBorder="1" applyAlignment="1">
      <alignment horizontal="center" vertical="center"/>
    </xf>
    <xf numFmtId="0" fontId="91" fillId="3" borderId="0" xfId="17" quotePrefix="1" applyFont="1" applyFill="1" applyBorder="1" applyAlignment="1">
      <alignment horizontal="center" vertical="center"/>
    </xf>
    <xf numFmtId="0" fontId="90" fillId="3" borderId="0" xfId="17" applyFont="1" applyFill="1" applyAlignment="1">
      <alignment horizontal="left" vertical="center" wrapText="1"/>
    </xf>
    <xf numFmtId="0" fontId="48" fillId="3" borderId="0" xfId="0" applyFont="1" applyFill="1"/>
    <xf numFmtId="0" fontId="90" fillId="3" borderId="0" xfId="17" applyFont="1" applyFill="1" applyAlignment="1">
      <alignment vertical="center"/>
    </xf>
    <xf numFmtId="0" fontId="90" fillId="3" borderId="0" xfId="0" applyFont="1" applyFill="1" applyAlignment="1">
      <alignment horizontal="left" vertical="center" wrapText="1"/>
    </xf>
    <xf numFmtId="0" fontId="90" fillId="3" borderId="0" xfId="0" applyFont="1" applyFill="1"/>
    <xf numFmtId="0" fontId="48" fillId="0" borderId="0" xfId="0" applyFont="1"/>
    <xf numFmtId="0" fontId="48" fillId="3" borderId="0" xfId="0" applyFont="1" applyFill="1" applyAlignment="1">
      <alignment horizontal="left" vertical="center" indent="1"/>
    </xf>
    <xf numFmtId="0" fontId="48" fillId="3" borderId="0" xfId="0" applyFont="1" applyFill="1" applyAlignment="1">
      <alignment vertical="center"/>
    </xf>
    <xf numFmtId="0" fontId="48" fillId="3" borderId="0" xfId="0" applyFont="1" applyFill="1" applyAlignment="1"/>
    <xf numFmtId="0" fontId="9" fillId="2" borderId="0" xfId="7" applyFont="1" applyFill="1" applyBorder="1" applyAlignment="1">
      <alignment vertical="top"/>
    </xf>
    <xf numFmtId="0" fontId="90" fillId="3" borderId="0" xfId="14" quotePrefix="1" applyFont="1" applyFill="1" applyAlignment="1">
      <alignment vertical="top"/>
    </xf>
    <xf numFmtId="0" fontId="90" fillId="3" borderId="0" xfId="0" applyFont="1" applyFill="1" applyAlignment="1"/>
    <xf numFmtId="0" fontId="67" fillId="4" borderId="49" xfId="0" applyFont="1" applyFill="1" applyBorder="1" applyAlignment="1">
      <alignment horizontal="center" wrapText="1"/>
    </xf>
    <xf numFmtId="0" fontId="90" fillId="3" borderId="0" xfId="17" applyFont="1" applyFill="1"/>
    <xf numFmtId="0" fontId="90" fillId="3" borderId="0" xfId="0" applyFont="1" applyFill="1" applyAlignment="1">
      <alignment horizontal="left" vertical="center" wrapText="1"/>
    </xf>
    <xf numFmtId="0" fontId="90" fillId="2" borderId="0" xfId="17" quotePrefix="1" applyFont="1" applyFill="1" applyBorder="1" applyAlignment="1">
      <alignment vertical="top"/>
    </xf>
    <xf numFmtId="1" fontId="38" fillId="3" borderId="0" xfId="20" applyNumberFormat="1" applyFont="1" applyFill="1" applyBorder="1" applyAlignment="1">
      <alignment horizontal="center" vertical="top" wrapText="1"/>
    </xf>
    <xf numFmtId="0" fontId="51" fillId="3" borderId="93" xfId="0" applyFont="1" applyFill="1" applyBorder="1" applyAlignment="1">
      <alignment horizontal="center" vertical="top" wrapText="1"/>
    </xf>
    <xf numFmtId="174" fontId="51" fillId="3" borderId="76" xfId="0" applyNumberFormat="1" applyFont="1" applyFill="1" applyBorder="1" applyAlignment="1">
      <alignment vertical="center" wrapText="1"/>
    </xf>
    <xf numFmtId="0" fontId="7" fillId="3" borderId="69"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93" xfId="0" applyFont="1" applyFill="1" applyBorder="1" applyAlignment="1">
      <alignment horizontal="center" vertical="center"/>
    </xf>
    <xf numFmtId="0" fontId="7" fillId="3" borderId="96" xfId="0" applyFont="1" applyFill="1" applyBorder="1" applyAlignment="1">
      <alignment horizontal="center" vertical="center"/>
    </xf>
    <xf numFmtId="174" fontId="7" fillId="3" borderId="97" xfId="1" applyNumberFormat="1" applyFont="1" applyFill="1" applyBorder="1"/>
    <xf numFmtId="174" fontId="7" fillId="3" borderId="86" xfId="1" applyNumberFormat="1" applyFont="1" applyFill="1" applyBorder="1" applyAlignment="1">
      <alignment horizontal="left" vertical="center" wrapText="1"/>
    </xf>
    <xf numFmtId="174" fontId="7" fillId="3" borderId="87" xfId="1" applyNumberFormat="1" applyFont="1" applyFill="1" applyBorder="1" applyAlignment="1">
      <alignment horizontal="left" vertical="center" wrapText="1"/>
    </xf>
    <xf numFmtId="174" fontId="51" fillId="3" borderId="88" xfId="1" applyNumberFormat="1" applyFont="1" applyFill="1" applyBorder="1" applyAlignment="1">
      <alignment horizontal="left" vertical="center" wrapText="1"/>
    </xf>
    <xf numFmtId="174" fontId="7" fillId="3" borderId="91" xfId="1" applyNumberFormat="1" applyFont="1" applyFill="1" applyBorder="1" applyAlignment="1">
      <alignment horizontal="left" vertical="center" wrapText="1"/>
    </xf>
    <xf numFmtId="0" fontId="7" fillId="3" borderId="103" xfId="0" applyFont="1" applyFill="1" applyBorder="1" applyAlignment="1">
      <alignment vertical="center" wrapText="1"/>
    </xf>
    <xf numFmtId="174" fontId="51" fillId="3" borderId="0" xfId="0" applyNumberFormat="1" applyFont="1" applyFill="1" applyBorder="1" applyAlignment="1">
      <alignment vertical="center" wrapText="1"/>
    </xf>
    <xf numFmtId="9" fontId="51" fillId="3" borderId="0" xfId="2" applyFont="1" applyFill="1" applyBorder="1" applyAlignment="1">
      <alignment vertical="center" wrapText="1"/>
    </xf>
    <xf numFmtId="0" fontId="67" fillId="4" borderId="95" xfId="0" applyFont="1" applyFill="1" applyBorder="1" applyAlignment="1">
      <alignment horizontal="center" vertical="center" wrapText="1"/>
    </xf>
    <xf numFmtId="174" fontId="51" fillId="3" borderId="93" xfId="1" applyNumberFormat="1" applyFont="1" applyFill="1" applyBorder="1" applyAlignment="1">
      <alignment vertical="center" wrapText="1"/>
    </xf>
    <xf numFmtId="174" fontId="7" fillId="5" borderId="85" xfId="1" applyNumberFormat="1" applyFont="1" applyFill="1" applyBorder="1" applyAlignment="1">
      <alignment vertical="center" wrapText="1"/>
    </xf>
    <xf numFmtId="169" fontId="7" fillId="5" borderId="85" xfId="1" applyNumberFormat="1" applyFont="1" applyFill="1" applyBorder="1" applyAlignment="1">
      <alignment vertical="center" wrapText="1"/>
    </xf>
    <xf numFmtId="0" fontId="7" fillId="3" borderId="47" xfId="0" applyFont="1" applyFill="1" applyBorder="1" applyAlignment="1">
      <alignment horizontal="center" vertical="center" wrapText="1"/>
    </xf>
    <xf numFmtId="0" fontId="7" fillId="3" borderId="47" xfId="0" applyFont="1" applyFill="1" applyBorder="1" applyAlignment="1">
      <alignment horizontal="center" vertical="center" wrapText="1"/>
    </xf>
    <xf numFmtId="174" fontId="0" fillId="3" borderId="0" xfId="0" applyNumberFormat="1" applyFill="1"/>
    <xf numFmtId="174" fontId="51" fillId="3" borderId="68" xfId="1" applyNumberFormat="1" applyFont="1" applyFill="1" applyBorder="1" applyAlignment="1">
      <alignment vertical="center" wrapText="1"/>
    </xf>
    <xf numFmtId="174" fontId="51" fillId="3" borderId="56" xfId="1" applyNumberFormat="1" applyFont="1" applyFill="1" applyBorder="1" applyAlignment="1">
      <alignment vertical="center" wrapText="1"/>
    </xf>
    <xf numFmtId="174" fontId="51" fillId="3" borderId="13" xfId="1" applyNumberFormat="1" applyFont="1" applyFill="1" applyBorder="1" applyAlignment="1">
      <alignment vertical="center" wrapText="1"/>
    </xf>
    <xf numFmtId="174" fontId="69" fillId="3" borderId="66" xfId="1" applyNumberFormat="1" applyFont="1" applyFill="1" applyBorder="1" applyAlignment="1">
      <alignment vertical="center" wrapText="1"/>
    </xf>
    <xf numFmtId="174" fontId="69" fillId="3" borderId="52" xfId="1" applyNumberFormat="1" applyFont="1" applyFill="1" applyBorder="1" applyAlignment="1">
      <alignment vertical="center" wrapText="1"/>
    </xf>
    <xf numFmtId="174" fontId="69" fillId="3" borderId="61" xfId="1" applyNumberFormat="1" applyFont="1" applyFill="1" applyBorder="1" applyAlignment="1">
      <alignment vertical="center" wrapText="1"/>
    </xf>
    <xf numFmtId="174" fontId="69" fillId="3" borderId="47" xfId="1" applyNumberFormat="1" applyFont="1" applyFill="1" applyBorder="1" applyAlignment="1">
      <alignment vertical="center" wrapText="1"/>
    </xf>
    <xf numFmtId="174" fontId="69" fillId="3" borderId="48" xfId="1" applyNumberFormat="1" applyFont="1" applyFill="1" applyBorder="1" applyAlignment="1">
      <alignment vertical="center" wrapText="1"/>
    </xf>
    <xf numFmtId="174" fontId="69" fillId="3" borderId="59" xfId="1" applyNumberFormat="1" applyFont="1" applyFill="1" applyBorder="1" applyAlignment="1">
      <alignment vertical="center" wrapText="1"/>
    </xf>
    <xf numFmtId="174" fontId="69" fillId="3" borderId="67" xfId="1" applyNumberFormat="1" applyFont="1" applyFill="1" applyBorder="1" applyAlignment="1">
      <alignment vertical="center" wrapText="1"/>
    </xf>
    <xf numFmtId="174" fontId="69" fillId="3" borderId="55" xfId="1" applyNumberFormat="1" applyFont="1" applyFill="1" applyBorder="1" applyAlignment="1">
      <alignment vertical="center" wrapText="1"/>
    </xf>
    <xf numFmtId="174" fontId="69" fillId="3" borderId="62" xfId="1" applyNumberFormat="1" applyFont="1" applyFill="1" applyBorder="1" applyAlignment="1">
      <alignment vertical="center" wrapText="1"/>
    </xf>
    <xf numFmtId="174" fontId="7" fillId="3" borderId="62" xfId="1" applyNumberFormat="1" applyFont="1" applyFill="1" applyBorder="1" applyAlignment="1">
      <alignment vertical="center" wrapText="1"/>
    </xf>
    <xf numFmtId="169" fontId="7" fillId="3" borderId="79" xfId="1" applyFont="1" applyFill="1" applyBorder="1"/>
    <xf numFmtId="169" fontId="7" fillId="3" borderId="81" xfId="1" applyFont="1" applyFill="1" applyBorder="1"/>
    <xf numFmtId="169" fontId="7" fillId="3" borderId="84" xfId="1" applyFont="1" applyFill="1" applyBorder="1"/>
    <xf numFmtId="169" fontId="7" fillId="3" borderId="85" xfId="1" applyFont="1" applyFill="1" applyBorder="1"/>
    <xf numFmtId="169" fontId="7" fillId="3" borderId="46" xfId="1" applyFont="1" applyFill="1" applyBorder="1"/>
    <xf numFmtId="169" fontId="7" fillId="3" borderId="48" xfId="1" applyFont="1" applyFill="1" applyBorder="1"/>
    <xf numFmtId="169" fontId="7" fillId="3" borderId="51" xfId="1" applyFont="1" applyFill="1" applyBorder="1"/>
    <xf numFmtId="169" fontId="7" fillId="3" borderId="76" xfId="1" applyFont="1" applyFill="1" applyBorder="1"/>
    <xf numFmtId="0" fontId="7" fillId="3" borderId="47"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0" fillId="3" borderId="7" xfId="0" applyFill="1" applyBorder="1"/>
    <xf numFmtId="0" fontId="7" fillId="3" borderId="0" xfId="0" applyFont="1" applyFill="1" applyBorder="1" applyAlignment="1">
      <alignment vertical="center" wrapText="1"/>
    </xf>
    <xf numFmtId="0" fontId="7" fillId="3" borderId="47" xfId="0" applyFont="1" applyFill="1" applyBorder="1" applyAlignment="1">
      <alignment horizontal="left" vertical="center" wrapText="1"/>
    </xf>
    <xf numFmtId="0" fontId="7" fillId="3" borderId="48" xfId="0" applyFont="1" applyFill="1" applyBorder="1" applyAlignment="1">
      <alignment horizontal="center" vertical="center" wrapText="1"/>
    </xf>
    <xf numFmtId="0" fontId="19" fillId="3" borderId="0" xfId="17" applyFont="1" applyFill="1" applyBorder="1" applyAlignment="1">
      <alignment vertical="center"/>
    </xf>
    <xf numFmtId="0" fontId="0" fillId="3" borderId="0" xfId="0" applyFill="1" applyBorder="1"/>
    <xf numFmtId="0" fontId="109" fillId="3" borderId="0" xfId="0" applyFont="1" applyFill="1" applyBorder="1" applyAlignment="1">
      <alignment vertical="center"/>
    </xf>
    <xf numFmtId="0" fontId="0" fillId="3" borderId="0" xfId="0" applyFill="1" applyAlignment="1">
      <alignment horizontal="left" indent="2"/>
    </xf>
    <xf numFmtId="0" fontId="84" fillId="3" borderId="0" xfId="0" applyFont="1" applyFill="1" applyAlignment="1">
      <alignment horizontal="left" vertical="center" indent="4"/>
    </xf>
    <xf numFmtId="0" fontId="84" fillId="3" borderId="0" xfId="0" applyFont="1" applyFill="1" applyAlignment="1">
      <alignment horizontal="justify" vertical="center"/>
    </xf>
    <xf numFmtId="0" fontId="110" fillId="3" borderId="0" xfId="0" applyFont="1" applyFill="1" applyAlignment="1">
      <alignment horizontal="justify" vertical="center"/>
    </xf>
    <xf numFmtId="174" fontId="7" fillId="3" borderId="81" xfId="0" applyNumberFormat="1" applyFont="1" applyFill="1" applyBorder="1" applyAlignment="1">
      <alignment vertical="center" wrapText="1"/>
    </xf>
    <xf numFmtId="0" fontId="66" fillId="4" borderId="176" xfId="0" applyFont="1" applyFill="1" applyBorder="1" applyAlignment="1">
      <alignment horizontal="center" vertical="center" wrapText="1"/>
    </xf>
    <xf numFmtId="0" fontId="111" fillId="3" borderId="0" xfId="0" applyFont="1" applyFill="1" applyAlignment="1">
      <alignment horizontal="justify" vertical="center"/>
    </xf>
    <xf numFmtId="0" fontId="7" fillId="3" borderId="47" xfId="0" applyFont="1" applyFill="1" applyBorder="1" applyAlignment="1">
      <alignment horizontal="left" vertical="top" wrapText="1"/>
    </xf>
    <xf numFmtId="0" fontId="51" fillId="3" borderId="47" xfId="0" applyFont="1" applyFill="1" applyBorder="1" applyAlignment="1">
      <alignment horizontal="left" vertical="top" wrapText="1"/>
    </xf>
    <xf numFmtId="0" fontId="40" fillId="3" borderId="47" xfId="13" quotePrefix="1" applyFont="1" applyFill="1" applyBorder="1" applyAlignment="1" applyProtection="1">
      <alignment vertical="center" wrapText="1"/>
      <protection locked="0"/>
    </xf>
    <xf numFmtId="0" fontId="38" fillId="3" borderId="47" xfId="13" quotePrefix="1" applyFont="1" applyFill="1" applyBorder="1" applyAlignment="1" applyProtection="1">
      <alignment vertical="center" wrapText="1"/>
      <protection locked="0"/>
    </xf>
    <xf numFmtId="0" fontId="38" fillId="3" borderId="47" xfId="13" applyFont="1" applyFill="1" applyBorder="1" applyAlignment="1">
      <alignment horizontal="left" vertical="center" indent="1"/>
    </xf>
    <xf numFmtId="0" fontId="38" fillId="3" borderId="47" xfId="13" applyFont="1" applyFill="1" applyBorder="1" applyAlignment="1">
      <alignment horizontal="left" indent="1"/>
    </xf>
    <xf numFmtId="0" fontId="51" fillId="3" borderId="47" xfId="0" applyFont="1" applyFill="1" applyBorder="1" applyAlignment="1">
      <alignment horizontal="left" vertical="center" wrapText="1"/>
    </xf>
    <xf numFmtId="0" fontId="38" fillId="3" borderId="47" xfId="13" applyFont="1" applyFill="1" applyBorder="1" applyAlignment="1"/>
    <xf numFmtId="0" fontId="84" fillId="3" borderId="0" xfId="0" applyFont="1" applyFill="1" applyBorder="1" applyAlignment="1">
      <alignment horizontal="left" vertical="top" wrapText="1"/>
    </xf>
    <xf numFmtId="0" fontId="7" fillId="3" borderId="81" xfId="0" applyFont="1" applyFill="1" applyBorder="1" applyAlignment="1">
      <alignment horizontal="left" vertical="top" wrapText="1"/>
    </xf>
    <xf numFmtId="0" fontId="7" fillId="3" borderId="83" xfId="0" applyFont="1" applyFill="1" applyBorder="1" applyAlignment="1">
      <alignment horizontal="left" vertical="top" wrapText="1"/>
    </xf>
    <xf numFmtId="0" fontId="66" fillId="4" borderId="178" xfId="0" applyFont="1" applyFill="1" applyBorder="1" applyAlignment="1">
      <alignment horizontal="center" vertical="center" wrapText="1"/>
    </xf>
    <xf numFmtId="0" fontId="70" fillId="4" borderId="50" xfId="0" applyFont="1" applyFill="1" applyBorder="1" applyAlignment="1">
      <alignment vertical="center" wrapText="1"/>
    </xf>
    <xf numFmtId="0" fontId="28" fillId="3" borderId="0" xfId="0" applyFont="1" applyFill="1" applyBorder="1" applyAlignment="1">
      <alignment vertical="center"/>
    </xf>
    <xf numFmtId="0" fontId="0" fillId="3" borderId="13" xfId="0" applyFill="1" applyBorder="1"/>
    <xf numFmtId="0" fontId="7" fillId="3" borderId="179" xfId="0" applyFont="1" applyFill="1" applyBorder="1" applyAlignment="1">
      <alignment horizontal="center" vertical="center" wrapText="1"/>
    </xf>
    <xf numFmtId="0" fontId="7" fillId="3" borderId="177" xfId="0" applyFont="1" applyFill="1" applyBorder="1" applyAlignment="1">
      <alignment vertical="center" wrapText="1"/>
    </xf>
    <xf numFmtId="0" fontId="90" fillId="3" borderId="0" xfId="17" applyFont="1" applyFill="1" applyAlignment="1">
      <alignment horizontal="left" vertical="center" wrapText="1"/>
    </xf>
    <xf numFmtId="0" fontId="90" fillId="3" borderId="0" xfId="17" applyFont="1" applyFill="1" applyBorder="1" applyAlignment="1">
      <alignment horizontal="left" vertical="top" wrapText="1"/>
    </xf>
    <xf numFmtId="0" fontId="7" fillId="3" borderId="47" xfId="0" applyFont="1" applyFill="1" applyBorder="1" applyAlignment="1">
      <alignment horizontal="center" vertical="center" wrapText="1"/>
    </xf>
    <xf numFmtId="0" fontId="7" fillId="3" borderId="81" xfId="0" applyFont="1" applyFill="1" applyBorder="1" applyAlignment="1">
      <alignment vertical="center" wrapText="1"/>
    </xf>
    <xf numFmtId="0" fontId="7" fillId="3" borderId="48" xfId="0" applyFont="1" applyFill="1" applyBorder="1" applyAlignment="1">
      <alignment vertical="center" wrapText="1"/>
    </xf>
    <xf numFmtId="169" fontId="7" fillId="3" borderId="79" xfId="1" applyFont="1" applyFill="1" applyBorder="1"/>
    <xf numFmtId="169" fontId="7" fillId="3" borderId="85" xfId="1" applyFont="1" applyFill="1" applyBorder="1"/>
    <xf numFmtId="169" fontId="7" fillId="3" borderId="84" xfId="1" applyFont="1" applyFill="1" applyBorder="1"/>
    <xf numFmtId="169" fontId="7" fillId="3" borderId="81" xfId="1" applyFont="1" applyFill="1" applyBorder="1"/>
    <xf numFmtId="169" fontId="7" fillId="3" borderId="92" xfId="1" applyFont="1" applyFill="1" applyBorder="1"/>
    <xf numFmtId="0" fontId="7" fillId="3" borderId="93" xfId="0" applyFont="1" applyFill="1" applyBorder="1"/>
    <xf numFmtId="0" fontId="7" fillId="3" borderId="85" xfId="0" applyFont="1" applyFill="1" applyBorder="1"/>
    <xf numFmtId="0" fontId="7" fillId="3" borderId="65" xfId="0" applyFont="1" applyFill="1" applyBorder="1"/>
    <xf numFmtId="0" fontId="7" fillId="3" borderId="84" xfId="0" applyFont="1" applyFill="1" applyBorder="1"/>
    <xf numFmtId="0" fontId="7" fillId="3" borderId="47" xfId="0" applyFont="1" applyFill="1" applyBorder="1"/>
    <xf numFmtId="0" fontId="7" fillId="3" borderId="81" xfId="0" applyFont="1" applyFill="1" applyBorder="1"/>
    <xf numFmtId="0" fontId="48" fillId="3" borderId="0" xfId="0" applyFont="1" applyFill="1" applyBorder="1" applyAlignment="1">
      <alignment horizontal="left" vertical="top" wrapText="1"/>
    </xf>
    <xf numFmtId="175" fontId="7" fillId="3" borderId="81" xfId="2" applyNumberFormat="1" applyFont="1" applyFill="1" applyBorder="1" applyAlignment="1">
      <alignment vertical="center" wrapText="1"/>
    </xf>
    <xf numFmtId="175" fontId="7" fillId="3" borderId="50" xfId="2" applyNumberFormat="1" applyFont="1" applyFill="1" applyBorder="1" applyAlignment="1">
      <alignment vertical="center" wrapText="1"/>
    </xf>
    <xf numFmtId="0" fontId="90" fillId="3" borderId="0" xfId="17" applyFont="1" applyFill="1" applyAlignment="1">
      <alignment vertical="center" wrapText="1"/>
    </xf>
    <xf numFmtId="174" fontId="51" fillId="3" borderId="94" xfId="1" applyNumberFormat="1" applyFont="1" applyFill="1" applyBorder="1" applyAlignment="1">
      <alignment vertical="center" wrapText="1"/>
    </xf>
    <xf numFmtId="0" fontId="51" fillId="3" borderId="0" xfId="0" applyFont="1" applyFill="1" applyBorder="1" applyAlignment="1">
      <alignment horizontal="center" vertical="top" wrapText="1"/>
    </xf>
    <xf numFmtId="0" fontId="67" fillId="0" borderId="56" xfId="0" applyFont="1" applyFill="1" applyBorder="1" applyAlignment="1">
      <alignment horizontal="center" vertical="center" wrapText="1"/>
    </xf>
    <xf numFmtId="0" fontId="67" fillId="0" borderId="119" xfId="0" applyFont="1" applyFill="1" applyBorder="1" applyAlignment="1">
      <alignment horizontal="center" vertical="center" wrapText="1"/>
    </xf>
    <xf numFmtId="0" fontId="67" fillId="0" borderId="76" xfId="0" applyFont="1" applyFill="1" applyBorder="1" applyAlignment="1">
      <alignment horizontal="center" vertical="center" wrapText="1"/>
    </xf>
    <xf numFmtId="0" fontId="67" fillId="0" borderId="88" xfId="0" applyFont="1" applyFill="1" applyBorder="1" applyAlignment="1">
      <alignment horizontal="left" vertical="center" wrapText="1" indent="1"/>
    </xf>
    <xf numFmtId="0" fontId="67" fillId="0" borderId="85" xfId="0" applyFont="1" applyFill="1" applyBorder="1" applyAlignment="1">
      <alignment horizontal="left" vertical="center" wrapText="1" indent="1"/>
    </xf>
    <xf numFmtId="0" fontId="67" fillId="0" borderId="85" xfId="0" applyFont="1" applyFill="1" applyBorder="1" applyAlignment="1">
      <alignment horizontal="center" vertical="center" wrapText="1"/>
    </xf>
    <xf numFmtId="0" fontId="51" fillId="3" borderId="10" xfId="0" applyFont="1" applyFill="1" applyBorder="1" applyAlignment="1">
      <alignment horizontal="center" vertical="top" wrapText="1"/>
    </xf>
    <xf numFmtId="0" fontId="51" fillId="3" borderId="10" xfId="0" applyFont="1" applyFill="1" applyBorder="1" applyAlignment="1">
      <alignment vertical="center" wrapText="1"/>
    </xf>
    <xf numFmtId="174" fontId="51" fillId="3" borderId="10" xfId="0" applyNumberFormat="1" applyFont="1" applyFill="1" applyBorder="1" applyAlignment="1">
      <alignment vertical="center" wrapText="1"/>
    </xf>
    <xf numFmtId="0" fontId="7" fillId="3" borderId="0" xfId="0" applyFont="1" applyFill="1" applyBorder="1" applyAlignment="1">
      <alignment horizontal="center" vertical="center"/>
    </xf>
    <xf numFmtId="174" fontId="7" fillId="3" borderId="0" xfId="1" applyNumberFormat="1" applyFont="1" applyFill="1" applyBorder="1"/>
    <xf numFmtId="0" fontId="51" fillId="3" borderId="0" xfId="0" applyFont="1" applyFill="1" applyBorder="1" applyAlignment="1">
      <alignment horizontal="left" vertical="center" wrapText="1" indent="3"/>
    </xf>
    <xf numFmtId="174" fontId="51" fillId="3" borderId="0" xfId="1" applyNumberFormat="1" applyFont="1" applyFill="1" applyBorder="1" applyAlignment="1">
      <alignment horizontal="right" vertical="center" wrapText="1"/>
    </xf>
    <xf numFmtId="9" fontId="51" fillId="3" borderId="0" xfId="2" applyFont="1" applyFill="1" applyBorder="1" applyAlignment="1">
      <alignment horizontal="right" vertical="center" wrapText="1"/>
    </xf>
    <xf numFmtId="10" fontId="51" fillId="3" borderId="0" xfId="1" applyNumberFormat="1" applyFont="1" applyFill="1" applyBorder="1" applyAlignment="1">
      <alignment horizontal="right" vertical="center" wrapText="1"/>
    </xf>
    <xf numFmtId="175" fontId="51" fillId="3" borderId="0" xfId="2" applyNumberFormat="1" applyFont="1" applyFill="1" applyBorder="1" applyAlignment="1">
      <alignment horizontal="right" vertical="center" wrapText="1"/>
    </xf>
    <xf numFmtId="174" fontId="51" fillId="3" borderId="0" xfId="0" applyNumberFormat="1" applyFont="1" applyFill="1" applyBorder="1" applyAlignment="1">
      <alignment horizontal="right" vertical="center" wrapText="1"/>
    </xf>
    <xf numFmtId="174" fontId="51" fillId="3" borderId="0" xfId="0" applyNumberFormat="1" applyFont="1" applyFill="1" applyBorder="1" applyAlignment="1">
      <alignment horizontal="left" vertical="center" wrapText="1"/>
    </xf>
    <xf numFmtId="0" fontId="7" fillId="3" borderId="7" xfId="0" applyFont="1" applyFill="1" applyBorder="1"/>
    <xf numFmtId="0" fontId="67" fillId="0" borderId="125" xfId="0" applyFont="1" applyFill="1" applyBorder="1" applyAlignment="1">
      <alignment horizontal="center" vertical="center" wrapText="1"/>
    </xf>
    <xf numFmtId="9" fontId="67" fillId="0" borderId="125" xfId="0" applyNumberFormat="1" applyFont="1" applyFill="1" applyBorder="1" applyAlignment="1">
      <alignment horizontal="center" vertical="center" wrapText="1"/>
    </xf>
    <xf numFmtId="9" fontId="67" fillId="0" borderId="119" xfId="0" applyNumberFormat="1" applyFont="1" applyFill="1" applyBorder="1" applyAlignment="1">
      <alignment horizontal="center" vertical="center" wrapText="1"/>
    </xf>
    <xf numFmtId="0" fontId="68" fillId="4" borderId="4" xfId="0" applyFont="1" applyFill="1" applyBorder="1" applyAlignment="1">
      <alignment horizontal="center" vertical="center" wrapText="1"/>
    </xf>
    <xf numFmtId="0" fontId="68" fillId="4" borderId="6" xfId="0" applyFont="1" applyFill="1" applyBorder="1" applyAlignment="1">
      <alignment horizontal="center" vertical="center" wrapText="1"/>
    </xf>
    <xf numFmtId="9" fontId="67" fillId="0" borderId="116" xfId="0" applyNumberFormat="1" applyFont="1" applyFill="1" applyBorder="1" applyAlignment="1">
      <alignment horizontal="center" vertical="center" wrapText="1"/>
    </xf>
    <xf numFmtId="9" fontId="67" fillId="0" borderId="115" xfId="0" applyNumberFormat="1" applyFont="1" applyFill="1" applyBorder="1" applyAlignment="1">
      <alignment horizontal="center" vertical="center" wrapText="1"/>
    </xf>
    <xf numFmtId="0" fontId="67" fillId="0" borderId="115" xfId="0" applyFont="1" applyFill="1" applyBorder="1" applyAlignment="1">
      <alignment horizontal="center" vertical="center" wrapText="1"/>
    </xf>
    <xf numFmtId="0" fontId="67" fillId="0" borderId="105" xfId="0" applyFont="1" applyFill="1" applyBorder="1" applyAlignment="1">
      <alignment horizontal="center" vertical="center" wrapText="1"/>
    </xf>
    <xf numFmtId="0" fontId="67" fillId="0" borderId="4" xfId="0" applyFont="1" applyFill="1" applyBorder="1" applyAlignment="1">
      <alignment horizontal="center" vertical="center" wrapText="1"/>
    </xf>
    <xf numFmtId="0" fontId="68" fillId="4" borderId="5" xfId="0" applyFont="1" applyFill="1" applyBorder="1" applyAlignment="1">
      <alignment horizontal="center" vertical="center" wrapText="1"/>
    </xf>
    <xf numFmtId="175" fontId="51" fillId="3" borderId="0" xfId="2" applyNumberFormat="1" applyFont="1" applyFill="1" applyBorder="1" applyAlignment="1">
      <alignment vertical="center" wrapText="1"/>
    </xf>
    <xf numFmtId="0" fontId="68" fillId="4" borderId="8"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116" xfId="0" applyFont="1" applyFill="1" applyBorder="1" applyAlignment="1">
      <alignment horizontal="center" vertical="center" wrapText="1"/>
    </xf>
    <xf numFmtId="174" fontId="7" fillId="3" borderId="100" xfId="1" applyNumberFormat="1" applyFont="1" applyFill="1" applyBorder="1" applyAlignment="1">
      <alignment vertical="center" wrapText="1"/>
    </xf>
    <xf numFmtId="174" fontId="7" fillId="3" borderId="45" xfId="1" applyNumberFormat="1" applyFont="1" applyFill="1" applyBorder="1" applyAlignment="1">
      <alignment vertical="center" wrapText="1"/>
    </xf>
    <xf numFmtId="0" fontId="67" fillId="116" borderId="9" xfId="0" applyFont="1" applyFill="1" applyBorder="1" applyAlignment="1">
      <alignment horizontal="center" vertical="center" wrapText="1"/>
    </xf>
    <xf numFmtId="174" fontId="7" fillId="3" borderId="45" xfId="1" applyNumberFormat="1" applyFont="1" applyFill="1" applyBorder="1" applyAlignment="1">
      <alignment horizontal="center" vertical="center" wrapText="1"/>
    </xf>
    <xf numFmtId="174" fontId="7" fillId="3" borderId="94" xfId="1" applyNumberFormat="1" applyFont="1" applyFill="1" applyBorder="1" applyAlignment="1">
      <alignment horizontal="center" vertical="center" wrapText="1"/>
    </xf>
    <xf numFmtId="174" fontId="51" fillId="3" borderId="46" xfId="1" applyNumberFormat="1" applyFont="1" applyFill="1" applyBorder="1" applyAlignment="1">
      <alignment horizontal="center" vertical="center" wrapText="1"/>
    </xf>
    <xf numFmtId="0" fontId="7" fillId="3" borderId="0" xfId="0" applyFont="1" applyFill="1" applyBorder="1" applyAlignment="1">
      <alignment horizontal="left" vertical="center" wrapText="1" indent="3"/>
    </xf>
    <xf numFmtId="0" fontId="7" fillId="3" borderId="36" xfId="0" applyFont="1" applyFill="1" applyBorder="1" applyAlignment="1">
      <alignment horizontal="left" vertical="top" wrapText="1"/>
    </xf>
    <xf numFmtId="0" fontId="7" fillId="3" borderId="34" xfId="0" applyFont="1" applyFill="1" applyBorder="1" applyAlignment="1">
      <alignment horizontal="left" vertical="top"/>
    </xf>
    <xf numFmtId="0" fontId="7" fillId="0" borderId="0" xfId="0" applyFont="1" applyAlignment="1">
      <alignment horizontal="left" vertical="center" wrapText="1"/>
    </xf>
    <xf numFmtId="0" fontId="51" fillId="0" borderId="0" xfId="0" applyFont="1" applyAlignment="1">
      <alignment horizontal="left" vertical="center" wrapText="1"/>
    </xf>
    <xf numFmtId="0" fontId="68" fillId="4" borderId="15" xfId="0" applyFont="1" applyFill="1" applyBorder="1" applyAlignment="1">
      <alignment horizontal="center"/>
    </xf>
    <xf numFmtId="0" fontId="37" fillId="4" borderId="180" xfId="0" applyFont="1" applyFill="1" applyBorder="1" applyAlignment="1">
      <alignment vertical="center" wrapText="1"/>
    </xf>
    <xf numFmtId="0" fontId="7" fillId="3" borderId="185" xfId="0" applyFont="1" applyFill="1" applyBorder="1" applyAlignment="1">
      <alignment horizontal="left" vertical="top" wrapText="1"/>
    </xf>
    <xf numFmtId="0" fontId="7" fillId="3" borderId="181" xfId="0" applyFont="1" applyFill="1" applyBorder="1" applyAlignment="1">
      <alignment horizontal="center" vertical="top"/>
    </xf>
    <xf numFmtId="0" fontId="7" fillId="3" borderId="181" xfId="0" applyFont="1" applyFill="1" applyBorder="1" applyAlignment="1">
      <alignment horizontal="center" vertical="top" wrapText="1"/>
    </xf>
    <xf numFmtId="0" fontId="49" fillId="3" borderId="181" xfId="0" applyFont="1" applyFill="1" applyBorder="1" applyAlignment="1">
      <alignment horizontal="center" vertical="top" wrapText="1"/>
    </xf>
    <xf numFmtId="0" fontId="7" fillId="3" borderId="182" xfId="0" applyFont="1" applyFill="1" applyBorder="1" applyAlignment="1">
      <alignment horizontal="center" vertical="top" wrapText="1"/>
    </xf>
    <xf numFmtId="0" fontId="49" fillId="3" borderId="182" xfId="0" applyFont="1" applyFill="1" applyBorder="1" applyAlignment="1">
      <alignment horizontal="center" vertical="top" wrapText="1"/>
    </xf>
    <xf numFmtId="0" fontId="38" fillId="3" borderId="183" xfId="0" applyFont="1" applyFill="1" applyBorder="1" applyAlignment="1">
      <alignment horizontal="center" vertical="top" wrapText="1"/>
    </xf>
    <xf numFmtId="0" fontId="7" fillId="3" borderId="184" xfId="0" applyFont="1" applyFill="1" applyBorder="1" applyAlignment="1">
      <alignment horizontal="center" vertical="top" wrapText="1"/>
    </xf>
    <xf numFmtId="0" fontId="68" fillId="4" borderId="10" xfId="0" applyFont="1" applyFill="1" applyBorder="1" applyAlignment="1">
      <alignment horizontal="center"/>
    </xf>
    <xf numFmtId="0" fontId="38" fillId="3" borderId="0" xfId="20" applyFont="1" applyFill="1" applyBorder="1" applyAlignment="1">
      <alignment horizontal="center" vertical="top" wrapText="1"/>
    </xf>
    <xf numFmtId="0" fontId="38" fillId="3" borderId="2" xfId="20" applyFont="1" applyFill="1" applyBorder="1" applyAlignment="1">
      <alignment horizontal="center" vertical="top" wrapText="1"/>
    </xf>
    <xf numFmtId="0" fontId="66" fillId="4" borderId="54" xfId="0" applyFont="1" applyFill="1" applyBorder="1" applyAlignment="1">
      <alignment horizontal="center" vertical="center" wrapText="1"/>
    </xf>
    <xf numFmtId="0" fontId="55" fillId="5" borderId="47" xfId="0" applyFont="1" applyFill="1" applyBorder="1" applyAlignment="1">
      <alignment horizontal="left" vertical="top" wrapText="1"/>
    </xf>
    <xf numFmtId="174" fontId="55" fillId="5" borderId="81" xfId="1" applyNumberFormat="1" applyFont="1" applyFill="1" applyBorder="1" applyAlignment="1">
      <alignment vertical="center" wrapText="1"/>
    </xf>
    <xf numFmtId="0" fontId="55" fillId="5" borderId="48" xfId="0" applyFont="1" applyFill="1" applyBorder="1" applyAlignment="1">
      <alignment vertical="center" wrapText="1"/>
    </xf>
    <xf numFmtId="0" fontId="39" fillId="5" borderId="47" xfId="13" quotePrefix="1" applyFont="1" applyFill="1" applyBorder="1" applyAlignment="1" applyProtection="1">
      <alignment horizontal="left" indent="3"/>
      <protection locked="0"/>
    </xf>
    <xf numFmtId="0" fontId="39" fillId="117" borderId="47" xfId="13" quotePrefix="1" applyFont="1" applyFill="1" applyBorder="1" applyAlignment="1" applyProtection="1">
      <alignment horizontal="left" wrapText="1" indent="3"/>
      <protection locked="0"/>
    </xf>
    <xf numFmtId="0" fontId="39" fillId="5" borderId="47" xfId="13" quotePrefix="1" applyFont="1" applyFill="1" applyBorder="1" applyAlignment="1" applyProtection="1">
      <alignment horizontal="left" vertical="center" wrapText="1" indent="3"/>
      <protection locked="0"/>
    </xf>
    <xf numFmtId="0" fontId="39" fillId="5" borderId="47" xfId="13" quotePrefix="1" applyFont="1" applyFill="1" applyBorder="1" applyAlignment="1" applyProtection="1">
      <alignment horizontal="left" wrapText="1" indent="3"/>
      <protection locked="0"/>
    </xf>
    <xf numFmtId="0" fontId="39" fillId="5" borderId="47" xfId="13" quotePrefix="1" applyFont="1" applyFill="1" applyBorder="1" applyAlignment="1" applyProtection="1">
      <alignment horizontal="left" vertical="center" indent="3"/>
      <protection locked="0"/>
    </xf>
    <xf numFmtId="0" fontId="55" fillId="5" borderId="48" xfId="0" applyFont="1" applyFill="1" applyBorder="1" applyAlignment="1">
      <alignment horizontal="center" vertical="center" wrapText="1"/>
    </xf>
    <xf numFmtId="0" fontId="39" fillId="5" borderId="47" xfId="13" quotePrefix="1" applyFont="1" applyFill="1" applyBorder="1" applyAlignment="1" applyProtection="1">
      <alignment horizontal="left" vertical="center" indent="5"/>
      <protection locked="0"/>
    </xf>
    <xf numFmtId="174" fontId="55" fillId="5" borderId="81" xfId="0" applyNumberFormat="1" applyFont="1" applyFill="1" applyBorder="1" applyAlignment="1">
      <alignment vertical="center" wrapText="1"/>
    </xf>
    <xf numFmtId="0" fontId="55" fillId="5" borderId="47" xfId="0" quotePrefix="1" applyFont="1" applyFill="1" applyBorder="1" applyAlignment="1">
      <alignment horizontal="left" vertical="center" wrapText="1" indent="3"/>
    </xf>
    <xf numFmtId="0" fontId="55" fillId="3" borderId="48" xfId="0" applyFont="1" applyFill="1" applyBorder="1" applyAlignment="1">
      <alignment horizontal="center" vertical="center" wrapText="1"/>
    </xf>
    <xf numFmtId="0" fontId="40" fillId="3" borderId="49" xfId="0" applyFont="1" applyFill="1" applyBorder="1" applyAlignment="1">
      <alignment vertical="center" wrapText="1"/>
    </xf>
    <xf numFmtId="174" fontId="51" fillId="3" borderId="83" xfId="1" applyNumberFormat="1" applyFont="1" applyFill="1" applyBorder="1" applyAlignment="1">
      <alignment vertical="center" wrapText="1"/>
    </xf>
    <xf numFmtId="0" fontId="40" fillId="3" borderId="5" xfId="17" applyFont="1" applyFill="1" applyBorder="1" applyAlignment="1">
      <alignment horizontal="left" vertical="top"/>
    </xf>
    <xf numFmtId="0" fontId="69" fillId="3" borderId="0" xfId="0" applyFont="1" applyFill="1" applyBorder="1" applyAlignment="1">
      <alignment horizontal="left" vertical="top"/>
    </xf>
    <xf numFmtId="0" fontId="7" fillId="3" borderId="8" xfId="0" applyFont="1" applyFill="1" applyBorder="1" applyAlignment="1">
      <alignment horizontal="left" vertical="top"/>
    </xf>
    <xf numFmtId="0" fontId="38" fillId="3" borderId="7" xfId="20" applyFont="1" applyFill="1" applyBorder="1" applyAlignment="1">
      <alignment horizontal="left" vertical="top" wrapText="1"/>
    </xf>
    <xf numFmtId="0" fontId="38" fillId="3" borderId="7" xfId="20" applyFont="1" applyFill="1" applyBorder="1" applyAlignment="1">
      <alignment horizontal="center" vertical="top" wrapText="1"/>
    </xf>
    <xf numFmtId="1" fontId="38" fillId="3" borderId="14" xfId="20" applyNumberFormat="1" applyFont="1" applyFill="1" applyBorder="1" applyAlignment="1">
      <alignment horizontal="center" vertical="top" wrapText="1"/>
    </xf>
    <xf numFmtId="0" fontId="7" fillId="3" borderId="3" xfId="0" applyFont="1" applyFill="1" applyBorder="1" applyAlignment="1">
      <alignment horizontal="left" vertical="top"/>
    </xf>
    <xf numFmtId="174" fontId="7" fillId="3" borderId="81" xfId="1" applyNumberFormat="1" applyFont="1" applyFill="1" applyBorder="1" applyAlignment="1">
      <alignment horizontal="left" vertical="top" wrapText="1"/>
    </xf>
    <xf numFmtId="174" fontId="7" fillId="3" borderId="81" xfId="1" applyNumberFormat="1" applyFont="1" applyFill="1" applyBorder="1" applyAlignment="1">
      <alignment vertical="top" wrapText="1"/>
    </xf>
    <xf numFmtId="0" fontId="7" fillId="0" borderId="47" xfId="0" applyFont="1" applyFill="1" applyBorder="1" applyAlignment="1">
      <alignment horizontal="center" vertical="center" wrapText="1"/>
    </xf>
    <xf numFmtId="0" fontId="7" fillId="0" borderId="81" xfId="0" applyFont="1" applyFill="1" applyBorder="1" applyAlignment="1">
      <alignment vertical="center" wrapText="1"/>
    </xf>
    <xf numFmtId="174" fontId="7" fillId="0" borderId="81" xfId="1" applyNumberFormat="1" applyFont="1" applyFill="1" applyBorder="1" applyAlignment="1">
      <alignment vertical="center" wrapText="1"/>
    </xf>
    <xf numFmtId="0" fontId="55" fillId="0" borderId="47" xfId="0" applyFont="1" applyFill="1" applyBorder="1" applyAlignment="1">
      <alignment horizontal="center" vertical="center" wrapText="1"/>
    </xf>
    <xf numFmtId="0" fontId="55" fillId="0" borderId="81" xfId="0" applyFont="1" applyFill="1" applyBorder="1" applyAlignment="1">
      <alignment vertical="center" wrapText="1"/>
    </xf>
    <xf numFmtId="0" fontId="51" fillId="0" borderId="81" xfId="0" applyFont="1" applyFill="1" applyBorder="1" applyAlignment="1">
      <alignment vertical="center" wrapText="1"/>
    </xf>
    <xf numFmtId="37" fontId="7" fillId="0" borderId="81" xfId="0" applyNumberFormat="1" applyFont="1" applyFill="1" applyBorder="1" applyAlignment="1">
      <alignment vertical="center" wrapText="1"/>
    </xf>
    <xf numFmtId="0" fontId="7" fillId="0" borderId="48" xfId="0" applyFont="1" applyFill="1" applyBorder="1" applyAlignment="1">
      <alignment vertical="center" wrapText="1"/>
    </xf>
    <xf numFmtId="0" fontId="7" fillId="0" borderId="81" xfId="0" applyFont="1" applyFill="1" applyBorder="1" applyAlignment="1">
      <alignment horizontal="left" vertical="center" wrapText="1" indent="2"/>
    </xf>
    <xf numFmtId="0" fontId="55" fillId="0" borderId="81" xfId="0" applyFont="1" applyFill="1" applyBorder="1" applyAlignment="1">
      <alignment horizontal="left" vertical="center" wrapText="1" indent="2"/>
    </xf>
    <xf numFmtId="0" fontId="7" fillId="0" borderId="47" xfId="0" applyFont="1" applyFill="1" applyBorder="1" applyAlignment="1">
      <alignment horizontal="center" vertical="center"/>
    </xf>
    <xf numFmtId="0" fontId="7" fillId="0" borderId="81" xfId="0" applyFont="1" applyFill="1" applyBorder="1" applyAlignment="1">
      <alignment vertical="top" wrapText="1"/>
    </xf>
    <xf numFmtId="0" fontId="7" fillId="0" borderId="81" xfId="0" applyFont="1" applyFill="1" applyBorder="1"/>
    <xf numFmtId="0" fontId="7" fillId="0" borderId="81" xfId="0" applyFont="1" applyFill="1" applyBorder="1" applyAlignment="1">
      <alignment wrapText="1"/>
    </xf>
    <xf numFmtId="0" fontId="7" fillId="0" borderId="81" xfId="0" applyFont="1" applyFill="1" applyBorder="1" applyAlignment="1">
      <alignment horizontal="left" vertical="center" wrapText="1" indent="1"/>
    </xf>
    <xf numFmtId="0" fontId="7" fillId="0" borderId="49" xfId="0" applyFont="1" applyFill="1" applyBorder="1" applyAlignment="1">
      <alignment horizontal="center" vertical="center" wrapText="1"/>
    </xf>
    <xf numFmtId="0" fontId="7" fillId="0" borderId="50" xfId="0" applyFont="1" applyFill="1" applyBorder="1" applyAlignment="1">
      <alignment vertical="center" wrapText="1"/>
    </xf>
    <xf numFmtId="9" fontId="7" fillId="0" borderId="81" xfId="2" applyFont="1" applyFill="1" applyBorder="1" applyAlignment="1">
      <alignment vertical="center" wrapText="1"/>
    </xf>
    <xf numFmtId="175" fontId="7" fillId="0" borderId="81" xfId="2" applyNumberFormat="1" applyFont="1" applyFill="1" applyBorder="1" applyAlignment="1">
      <alignment vertical="center" wrapText="1"/>
    </xf>
    <xf numFmtId="174" fontId="7" fillId="0" borderId="53" xfId="1" applyNumberFormat="1" applyFont="1" applyFill="1" applyBorder="1" applyAlignment="1">
      <alignment vertical="center" wrapText="1"/>
    </xf>
    <xf numFmtId="37" fontId="7" fillId="0" borderId="53" xfId="0" applyNumberFormat="1" applyFont="1" applyFill="1" applyBorder="1" applyAlignment="1">
      <alignment vertical="center" wrapText="1"/>
    </xf>
    <xf numFmtId="174" fontId="7" fillId="0" borderId="70" xfId="1" applyNumberFormat="1" applyFont="1" applyFill="1" applyBorder="1" applyAlignment="1">
      <alignment vertical="center" wrapText="1"/>
    </xf>
    <xf numFmtId="175" fontId="7" fillId="0" borderId="53" xfId="2" applyNumberFormat="1" applyFont="1" applyFill="1" applyBorder="1" applyAlignment="1">
      <alignment vertical="center" wrapText="1"/>
    </xf>
    <xf numFmtId="9" fontId="7" fillId="0" borderId="53" xfId="2" applyFont="1" applyFill="1" applyBorder="1" applyAlignment="1">
      <alignment vertical="center" wrapText="1"/>
    </xf>
    <xf numFmtId="174" fontId="7" fillId="0" borderId="57" xfId="1" applyNumberFormat="1" applyFont="1" applyFill="1" applyBorder="1" applyAlignment="1">
      <alignment vertical="center" wrapText="1"/>
    </xf>
    <xf numFmtId="0" fontId="7" fillId="3" borderId="47" xfId="0" applyFont="1" applyFill="1" applyBorder="1" applyAlignment="1">
      <alignment horizontal="center" vertical="center" wrapText="1"/>
    </xf>
    <xf numFmtId="0" fontId="7" fillId="3" borderId="0" xfId="0" applyFont="1" applyFill="1" applyBorder="1" applyAlignment="1">
      <alignment horizontal="left" vertical="top" wrapText="1"/>
    </xf>
    <xf numFmtId="0" fontId="51" fillId="6" borderId="117" xfId="0" applyFont="1" applyFill="1" applyBorder="1" applyAlignment="1">
      <alignment vertical="center" wrapText="1"/>
    </xf>
    <xf numFmtId="0" fontId="51" fillId="6" borderId="59" xfId="0" applyFont="1" applyFill="1" applyBorder="1" applyAlignment="1">
      <alignment vertical="center" wrapText="1"/>
    </xf>
    <xf numFmtId="0" fontId="51" fillId="6" borderId="123" xfId="0" applyFont="1" applyFill="1" applyBorder="1" applyAlignment="1">
      <alignment vertical="center" wrapText="1"/>
    </xf>
    <xf numFmtId="0" fontId="51" fillId="6" borderId="58" xfId="0" applyFont="1" applyFill="1" applyBorder="1" applyAlignment="1">
      <alignment vertical="center" wrapText="1"/>
    </xf>
    <xf numFmtId="0" fontId="13" fillId="0" borderId="0" xfId="25" applyFont="1" applyFill="1" applyBorder="1" applyAlignment="1">
      <alignment vertical="top"/>
    </xf>
    <xf numFmtId="174" fontId="13" fillId="0" borderId="0" xfId="664" applyNumberFormat="1" applyFont="1" applyFill="1" applyBorder="1" applyAlignment="1">
      <alignment horizontal="center" vertical="top"/>
    </xf>
    <xf numFmtId="37" fontId="13" fillId="0" borderId="0" xfId="25" applyNumberFormat="1" applyFont="1" applyFill="1" applyBorder="1" applyAlignment="1">
      <alignment vertical="top"/>
    </xf>
    <xf numFmtId="0" fontId="67" fillId="4" borderId="83"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67" fillId="4" borderId="49"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4" borderId="57" xfId="0" applyFont="1" applyFill="1" applyBorder="1" applyAlignment="1">
      <alignment horizontal="center" vertical="center" wrapText="1"/>
    </xf>
    <xf numFmtId="174" fontId="7" fillId="3" borderId="48" xfId="1" applyNumberFormat="1" applyFont="1" applyFill="1" applyBorder="1" applyAlignment="1">
      <alignment horizontal="right" vertical="center" wrapText="1"/>
    </xf>
    <xf numFmtId="10" fontId="7" fillId="3" borderId="0" xfId="2" applyNumberFormat="1" applyFont="1" applyFill="1" applyBorder="1" applyAlignment="1">
      <alignment vertical="center" wrapText="1"/>
    </xf>
    <xf numFmtId="175" fontId="7" fillId="3" borderId="83" xfId="2" applyNumberFormat="1" applyFont="1" applyFill="1" applyBorder="1" applyAlignment="1">
      <alignment horizontal="right" vertical="center" wrapText="1"/>
    </xf>
    <xf numFmtId="0" fontId="68" fillId="4" borderId="124" xfId="0" applyFont="1" applyFill="1" applyBorder="1" applyAlignment="1">
      <alignment horizontal="center" vertical="center" wrapText="1"/>
    </xf>
    <xf numFmtId="0" fontId="68" fillId="4" borderId="83" xfId="0" applyFont="1" applyFill="1" applyBorder="1" applyAlignment="1">
      <alignment horizontal="center" vertical="center" wrapText="1"/>
    </xf>
    <xf numFmtId="0" fontId="0" fillId="3" borderId="0" xfId="0" applyFont="1" applyFill="1"/>
    <xf numFmtId="0" fontId="0" fillId="0" borderId="0" xfId="0" applyFont="1"/>
    <xf numFmtId="0" fontId="108" fillId="4" borderId="103" xfId="0" applyFont="1" applyFill="1" applyBorder="1" applyAlignment="1">
      <alignment horizontal="center" vertical="center" wrapText="1"/>
    </xf>
    <xf numFmtId="0" fontId="75" fillId="4" borderId="50" xfId="0" applyFont="1" applyFill="1" applyBorder="1" applyAlignment="1">
      <alignment horizontal="center" vertical="center" wrapText="1"/>
    </xf>
    <xf numFmtId="0" fontId="108" fillId="4" borderId="78" xfId="0" applyFont="1" applyFill="1" applyBorder="1" applyAlignment="1">
      <alignment horizontal="center" vertical="center" wrapText="1"/>
    </xf>
    <xf numFmtId="0" fontId="108" fillId="4" borderId="79" xfId="0" applyFont="1" applyFill="1" applyBorder="1" applyAlignment="1">
      <alignment horizontal="center" vertical="center" wrapText="1"/>
    </xf>
    <xf numFmtId="0" fontId="108" fillId="4" borderId="46" xfId="0" applyFont="1" applyFill="1" applyBorder="1" applyAlignment="1">
      <alignment horizontal="center" vertical="center" wrapText="1"/>
    </xf>
    <xf numFmtId="0" fontId="108" fillId="4" borderId="45" xfId="0" applyFont="1" applyFill="1" applyBorder="1" applyAlignment="1">
      <alignment horizontal="center" vertical="center" wrapText="1"/>
    </xf>
    <xf numFmtId="0" fontId="108" fillId="4" borderId="58" xfId="0" applyFont="1" applyFill="1" applyBorder="1" applyAlignment="1">
      <alignment horizontal="center" vertical="center" wrapText="1"/>
    </xf>
    <xf numFmtId="0" fontId="75" fillId="4" borderId="64" xfId="0" applyFont="1" applyFill="1" applyBorder="1" applyAlignment="1">
      <alignment horizontal="center" vertical="center" wrapText="1"/>
    </xf>
    <xf numFmtId="0" fontId="204" fillId="4" borderId="105" xfId="0" applyFont="1" applyFill="1" applyBorder="1" applyAlignment="1">
      <alignment horizontal="right" wrapText="1"/>
    </xf>
    <xf numFmtId="0" fontId="108" fillId="4" borderId="94" xfId="0" applyFont="1" applyFill="1" applyBorder="1" applyAlignment="1">
      <alignment horizontal="center" vertical="center" wrapText="1"/>
    </xf>
    <xf numFmtId="0" fontId="108" fillId="4" borderId="100" xfId="0" applyFont="1" applyFill="1" applyBorder="1" applyAlignment="1">
      <alignment horizontal="center" vertical="center" wrapText="1"/>
    </xf>
    <xf numFmtId="0" fontId="200" fillId="3" borderId="0" xfId="13" applyFont="1" applyFill="1" applyAlignment="1">
      <alignment vertical="center"/>
    </xf>
    <xf numFmtId="174" fontId="51" fillId="3" borderId="92" xfId="1" applyNumberFormat="1" applyFont="1" applyFill="1" applyBorder="1" applyAlignment="1">
      <alignment horizontal="center" vertical="center" wrapText="1"/>
    </xf>
    <xf numFmtId="0" fontId="200" fillId="3" borderId="0" xfId="13" applyFont="1" applyFill="1" applyAlignment="1">
      <alignment vertical="center" wrapText="1"/>
    </xf>
    <xf numFmtId="0" fontId="38" fillId="2" borderId="118" xfId="0" applyFont="1" applyFill="1" applyBorder="1" applyAlignment="1"/>
    <xf numFmtId="0" fontId="38" fillId="2" borderId="120" xfId="0" applyFont="1" applyFill="1" applyBorder="1" applyAlignment="1"/>
    <xf numFmtId="0" fontId="38" fillId="2" borderId="60" xfId="0" applyFont="1" applyFill="1" applyBorder="1" applyAlignment="1"/>
    <xf numFmtId="0" fontId="40" fillId="2" borderId="187" xfId="0" applyFont="1" applyFill="1" applyBorder="1" applyAlignment="1"/>
    <xf numFmtId="0" fontId="40" fillId="2" borderId="188" xfId="0" applyFont="1" applyFill="1" applyBorder="1" applyAlignment="1"/>
    <xf numFmtId="0" fontId="38" fillId="2" borderId="188" xfId="0" applyFont="1" applyFill="1" applyBorder="1" applyAlignment="1"/>
    <xf numFmtId="0" fontId="40" fillId="2" borderId="189" xfId="0" applyFont="1" applyFill="1" applyBorder="1" applyAlignment="1"/>
    <xf numFmtId="0" fontId="7" fillId="6" borderId="45" xfId="0" applyFont="1" applyFill="1" applyBorder="1" applyAlignment="1">
      <alignment vertical="center" wrapText="1"/>
    </xf>
    <xf numFmtId="0" fontId="7" fillId="6" borderId="47" xfId="0" applyFont="1" applyFill="1" applyBorder="1" applyAlignment="1">
      <alignment horizontal="center" vertical="center" wrapText="1"/>
    </xf>
    <xf numFmtId="174" fontId="51" fillId="6" borderId="81" xfId="1" applyNumberFormat="1" applyFont="1" applyFill="1" applyBorder="1" applyAlignment="1">
      <alignment horizontal="left" vertical="top" wrapText="1"/>
    </xf>
    <xf numFmtId="174" fontId="7" fillId="6" borderId="48" xfId="1" applyNumberFormat="1" applyFont="1" applyFill="1" applyBorder="1" applyAlignment="1">
      <alignment vertical="center" wrapText="1"/>
    </xf>
    <xf numFmtId="174" fontId="51" fillId="6" borderId="81" xfId="1" applyNumberFormat="1" applyFont="1" applyFill="1" applyBorder="1" applyAlignment="1">
      <alignment horizontal="left" vertical="center" wrapText="1"/>
    </xf>
    <xf numFmtId="174" fontId="7" fillId="3" borderId="48" xfId="1" applyNumberFormat="1" applyFont="1" applyFill="1" applyBorder="1" applyAlignment="1">
      <alignment horizontal="right" wrapText="1"/>
    </xf>
    <xf numFmtId="10" fontId="7" fillId="3" borderId="48" xfId="2" applyNumberFormat="1" applyFont="1" applyFill="1" applyBorder="1" applyAlignment="1">
      <alignment horizontal="right" vertical="center" wrapText="1"/>
    </xf>
    <xf numFmtId="0" fontId="207" fillId="4" borderId="45" xfId="0" applyFont="1" applyFill="1" applyBorder="1" applyAlignment="1">
      <alignment horizontal="center" vertical="center" wrapText="1"/>
    </xf>
    <xf numFmtId="0" fontId="207" fillId="4" borderId="79" xfId="0" applyFont="1" applyFill="1" applyBorder="1" applyAlignment="1">
      <alignment horizontal="center" vertical="center" wrapText="1"/>
    </xf>
    <xf numFmtId="0" fontId="207" fillId="4" borderId="46" xfId="0" applyFont="1" applyFill="1" applyBorder="1" applyAlignment="1">
      <alignment horizontal="center" vertical="center" wrapText="1"/>
    </xf>
    <xf numFmtId="174" fontId="52" fillId="3" borderId="48" xfId="3" applyNumberFormat="1" applyFont="1" applyFill="1" applyBorder="1" applyAlignment="1" applyProtection="1">
      <alignment horizontal="right" vertical="center"/>
    </xf>
    <xf numFmtId="0" fontId="7" fillId="0" borderId="81" xfId="0" applyFont="1" applyFill="1" applyBorder="1" applyAlignment="1">
      <alignment vertical="center" wrapText="1"/>
    </xf>
    <xf numFmtId="0" fontId="55" fillId="0" borderId="83" xfId="0" applyFont="1" applyFill="1" applyBorder="1" applyAlignment="1">
      <alignment vertical="center" wrapText="1"/>
    </xf>
    <xf numFmtId="174" fontId="7" fillId="3" borderId="99" xfId="1" applyNumberFormat="1" applyFont="1" applyFill="1" applyBorder="1" applyAlignment="1">
      <alignment vertical="center" wrapText="1"/>
    </xf>
    <xf numFmtId="0" fontId="55" fillId="5" borderId="51" xfId="0" applyFont="1" applyFill="1" applyBorder="1" applyAlignment="1">
      <alignment horizontal="center" vertical="center" wrapText="1"/>
    </xf>
    <xf numFmtId="0" fontId="66" fillId="4" borderId="186" xfId="0" applyFont="1" applyFill="1" applyBorder="1" applyAlignment="1">
      <alignment horizontal="center" vertical="center" wrapText="1"/>
    </xf>
    <xf numFmtId="0" fontId="68" fillId="4" borderId="95" xfId="0" applyFont="1" applyFill="1" applyBorder="1" applyAlignment="1">
      <alignment horizontal="center" vertical="center" wrapText="1"/>
    </xf>
    <xf numFmtId="174" fontId="7" fillId="3" borderId="122" xfId="1" applyNumberFormat="1" applyFont="1" applyFill="1" applyBorder="1" applyAlignment="1">
      <alignment vertical="center" wrapText="1"/>
    </xf>
    <xf numFmtId="174" fontId="55" fillId="5" borderId="122" xfId="1" applyNumberFormat="1" applyFont="1" applyFill="1" applyBorder="1" applyAlignment="1">
      <alignment vertical="center" wrapText="1"/>
    </xf>
    <xf numFmtId="0" fontId="67" fillId="4" borderId="9" xfId="11" applyFont="1" applyFill="1" applyBorder="1" applyAlignment="1">
      <alignment horizontal="center" vertical="center"/>
    </xf>
    <xf numFmtId="0" fontId="51" fillId="3" borderId="93" xfId="0" applyFont="1" applyFill="1" applyBorder="1" applyAlignment="1">
      <alignment vertical="center" wrapText="1"/>
    </xf>
    <xf numFmtId="0" fontId="7" fillId="3" borderId="76" xfId="0" applyFont="1" applyFill="1" applyBorder="1" applyAlignment="1">
      <alignment horizontal="center" vertical="center" wrapText="1"/>
    </xf>
    <xf numFmtId="174" fontId="55" fillId="5" borderId="84" xfId="1" applyNumberFormat="1" applyFont="1" applyFill="1" applyBorder="1" applyAlignment="1">
      <alignment vertical="center" wrapText="1"/>
    </xf>
    <xf numFmtId="0" fontId="39" fillId="5" borderId="65" xfId="13" quotePrefix="1" applyFont="1" applyFill="1" applyBorder="1" applyAlignment="1" applyProtection="1">
      <alignment horizontal="left" vertical="center" indent="3"/>
      <protection locked="0"/>
    </xf>
    <xf numFmtId="0" fontId="7" fillId="3" borderId="93" xfId="0" applyFont="1" applyFill="1" applyBorder="1" applyAlignment="1">
      <alignment horizontal="left" vertical="center" wrapText="1"/>
    </xf>
    <xf numFmtId="0" fontId="38" fillId="3" borderId="49" xfId="0" applyFont="1" applyFill="1" applyBorder="1" applyAlignment="1">
      <alignment vertical="center" wrapText="1"/>
    </xf>
    <xf numFmtId="0" fontId="7" fillId="3" borderId="47" xfId="0" applyFont="1" applyFill="1" applyBorder="1" applyAlignment="1">
      <alignment horizontal="left" vertical="center" wrapText="1" indent="1"/>
    </xf>
    <xf numFmtId="0" fontId="39" fillId="5" borderId="47" xfId="13" quotePrefix="1" applyFont="1" applyFill="1" applyBorder="1" applyAlignment="1" applyProtection="1">
      <alignment horizontal="left" vertical="center" indent="4"/>
      <protection locked="0"/>
    </xf>
    <xf numFmtId="0" fontId="39" fillId="5" borderId="47" xfId="13" quotePrefix="1" applyFont="1" applyFill="1" applyBorder="1" applyAlignment="1" applyProtection="1">
      <alignment horizontal="left" vertical="center" wrapText="1" indent="4"/>
      <protection locked="0"/>
    </xf>
    <xf numFmtId="0" fontId="39" fillId="5" borderId="47" xfId="13" quotePrefix="1" applyFont="1" applyFill="1" applyBorder="1" applyAlignment="1" applyProtection="1">
      <alignment horizontal="left" vertical="center" wrapText="1" indent="6"/>
      <protection locked="0"/>
    </xf>
    <xf numFmtId="0" fontId="67" fillId="4" borderId="47" xfId="0" applyFont="1" applyFill="1" applyBorder="1" applyAlignment="1">
      <alignment horizontal="center" vertical="center" wrapText="1"/>
    </xf>
    <xf numFmtId="0" fontId="67" fillId="4" borderId="48" xfId="0" applyFont="1" applyFill="1" applyBorder="1" applyAlignment="1">
      <alignment horizontal="center" vertical="center" wrapText="1"/>
    </xf>
    <xf numFmtId="0" fontId="67" fillId="4" borderId="81"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7" fillId="0" borderId="0" xfId="0" applyFont="1" applyAlignment="1">
      <alignment horizontal="left" vertical="center" wrapText="1"/>
    </xf>
    <xf numFmtId="0" fontId="75" fillId="4" borderId="49" xfId="0" applyFont="1" applyFill="1" applyBorder="1" applyAlignment="1">
      <alignment horizontal="center" vertical="center" wrapText="1"/>
    </xf>
    <xf numFmtId="0" fontId="75" fillId="4" borderId="50" xfId="0" applyFont="1" applyFill="1" applyBorder="1" applyAlignment="1">
      <alignment horizontal="center" vertical="center" wrapText="1"/>
    </xf>
    <xf numFmtId="0" fontId="51" fillId="0" borderId="0" xfId="0" applyFont="1" applyAlignment="1">
      <alignment horizontal="left" vertical="center" wrapText="1"/>
    </xf>
    <xf numFmtId="0" fontId="67" fillId="4" borderId="49" xfId="0" applyFont="1" applyFill="1" applyBorder="1" applyAlignment="1">
      <alignment horizontal="center" vertical="center" wrapText="1"/>
    </xf>
    <xf numFmtId="0" fontId="66" fillId="4" borderId="46" xfId="0" applyFont="1" applyFill="1" applyBorder="1" applyAlignment="1">
      <alignment horizontal="center" vertical="center" wrapText="1"/>
    </xf>
    <xf numFmtId="0" fontId="66" fillId="4" borderId="79" xfId="0" applyFont="1" applyFill="1" applyBorder="1" applyAlignment="1">
      <alignment horizontal="center" vertical="center" wrapText="1"/>
    </xf>
    <xf numFmtId="0" fontId="7" fillId="3" borderId="47" xfId="0" applyFont="1" applyFill="1" applyBorder="1" applyAlignment="1">
      <alignment horizontal="center" vertical="center" wrapText="1"/>
    </xf>
    <xf numFmtId="174" fontId="7" fillId="0" borderId="92" xfId="1" applyNumberFormat="1" applyFont="1" applyFill="1" applyBorder="1" applyAlignment="1">
      <alignment vertical="center" wrapText="1"/>
    </xf>
    <xf numFmtId="0" fontId="7" fillId="0" borderId="84" xfId="0" applyFont="1" applyFill="1" applyBorder="1" applyAlignment="1">
      <alignment vertical="center" wrapText="1"/>
    </xf>
    <xf numFmtId="0" fontId="7" fillId="0" borderId="69"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4" borderId="49" xfId="0" applyFont="1" applyFill="1" applyBorder="1" applyAlignment="1">
      <alignment horizontal="center" vertical="center" wrapText="1"/>
    </xf>
    <xf numFmtId="0" fontId="7" fillId="3" borderId="93" xfId="0" applyFont="1" applyFill="1" applyBorder="1"/>
    <xf numFmtId="0" fontId="7" fillId="3" borderId="85" xfId="0" applyFont="1" applyFill="1" applyBorder="1"/>
    <xf numFmtId="0" fontId="48" fillId="3" borderId="0" xfId="0" applyFont="1" applyFill="1" applyBorder="1" applyAlignment="1">
      <alignment horizontal="left" vertical="top" wrapText="1"/>
    </xf>
    <xf numFmtId="0" fontId="66" fillId="4" borderId="46" xfId="0" applyFont="1" applyFill="1" applyBorder="1" applyAlignment="1">
      <alignment horizontal="center" vertical="center" wrapText="1"/>
    </xf>
    <xf numFmtId="0" fontId="66" fillId="4" borderId="79" xfId="0" applyFont="1" applyFill="1" applyBorder="1" applyAlignment="1">
      <alignment horizontal="center" vertical="center" wrapText="1"/>
    </xf>
    <xf numFmtId="0" fontId="7" fillId="3" borderId="47" xfId="0" applyFont="1" applyFill="1" applyBorder="1" applyAlignment="1">
      <alignment horizontal="center" vertical="center" wrapText="1"/>
    </xf>
    <xf numFmtId="175" fontId="7" fillId="3" borderId="50" xfId="2" applyNumberFormat="1" applyFont="1" applyFill="1" applyBorder="1" applyAlignment="1">
      <alignment horizontal="right" vertical="center" wrapText="1"/>
    </xf>
    <xf numFmtId="0" fontId="108" fillId="4" borderId="123" xfId="0" applyFont="1" applyFill="1" applyBorder="1" applyAlignment="1">
      <alignment horizontal="center" vertical="center" wrapText="1"/>
    </xf>
    <xf numFmtId="0" fontId="75" fillId="4" borderId="124" xfId="0" applyFont="1" applyFill="1" applyBorder="1" applyAlignment="1">
      <alignment horizontal="center" vertical="center" wrapText="1"/>
    </xf>
    <xf numFmtId="174" fontId="69" fillId="3" borderId="190" xfId="1" applyNumberFormat="1" applyFont="1" applyFill="1" applyBorder="1" applyAlignment="1">
      <alignment vertical="center" wrapText="1"/>
    </xf>
    <xf numFmtId="174" fontId="69" fillId="3" borderId="117" xfId="1" applyNumberFormat="1" applyFont="1" applyFill="1" applyBorder="1" applyAlignment="1">
      <alignment vertical="center" wrapText="1"/>
    </xf>
    <xf numFmtId="174" fontId="69" fillId="3" borderId="191" xfId="1" applyNumberFormat="1" applyFont="1" applyFill="1" applyBorder="1" applyAlignment="1">
      <alignment vertical="center" wrapText="1"/>
    </xf>
    <xf numFmtId="174" fontId="7" fillId="3" borderId="191" xfId="1" applyNumberFormat="1" applyFont="1" applyFill="1" applyBorder="1" applyAlignment="1">
      <alignment vertical="center" wrapText="1"/>
    </xf>
    <xf numFmtId="174" fontId="7" fillId="3" borderId="121" xfId="1" applyNumberFormat="1" applyFont="1" applyFill="1" applyBorder="1" applyAlignment="1">
      <alignment vertical="center" wrapText="1"/>
    </xf>
    <xf numFmtId="174" fontId="7" fillId="3" borderId="117" xfId="1" applyNumberFormat="1" applyFont="1" applyFill="1" applyBorder="1" applyAlignment="1">
      <alignment vertical="center" wrapText="1"/>
    </xf>
    <xf numFmtId="174" fontId="7" fillId="3" borderId="120" xfId="1" applyNumberFormat="1" applyFont="1" applyFill="1" applyBorder="1" applyAlignment="1">
      <alignment vertical="center" wrapText="1"/>
    </xf>
    <xf numFmtId="0" fontId="51" fillId="6" borderId="100" xfId="0" applyFont="1" applyFill="1" applyBorder="1" applyAlignment="1">
      <alignment vertical="top" wrapText="1"/>
    </xf>
    <xf numFmtId="174" fontId="51" fillId="6" borderId="53" xfId="1" applyNumberFormat="1" applyFont="1" applyFill="1" applyBorder="1" applyAlignment="1">
      <alignment vertical="top" wrapText="1"/>
    </xf>
    <xf numFmtId="0" fontId="51" fillId="6" borderId="94" xfId="0" applyFont="1" applyFill="1" applyBorder="1" applyAlignment="1">
      <alignment vertical="top" wrapText="1"/>
    </xf>
    <xf numFmtId="0" fontId="51" fillId="6" borderId="46" xfId="0" applyFont="1" applyFill="1" applyBorder="1" applyAlignment="1">
      <alignment vertical="top" wrapText="1"/>
    </xf>
    <xf numFmtId="174" fontId="51" fillId="6" borderId="86" xfId="1" applyNumberFormat="1" applyFont="1" applyFill="1" applyBorder="1" applyAlignment="1">
      <alignment vertical="top" wrapText="1"/>
    </xf>
    <xf numFmtId="174" fontId="51" fillId="6" borderId="48" xfId="1" applyNumberFormat="1" applyFont="1" applyFill="1" applyBorder="1" applyAlignment="1">
      <alignment vertical="top" wrapText="1"/>
    </xf>
    <xf numFmtId="174" fontId="7" fillId="6" borderId="81" xfId="1" applyNumberFormat="1" applyFont="1" applyFill="1" applyBorder="1" applyAlignment="1">
      <alignment vertical="center" wrapText="1"/>
    </xf>
    <xf numFmtId="174" fontId="7" fillId="3" borderId="81" xfId="1" applyNumberFormat="1" applyFont="1" applyFill="1" applyBorder="1" applyAlignment="1">
      <alignment horizontal="right" wrapText="1"/>
    </xf>
    <xf numFmtId="175" fontId="7" fillId="3" borderId="83" xfId="2" applyNumberFormat="1" applyFont="1" applyFill="1" applyBorder="1" applyAlignment="1">
      <alignment vertical="center" wrapText="1"/>
    </xf>
    <xf numFmtId="174" fontId="51" fillId="3" borderId="45" xfId="1" applyNumberFormat="1" applyFont="1" applyFill="1" applyBorder="1" applyAlignment="1">
      <alignment vertical="center" wrapText="1"/>
    </xf>
    <xf numFmtId="174" fontId="51" fillId="3" borderId="46" xfId="1" applyNumberFormat="1" applyFont="1" applyFill="1" applyBorder="1" applyAlignment="1">
      <alignment vertical="center" wrapText="1"/>
    </xf>
    <xf numFmtId="0" fontId="66" fillId="4" borderId="69" xfId="0" applyFont="1" applyFill="1" applyBorder="1" applyAlignment="1">
      <alignment horizontal="center" vertical="center" wrapText="1"/>
    </xf>
    <xf numFmtId="0" fontId="66" fillId="4" borderId="92" xfId="0" applyFont="1" applyFill="1" applyBorder="1" applyAlignment="1">
      <alignment horizontal="center" vertical="center" wrapText="1"/>
    </xf>
    <xf numFmtId="174" fontId="7" fillId="5" borderId="47" xfId="1" applyNumberFormat="1" applyFont="1" applyFill="1" applyBorder="1" applyAlignment="1">
      <alignment vertical="center" wrapText="1"/>
    </xf>
    <xf numFmtId="174" fontId="7" fillId="3" borderId="93" xfId="1" applyNumberFormat="1" applyFont="1" applyFill="1" applyBorder="1" applyAlignment="1">
      <alignment vertical="center" wrapText="1"/>
    </xf>
    <xf numFmtId="174" fontId="7" fillId="5" borderId="45" xfId="1" applyNumberFormat="1" applyFont="1" applyFill="1" applyBorder="1" applyAlignment="1">
      <alignment vertical="center" wrapText="1"/>
    </xf>
    <xf numFmtId="174" fontId="7" fillId="5" borderId="79" xfId="1" applyNumberFormat="1" applyFont="1" applyFill="1" applyBorder="1" applyAlignment="1">
      <alignment vertical="center" wrapText="1"/>
    </xf>
    <xf numFmtId="174" fontId="7" fillId="3" borderId="49" xfId="1" applyNumberFormat="1" applyFont="1" applyFill="1" applyBorder="1" applyAlignment="1">
      <alignment vertical="center" wrapText="1"/>
    </xf>
    <xf numFmtId="174" fontId="7" fillId="5" borderId="69" xfId="1" applyNumberFormat="1" applyFont="1" applyFill="1" applyBorder="1" applyAlignment="1">
      <alignment vertical="center" wrapText="1"/>
    </xf>
    <xf numFmtId="174" fontId="7" fillId="3" borderId="79" xfId="1" applyNumberFormat="1" applyFont="1" applyFill="1" applyBorder="1" applyAlignment="1">
      <alignment vertical="center" wrapText="1"/>
    </xf>
    <xf numFmtId="174" fontId="7" fillId="3" borderId="48" xfId="1" applyNumberFormat="1" applyFont="1" applyFill="1" applyBorder="1" applyAlignment="1">
      <alignment horizontal="center" vertical="center" wrapText="1"/>
    </xf>
    <xf numFmtId="174" fontId="51" fillId="3" borderId="65" xfId="1" applyNumberFormat="1" applyFont="1" applyFill="1" applyBorder="1" applyAlignment="1">
      <alignment vertical="center" wrapText="1"/>
    </xf>
    <xf numFmtId="174" fontId="51" fillId="3" borderId="84" xfId="1" applyNumberFormat="1" applyFont="1" applyFill="1" applyBorder="1" applyAlignment="1">
      <alignment vertical="center" wrapText="1"/>
    </xf>
    <xf numFmtId="174" fontId="51" fillId="3" borderId="51" xfId="1" applyNumberFormat="1" applyFont="1" applyFill="1" applyBorder="1" applyAlignment="1">
      <alignment vertical="center" wrapText="1"/>
    </xf>
    <xf numFmtId="174" fontId="7" fillId="3" borderId="93" xfId="1" applyNumberFormat="1" applyFont="1" applyFill="1" applyBorder="1"/>
    <xf numFmtId="174" fontId="7" fillId="3" borderId="85" xfId="1" applyNumberFormat="1" applyFont="1" applyFill="1" applyBorder="1"/>
    <xf numFmtId="174" fontId="7" fillId="3" borderId="76" xfId="1" applyNumberFormat="1" applyFont="1" applyFill="1" applyBorder="1"/>
    <xf numFmtId="0" fontId="15" fillId="2" borderId="5" xfId="7" applyFont="1" applyFill="1" applyBorder="1" applyAlignment="1"/>
    <xf numFmtId="0" fontId="19" fillId="2" borderId="187" xfId="7" applyFont="1" applyFill="1" applyBorder="1" applyAlignment="1"/>
    <xf numFmtId="0" fontId="15" fillId="2" borderId="188" xfId="7" applyFont="1" applyFill="1" applyBorder="1" applyAlignment="1"/>
    <xf numFmtId="0" fontId="15" fillId="2" borderId="189" xfId="7" applyFont="1" applyFill="1" applyBorder="1" applyAlignment="1"/>
    <xf numFmtId="0" fontId="19" fillId="2" borderId="68" xfId="7" applyFont="1" applyFill="1" applyBorder="1" applyAlignment="1"/>
    <xf numFmtId="0" fontId="15" fillId="2" borderId="56" xfId="7" applyFont="1" applyFill="1" applyBorder="1" applyAlignment="1"/>
    <xf numFmtId="167" fontId="15" fillId="2" borderId="194" xfId="3" applyNumberFormat="1" applyFont="1" applyFill="1" applyBorder="1" applyAlignment="1"/>
    <xf numFmtId="0" fontId="15" fillId="2" borderId="68" xfId="7" applyFont="1" applyFill="1" applyBorder="1" applyAlignment="1"/>
    <xf numFmtId="0" fontId="15" fillId="2" borderId="119" xfId="7" applyFont="1" applyFill="1" applyBorder="1" applyAlignment="1"/>
    <xf numFmtId="0" fontId="205" fillId="4" borderId="49" xfId="7" applyFont="1" applyFill="1" applyBorder="1" applyAlignment="1">
      <alignment horizontal="center" vertical="center" wrapText="1"/>
    </xf>
    <xf numFmtId="0" fontId="205" fillId="4" borderId="83" xfId="7" applyFont="1" applyFill="1" applyBorder="1" applyAlignment="1">
      <alignment horizontal="center" vertical="center" wrapText="1"/>
    </xf>
    <xf numFmtId="0" fontId="13" fillId="3" borderId="0" xfId="25" applyFont="1" applyFill="1" applyBorder="1" applyAlignment="1">
      <alignment vertical="top"/>
    </xf>
    <xf numFmtId="0" fontId="7" fillId="3" borderId="47" xfId="0" applyFont="1" applyFill="1" applyBorder="1" applyAlignment="1">
      <alignment horizontal="center" vertical="center" wrapText="1"/>
    </xf>
    <xf numFmtId="0" fontId="40" fillId="3" borderId="0" xfId="22" applyFont="1" applyFill="1" applyBorder="1" applyAlignment="1">
      <alignment horizontal="right" vertical="top"/>
    </xf>
    <xf numFmtId="0" fontId="38" fillId="3" borderId="0" xfId="22" applyFont="1" applyFill="1" applyBorder="1" applyAlignment="1">
      <alignment horizontal="right" vertical="top"/>
    </xf>
    <xf numFmtId="0" fontId="52" fillId="3" borderId="0" xfId="17" applyFont="1" applyFill="1" applyBorder="1" applyAlignment="1">
      <alignment horizontal="right" vertical="center"/>
    </xf>
    <xf numFmtId="0" fontId="7" fillId="3" borderId="195" xfId="0" applyFont="1" applyFill="1" applyBorder="1" applyAlignment="1">
      <alignment horizontal="left" vertical="top" wrapText="1"/>
    </xf>
    <xf numFmtId="0" fontId="49" fillId="3" borderId="34" xfId="0" applyFont="1" applyFill="1" applyBorder="1" applyAlignment="1">
      <alignment horizontal="center" vertical="top" wrapText="1"/>
    </xf>
    <xf numFmtId="0" fontId="51" fillId="3" borderId="92" xfId="0" applyFont="1" applyFill="1" applyBorder="1" applyAlignment="1">
      <alignment vertical="center" wrapText="1"/>
    </xf>
    <xf numFmtId="174" fontId="51" fillId="3" borderId="54" xfId="1" applyNumberFormat="1" applyFont="1" applyFill="1" applyBorder="1" applyAlignment="1">
      <alignment horizontal="center" vertical="center" wrapText="1"/>
    </xf>
    <xf numFmtId="0" fontId="67" fillId="0" borderId="88" xfId="0" applyFont="1" applyFill="1" applyBorder="1" applyAlignment="1">
      <alignment horizontal="center" vertical="center" wrapText="1"/>
    </xf>
    <xf numFmtId="0" fontId="85" fillId="3" borderId="7" xfId="17" applyFont="1" applyFill="1" applyBorder="1" applyAlignment="1">
      <alignment vertical="top"/>
    </xf>
    <xf numFmtId="0" fontId="67" fillId="4" borderId="81"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4" borderId="49" xfId="0" applyFont="1" applyFill="1" applyBorder="1" applyAlignment="1">
      <alignment horizontal="center" vertical="center" wrapText="1"/>
    </xf>
    <xf numFmtId="0" fontId="66" fillId="4" borderId="46" xfId="0" applyFont="1" applyFill="1" applyBorder="1" applyAlignment="1">
      <alignment horizontal="center" vertical="center" wrapText="1"/>
    </xf>
    <xf numFmtId="0" fontId="66" fillId="4" borderId="79" xfId="0" applyFont="1" applyFill="1" applyBorder="1" applyAlignment="1">
      <alignment horizontal="center" vertical="center" wrapText="1"/>
    </xf>
    <xf numFmtId="174" fontId="7" fillId="3" borderId="57" xfId="1" applyNumberFormat="1" applyFont="1" applyFill="1" applyBorder="1" applyAlignment="1">
      <alignment vertical="center" wrapText="1"/>
    </xf>
    <xf numFmtId="0" fontId="67" fillId="0" borderId="102" xfId="0" applyFont="1" applyFill="1" applyBorder="1" applyAlignment="1">
      <alignment horizontal="center" vertical="center" wrapText="1"/>
    </xf>
    <xf numFmtId="0" fontId="72" fillId="4" borderId="198" xfId="0" applyFont="1" applyFill="1" applyBorder="1" applyAlignment="1">
      <alignment horizontal="center" vertical="center" wrapText="1"/>
    </xf>
    <xf numFmtId="0" fontId="72" fillId="4" borderId="199" xfId="0" applyFont="1" applyFill="1" applyBorder="1" applyAlignment="1">
      <alignment horizontal="center" vertical="center" wrapText="1"/>
    </xf>
    <xf numFmtId="0" fontId="72" fillId="4" borderId="200" xfId="0" applyFont="1" applyFill="1" applyBorder="1" applyAlignment="1">
      <alignment horizontal="center" vertical="center" wrapText="1"/>
    </xf>
    <xf numFmtId="0" fontId="67" fillId="4" borderId="201" xfId="0" applyFont="1" applyFill="1" applyBorder="1" applyAlignment="1">
      <alignment horizontal="center" vertical="center" wrapText="1"/>
    </xf>
    <xf numFmtId="0" fontId="67" fillId="4" borderId="202" xfId="0" applyFont="1" applyFill="1" applyBorder="1" applyAlignment="1">
      <alignment horizontal="center" vertical="center" wrapText="1"/>
    </xf>
    <xf numFmtId="0" fontId="67" fillId="4" borderId="203" xfId="0" applyFont="1" applyFill="1" applyBorder="1" applyAlignment="1">
      <alignment horizontal="center" vertical="center" wrapText="1"/>
    </xf>
    <xf numFmtId="174" fontId="51" fillId="3" borderId="204" xfId="1" applyNumberFormat="1" applyFont="1" applyFill="1" applyBorder="1" applyAlignment="1">
      <alignment vertical="center" wrapText="1"/>
    </xf>
    <xf numFmtId="174" fontId="51" fillId="3" borderId="205" xfId="1" applyNumberFormat="1" applyFont="1" applyFill="1" applyBorder="1" applyAlignment="1">
      <alignment vertical="center" wrapText="1"/>
    </xf>
    <xf numFmtId="174" fontId="51" fillId="3" borderId="206" xfId="1" applyNumberFormat="1" applyFont="1" applyFill="1" applyBorder="1" applyAlignment="1">
      <alignment vertical="center" wrapText="1"/>
    </xf>
    <xf numFmtId="174" fontId="7" fillId="3" borderId="208" xfId="1" applyNumberFormat="1" applyFont="1" applyFill="1" applyBorder="1" applyAlignment="1">
      <alignment vertical="center" wrapText="1"/>
    </xf>
    <xf numFmtId="174" fontId="7" fillId="3" borderId="209" xfId="1" applyNumberFormat="1" applyFont="1" applyFill="1" applyBorder="1" applyAlignment="1">
      <alignment vertical="center" wrapText="1"/>
    </xf>
    <xf numFmtId="174" fontId="7" fillId="3" borderId="210" xfId="1" applyNumberFormat="1" applyFont="1" applyFill="1" applyBorder="1" applyAlignment="1">
      <alignment vertical="center" wrapText="1"/>
    </xf>
    <xf numFmtId="174" fontId="7" fillId="3" borderId="211" xfId="1" applyNumberFormat="1" applyFont="1" applyFill="1" applyBorder="1" applyAlignment="1">
      <alignment vertical="center" wrapText="1"/>
    </xf>
    <xf numFmtId="174" fontId="51" fillId="3" borderId="212" xfId="1" applyNumberFormat="1" applyFont="1" applyFill="1" applyBorder="1" applyAlignment="1">
      <alignment vertical="center" wrapText="1"/>
    </xf>
    <xf numFmtId="174" fontId="51" fillId="3" borderId="213" xfId="1" applyNumberFormat="1" applyFont="1" applyFill="1" applyBorder="1" applyAlignment="1">
      <alignment vertical="center" wrapText="1"/>
    </xf>
    <xf numFmtId="174" fontId="51" fillId="3" borderId="214" xfId="1" applyNumberFormat="1" applyFont="1" applyFill="1" applyBorder="1" applyAlignment="1">
      <alignment vertical="center" wrapText="1"/>
    </xf>
    <xf numFmtId="49" fontId="51" fillId="3" borderId="92" xfId="1" applyNumberFormat="1"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57" xfId="0" applyFont="1" applyFill="1" applyBorder="1" applyAlignment="1">
      <alignment horizontal="center" vertical="center" wrapText="1"/>
    </xf>
    <xf numFmtId="0" fontId="90" fillId="3" borderId="0" xfId="25" quotePrefix="1" applyFont="1" applyFill="1" applyAlignment="1">
      <alignment horizontal="center" vertical="top"/>
    </xf>
    <xf numFmtId="0" fontId="90" fillId="3" borderId="0" xfId="25" applyFont="1" applyFill="1" applyBorder="1" applyAlignment="1">
      <alignment vertical="top"/>
    </xf>
    <xf numFmtId="174" fontId="0" fillId="3" borderId="5" xfId="1" applyNumberFormat="1" applyFont="1" applyFill="1" applyBorder="1" applyAlignment="1">
      <alignment vertical="center" wrapText="1"/>
    </xf>
    <xf numFmtId="0" fontId="67" fillId="4" borderId="81"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7" fillId="0" borderId="0" xfId="0" applyFont="1" applyAlignment="1">
      <alignment horizontal="left" vertical="center" wrapText="1"/>
    </xf>
    <xf numFmtId="0" fontId="51" fillId="0" borderId="0" xfId="0" applyFont="1" applyAlignment="1">
      <alignment horizontal="left" vertical="center" wrapText="1"/>
    </xf>
    <xf numFmtId="174" fontId="51" fillId="3" borderId="79" xfId="1" applyNumberFormat="1" applyFont="1" applyFill="1" applyBorder="1" applyAlignment="1">
      <alignment vertical="center" wrapText="1"/>
    </xf>
    <xf numFmtId="0" fontId="48" fillId="3" borderId="0" xfId="0" applyFont="1" applyFill="1" applyBorder="1" applyAlignment="1">
      <alignment horizontal="left" vertical="top" wrapText="1"/>
    </xf>
    <xf numFmtId="0" fontId="66" fillId="4" borderId="79" xfId="0" applyFont="1" applyFill="1" applyBorder="1" applyAlignment="1">
      <alignment horizontal="center" vertical="center" wrapText="1"/>
    </xf>
    <xf numFmtId="0" fontId="7" fillId="3" borderId="47" xfId="0" applyFont="1" applyFill="1" applyBorder="1" applyAlignment="1">
      <alignment horizontal="center" vertical="center" wrapText="1"/>
    </xf>
    <xf numFmtId="175" fontId="7" fillId="3" borderId="53" xfId="2" applyNumberFormat="1" applyFont="1" applyFill="1" applyBorder="1" applyAlignment="1">
      <alignment vertical="center" wrapText="1"/>
    </xf>
    <xf numFmtId="174" fontId="7" fillId="3" borderId="53" xfId="1" applyNumberFormat="1" applyFont="1" applyFill="1" applyBorder="1" applyAlignment="1">
      <alignment horizontal="right" vertical="center" wrapText="1"/>
    </xf>
    <xf numFmtId="175" fontId="7" fillId="3" borderId="57" xfId="2" applyNumberFormat="1" applyFont="1" applyFill="1" applyBorder="1" applyAlignment="1">
      <alignment horizontal="right" vertical="center" wrapText="1"/>
    </xf>
    <xf numFmtId="174" fontId="51" fillId="3" borderId="119" xfId="1" applyNumberFormat="1" applyFont="1" applyFill="1" applyBorder="1" applyAlignment="1">
      <alignment vertical="center" wrapText="1"/>
    </xf>
    <xf numFmtId="174" fontId="69" fillId="3" borderId="215" xfId="1" applyNumberFormat="1" applyFont="1" applyFill="1" applyBorder="1" applyAlignment="1">
      <alignment vertical="center" wrapText="1"/>
    </xf>
    <xf numFmtId="174" fontId="69" fillId="3" borderId="81" xfId="1" applyNumberFormat="1" applyFont="1" applyFill="1" applyBorder="1" applyAlignment="1">
      <alignment vertical="center" wrapText="1"/>
    </xf>
    <xf numFmtId="174" fontId="69" fillId="3" borderId="122" xfId="1" applyNumberFormat="1" applyFont="1" applyFill="1" applyBorder="1" applyAlignment="1">
      <alignment vertical="center" wrapText="1"/>
    </xf>
    <xf numFmtId="0" fontId="51" fillId="6" borderId="123" xfId="0" applyFont="1" applyFill="1" applyBorder="1" applyAlignment="1">
      <alignment vertical="top" wrapText="1"/>
    </xf>
    <xf numFmtId="174" fontId="51" fillId="6" borderId="117" xfId="1" applyNumberFormat="1" applyFont="1" applyFill="1" applyBorder="1" applyAlignment="1">
      <alignment vertical="top" wrapText="1"/>
    </xf>
    <xf numFmtId="174" fontId="7" fillId="6" borderId="53" xfId="1" applyNumberFormat="1" applyFont="1" applyFill="1" applyBorder="1" applyAlignment="1">
      <alignment vertical="center" wrapText="1"/>
    </xf>
    <xf numFmtId="174" fontId="7" fillId="3" borderId="53" xfId="1" applyNumberFormat="1" applyFont="1" applyFill="1" applyBorder="1" applyAlignment="1">
      <alignment horizontal="right" wrapText="1"/>
    </xf>
    <xf numFmtId="10" fontId="7" fillId="3" borderId="53" xfId="2" applyNumberFormat="1" applyFont="1" applyFill="1" applyBorder="1" applyAlignment="1">
      <alignment horizontal="right" vertical="center" wrapText="1"/>
    </xf>
    <xf numFmtId="175" fontId="7" fillId="3" borderId="57" xfId="2" applyNumberFormat="1" applyFont="1" applyFill="1" applyBorder="1" applyAlignment="1">
      <alignment vertical="center" wrapText="1"/>
    </xf>
    <xf numFmtId="174" fontId="7" fillId="3" borderId="94" xfId="1" applyNumberFormat="1" applyFont="1" applyFill="1" applyBorder="1" applyAlignment="1">
      <alignment vertical="center" wrapText="1"/>
    </xf>
    <xf numFmtId="0" fontId="7" fillId="3" borderId="88" xfId="0" applyFont="1" applyFill="1" applyBorder="1"/>
    <xf numFmtId="174" fontId="51" fillId="3" borderId="87" xfId="1" applyNumberFormat="1" applyFont="1" applyFill="1" applyBorder="1" applyAlignment="1">
      <alignment vertical="center" wrapText="1"/>
    </xf>
    <xf numFmtId="174" fontId="7" fillId="3" borderId="88" xfId="1" applyNumberFormat="1" applyFont="1" applyFill="1" applyBorder="1"/>
    <xf numFmtId="0" fontId="67" fillId="4" borderId="216" xfId="0" applyFont="1" applyFill="1" applyBorder="1" applyAlignment="1">
      <alignment horizontal="center" vertical="center" wrapText="1"/>
    </xf>
    <xf numFmtId="174" fontId="51" fillId="3" borderId="217" xfId="1" applyNumberFormat="1" applyFont="1" applyFill="1" applyBorder="1" applyAlignment="1">
      <alignment vertical="center" wrapText="1"/>
    </xf>
    <xf numFmtId="174" fontId="7" fillId="3" borderId="218" xfId="1" applyNumberFormat="1" applyFont="1" applyFill="1" applyBorder="1" applyAlignment="1">
      <alignment vertical="center" wrapText="1"/>
    </xf>
    <xf numFmtId="174" fontId="7" fillId="3" borderId="219" xfId="1" applyNumberFormat="1" applyFont="1" applyFill="1" applyBorder="1" applyAlignment="1">
      <alignment vertical="center" wrapText="1"/>
    </xf>
    <xf numFmtId="174" fontId="51" fillId="3" borderId="220" xfId="1" applyNumberFormat="1" applyFont="1" applyFill="1" applyBorder="1" applyAlignment="1">
      <alignment vertical="center" wrapText="1"/>
    </xf>
    <xf numFmtId="0" fontId="51" fillId="3" borderId="0" xfId="0" applyFont="1" applyFill="1" applyBorder="1" applyAlignment="1">
      <alignment wrapText="1"/>
    </xf>
    <xf numFmtId="170" fontId="7" fillId="3" borderId="92" xfId="1" applyNumberFormat="1" applyFont="1" applyFill="1" applyBorder="1" applyAlignment="1">
      <alignment vertical="center" wrapText="1"/>
    </xf>
    <xf numFmtId="169" fontId="7" fillId="3" borderId="84" xfId="1" applyNumberFormat="1" applyFont="1" applyFill="1" applyBorder="1" applyAlignment="1">
      <alignment vertical="center" wrapText="1"/>
    </xf>
    <xf numFmtId="169" fontId="51" fillId="3" borderId="85" xfId="1" applyNumberFormat="1" applyFont="1" applyFill="1" applyBorder="1" applyAlignment="1">
      <alignment vertical="center" wrapText="1"/>
    </xf>
    <xf numFmtId="169" fontId="51" fillId="3" borderId="99" xfId="1" applyNumberFormat="1" applyFont="1" applyFill="1" applyBorder="1" applyAlignment="1">
      <alignment vertical="center" wrapText="1"/>
    </xf>
    <xf numFmtId="0" fontId="67" fillId="4" borderId="81"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38" fillId="3" borderId="107" xfId="13" applyFont="1" applyFill="1" applyBorder="1" applyAlignment="1">
      <alignment horizontal="left" indent="1"/>
    </xf>
    <xf numFmtId="0" fontId="7" fillId="3" borderId="59" xfId="0" applyFont="1" applyFill="1" applyBorder="1" applyAlignment="1">
      <alignment vertical="center" wrapText="1"/>
    </xf>
    <xf numFmtId="0" fontId="8" fillId="3" borderId="221" xfId="20" applyFill="1" applyBorder="1" applyAlignment="1">
      <alignment horizontal="right" vertical="top" wrapText="1"/>
    </xf>
    <xf numFmtId="10" fontId="67" fillId="0" borderId="115" xfId="0" applyNumberFormat="1" applyFont="1" applyFill="1" applyBorder="1" applyAlignment="1">
      <alignment horizontal="center" vertical="center" wrapText="1"/>
    </xf>
    <xf numFmtId="10" fontId="51" fillId="3" borderId="92" xfId="1" applyNumberFormat="1" applyFont="1" applyFill="1" applyBorder="1" applyAlignment="1">
      <alignment vertical="center" wrapText="1"/>
    </xf>
    <xf numFmtId="0" fontId="15" fillId="2" borderId="113" xfId="7" applyFont="1" applyFill="1" applyBorder="1" applyAlignment="1"/>
    <xf numFmtId="0" fontId="15" fillId="2" borderId="121" xfId="7" applyFont="1" applyFill="1" applyBorder="1" applyAlignment="1"/>
    <xf numFmtId="165" fontId="15" fillId="2" borderId="63" xfId="7" applyNumberFormat="1" applyFont="1" applyFill="1" applyBorder="1" applyAlignment="1"/>
    <xf numFmtId="167" fontId="15" fillId="2" borderId="92" xfId="3" applyNumberFormat="1" applyFont="1" applyFill="1" applyBorder="1" applyAlignment="1">
      <alignment horizontal="right"/>
    </xf>
    <xf numFmtId="167" fontId="15" fillId="2" borderId="54" xfId="3" applyNumberFormat="1" applyFont="1" applyFill="1" applyBorder="1" applyAlignment="1">
      <alignment horizontal="right"/>
    </xf>
    <xf numFmtId="0" fontId="15" fillId="2" borderId="107" xfId="7" applyFont="1" applyFill="1" applyBorder="1" applyAlignment="1"/>
    <xf numFmtId="0" fontId="15" fillId="2" borderId="117" xfId="7" applyFont="1" applyFill="1" applyBorder="1" applyAlignment="1"/>
    <xf numFmtId="0" fontId="15" fillId="2" borderId="59" xfId="7" applyFont="1" applyFill="1" applyBorder="1" applyAlignment="1"/>
    <xf numFmtId="167" fontId="15" fillId="2" borderId="81" xfId="3" applyNumberFormat="1" applyFont="1" applyFill="1" applyBorder="1" applyAlignment="1">
      <alignment horizontal="right"/>
    </xf>
    <xf numFmtId="167" fontId="15" fillId="2" borderId="48" xfId="3" applyNumberFormat="1" applyFont="1" applyFill="1" applyBorder="1" applyAlignment="1">
      <alignment horizontal="right"/>
    </xf>
    <xf numFmtId="0" fontId="15" fillId="2" borderId="222" xfId="7" applyFont="1" applyFill="1" applyBorder="1" applyAlignment="1"/>
    <xf numFmtId="0" fontId="15" fillId="2" borderId="191" xfId="7" applyFont="1" applyFill="1" applyBorder="1" applyAlignment="1"/>
    <xf numFmtId="0" fontId="15" fillId="2" borderId="62" xfId="7" applyFont="1" applyFill="1" applyBorder="1" applyAlignment="1"/>
    <xf numFmtId="0" fontId="15" fillId="2" borderId="63" xfId="7" applyFont="1" applyFill="1" applyBorder="1" applyAlignment="1"/>
    <xf numFmtId="167" fontId="15" fillId="2" borderId="54" xfId="3" applyNumberFormat="1" applyFont="1" applyFill="1" applyBorder="1" applyAlignment="1"/>
    <xf numFmtId="167" fontId="15" fillId="2" borderId="48" xfId="3" applyNumberFormat="1" applyFont="1" applyFill="1" applyBorder="1" applyAlignment="1"/>
    <xf numFmtId="167" fontId="15" fillId="2" borderId="48" xfId="3" quotePrefix="1" applyNumberFormat="1" applyFont="1" applyFill="1" applyBorder="1" applyAlignment="1"/>
    <xf numFmtId="167" fontId="15" fillId="2" borderId="55" xfId="3" applyNumberFormat="1" applyFont="1" applyFill="1" applyBorder="1" applyAlignment="1"/>
    <xf numFmtId="174" fontId="7" fillId="3" borderId="223" xfId="1" applyNumberFormat="1" applyFont="1" applyFill="1" applyBorder="1" applyAlignment="1">
      <alignment vertical="center" wrapText="1"/>
    </xf>
    <xf numFmtId="0" fontId="7" fillId="3" borderId="34" xfId="0" applyFont="1" applyFill="1" applyBorder="1" applyAlignment="1">
      <alignment horizontal="left" vertical="top" wrapText="1"/>
    </xf>
    <xf numFmtId="0" fontId="7" fillId="3" borderId="36" xfId="0" applyFont="1" applyFill="1" applyBorder="1" applyAlignment="1">
      <alignment horizontal="left" vertical="top" wrapText="1"/>
    </xf>
    <xf numFmtId="0" fontId="79" fillId="4" borderId="112" xfId="9" applyFont="1" applyFill="1" applyBorder="1" applyAlignment="1">
      <alignment horizontal="center" vertical="center"/>
    </xf>
    <xf numFmtId="0" fontId="7" fillId="3" borderId="0" xfId="0" applyFont="1" applyFill="1" applyBorder="1" applyAlignment="1">
      <alignment horizontal="left" vertical="center"/>
    </xf>
    <xf numFmtId="174" fontId="51" fillId="3" borderId="224" xfId="1" applyNumberFormat="1" applyFont="1" applyFill="1" applyBorder="1" applyAlignment="1">
      <alignment vertical="center" wrapText="1"/>
    </xf>
    <xf numFmtId="174" fontId="51" fillId="3" borderId="225" xfId="1" applyNumberFormat="1" applyFont="1" applyFill="1" applyBorder="1" applyAlignment="1">
      <alignment vertical="center" wrapText="1"/>
    </xf>
    <xf numFmtId="174" fontId="51" fillId="3" borderId="226" xfId="1" applyNumberFormat="1" applyFont="1" applyFill="1" applyBorder="1" applyAlignment="1">
      <alignment vertical="center" wrapText="1"/>
    </xf>
    <xf numFmtId="174" fontId="51" fillId="3" borderId="227" xfId="1" applyNumberFormat="1" applyFont="1" applyFill="1" applyBorder="1" applyAlignment="1">
      <alignment vertical="center" wrapText="1"/>
    </xf>
    <xf numFmtId="174" fontId="51" fillId="3" borderId="228" xfId="1" applyNumberFormat="1" applyFont="1" applyFill="1" applyBorder="1" applyAlignment="1">
      <alignment vertical="center" wrapText="1"/>
    </xf>
    <xf numFmtId="0" fontId="55" fillId="0" borderId="48" xfId="0" applyFont="1" applyFill="1" applyBorder="1" applyAlignment="1">
      <alignment horizontal="center" vertical="center" wrapText="1"/>
    </xf>
    <xf numFmtId="3" fontId="39" fillId="0" borderId="48" xfId="9" applyNumberFormat="1" applyFont="1" applyFill="1" applyBorder="1" applyAlignment="1">
      <alignment horizontal="center" vertical="center"/>
    </xf>
    <xf numFmtId="0" fontId="55" fillId="0" borderId="48" xfId="0" applyFont="1" applyFill="1" applyBorder="1" applyAlignment="1">
      <alignment vertical="center" wrapText="1"/>
    </xf>
    <xf numFmtId="3" fontId="212" fillId="0" borderId="48" xfId="9" applyNumberFormat="1" applyFont="1" applyFill="1" applyBorder="1" applyAlignment="1">
      <alignment horizontal="center" vertical="center"/>
    </xf>
    <xf numFmtId="0" fontId="55" fillId="0" borderId="54" xfId="0" applyFont="1" applyFill="1" applyBorder="1" applyAlignment="1">
      <alignment horizontal="center" vertical="center" wrapText="1"/>
    </xf>
    <xf numFmtId="0" fontId="55" fillId="0" borderId="54" xfId="0" applyFont="1" applyFill="1" applyBorder="1" applyAlignment="1">
      <alignment vertical="center" wrapText="1"/>
    </xf>
    <xf numFmtId="0" fontId="7" fillId="3" borderId="47" xfId="0" applyFont="1" applyFill="1" applyBorder="1" applyAlignment="1">
      <alignment horizontal="center" vertical="center" wrapText="1"/>
    </xf>
    <xf numFmtId="0" fontId="7" fillId="5" borderId="105" xfId="0" applyFont="1" applyFill="1" applyBorder="1" applyAlignment="1">
      <alignment vertical="center" wrapText="1"/>
    </xf>
    <xf numFmtId="0" fontId="7" fillId="5" borderId="56" xfId="0" applyFont="1" applyFill="1" applyBorder="1" applyAlignment="1">
      <alignment vertical="center" wrapText="1"/>
    </xf>
    <xf numFmtId="0" fontId="7" fillId="5" borderId="97" xfId="0" applyFont="1" applyFill="1" applyBorder="1" applyAlignment="1">
      <alignment vertical="center" wrapText="1"/>
    </xf>
    <xf numFmtId="0" fontId="38" fillId="3" borderId="70" xfId="10" applyFont="1" applyFill="1" applyBorder="1"/>
    <xf numFmtId="0" fontId="38" fillId="3" borderId="53" xfId="10" applyFont="1" applyFill="1" applyBorder="1"/>
    <xf numFmtId="167" fontId="38" fillId="3" borderId="53" xfId="10" applyNumberFormat="1" applyFont="1" applyFill="1" applyBorder="1" applyAlignment="1">
      <alignment horizontal="right"/>
    </xf>
    <xf numFmtId="167" fontId="38" fillId="3" borderId="53" xfId="10" applyNumberFormat="1" applyFont="1" applyFill="1" applyBorder="1" applyAlignment="1">
      <alignment horizontal="left" indent="4"/>
    </xf>
    <xf numFmtId="167" fontId="52" fillId="3" borderId="53" xfId="3" quotePrefix="1" applyNumberFormat="1" applyFont="1" applyFill="1" applyBorder="1" applyAlignment="1" applyProtection="1">
      <alignment horizontal="right" vertical="center"/>
    </xf>
    <xf numFmtId="167" fontId="38" fillId="3" borderId="101" xfId="10" applyNumberFormat="1" applyFont="1" applyFill="1" applyBorder="1" applyAlignment="1">
      <alignment horizontal="left" indent="4"/>
    </xf>
    <xf numFmtId="167" fontId="40" fillId="3" borderId="102" xfId="10" applyNumberFormat="1" applyFont="1" applyFill="1" applyBorder="1" applyAlignment="1">
      <alignment horizontal="right"/>
    </xf>
    <xf numFmtId="167" fontId="38" fillId="3" borderId="70" xfId="10" applyNumberFormat="1" applyFont="1" applyFill="1" applyBorder="1"/>
    <xf numFmtId="167" fontId="38" fillId="3" borderId="53" xfId="10" applyNumberFormat="1" applyFont="1" applyFill="1" applyBorder="1"/>
    <xf numFmtId="167" fontId="38" fillId="3" borderId="101" xfId="10" applyNumberFormat="1" applyFont="1" applyFill="1" applyBorder="1" applyAlignment="1">
      <alignment horizontal="right"/>
    </xf>
    <xf numFmtId="167" fontId="38" fillId="3" borderId="102" xfId="10" applyNumberFormat="1" applyFont="1" applyFill="1" applyBorder="1" applyAlignment="1">
      <alignment horizontal="right"/>
    </xf>
    <xf numFmtId="167" fontId="40" fillId="3" borderId="229" xfId="10" applyNumberFormat="1" applyFont="1" applyFill="1" applyBorder="1" applyAlignment="1">
      <alignment horizontal="left" indent="4"/>
    </xf>
    <xf numFmtId="167" fontId="38" fillId="3" borderId="229" xfId="10" applyNumberFormat="1" applyFont="1" applyFill="1" applyBorder="1" applyAlignment="1">
      <alignment horizontal="left" indent="4"/>
    </xf>
    <xf numFmtId="167" fontId="40" fillId="3" borderId="102" xfId="10" applyNumberFormat="1" applyFont="1" applyFill="1" applyBorder="1"/>
    <xf numFmtId="0" fontId="38" fillId="2" borderId="70" xfId="17" applyFont="1" applyFill="1" applyBorder="1" applyAlignment="1" applyProtection="1">
      <alignment vertical="center"/>
    </xf>
    <xf numFmtId="0" fontId="38" fillId="2" borderId="53" xfId="17" applyFont="1" applyFill="1" applyBorder="1" applyAlignment="1" applyProtection="1">
      <alignment vertical="center"/>
    </xf>
    <xf numFmtId="170" fontId="38" fillId="2" borderId="53" xfId="3" applyNumberFormat="1" applyFont="1" applyFill="1" applyBorder="1" applyAlignment="1" applyProtection="1">
      <alignment vertical="center"/>
    </xf>
    <xf numFmtId="170" fontId="38" fillId="2" borderId="101" xfId="3" applyNumberFormat="1" applyFont="1" applyFill="1" applyBorder="1" applyAlignment="1" applyProtection="1">
      <alignment vertical="center"/>
    </xf>
    <xf numFmtId="170" fontId="40" fillId="2" borderId="102" xfId="3" applyNumberFormat="1" applyFont="1" applyFill="1" applyBorder="1" applyAlignment="1" applyProtection="1">
      <alignment vertical="center"/>
    </xf>
    <xf numFmtId="170" fontId="52" fillId="2" borderId="70" xfId="3" applyNumberFormat="1" applyFont="1" applyFill="1" applyBorder="1" applyAlignment="1" applyProtection="1">
      <alignment vertical="center"/>
    </xf>
    <xf numFmtId="170" fontId="52" fillId="2" borderId="229" xfId="3" applyNumberFormat="1" applyFont="1" applyFill="1" applyBorder="1" applyAlignment="1" applyProtection="1">
      <alignment vertical="center"/>
    </xf>
    <xf numFmtId="170" fontId="38" fillId="2" borderId="229" xfId="3" applyNumberFormat="1" applyFont="1" applyFill="1" applyBorder="1" applyAlignment="1" applyProtection="1">
      <alignment vertical="center"/>
    </xf>
    <xf numFmtId="170" fontId="52" fillId="2" borderId="53" xfId="3" applyNumberFormat="1" applyFont="1" applyFill="1" applyBorder="1" applyAlignment="1" applyProtection="1">
      <alignment vertical="center"/>
    </xf>
    <xf numFmtId="170" fontId="41" fillId="2" borderId="53" xfId="3" applyNumberFormat="1" applyFont="1" applyFill="1" applyBorder="1" applyAlignment="1" applyProtection="1">
      <alignment vertical="center"/>
    </xf>
    <xf numFmtId="170" fontId="38" fillId="2" borderId="57" xfId="3" applyNumberFormat="1" applyFont="1" applyFill="1" applyBorder="1" applyAlignment="1" applyProtection="1">
      <alignment vertical="center"/>
    </xf>
    <xf numFmtId="0" fontId="67" fillId="4" borderId="57"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207" fillId="4" borderId="100" xfId="0" applyFont="1" applyFill="1" applyBorder="1" applyAlignment="1">
      <alignment horizontal="center" vertical="center" wrapText="1"/>
    </xf>
    <xf numFmtId="10" fontId="7" fillId="3" borderId="83" xfId="2" applyNumberFormat="1" applyFont="1" applyFill="1" applyBorder="1" applyAlignment="1">
      <alignment horizontal="right" vertical="center" wrapText="1"/>
    </xf>
    <xf numFmtId="0" fontId="0" fillId="0" borderId="0" xfId="0" applyBorder="1"/>
    <xf numFmtId="0" fontId="15" fillId="0" borderId="0" xfId="0" applyFont="1" applyBorder="1" applyAlignment="1" applyProtection="1">
      <alignment horizontal="centerContinuous"/>
    </xf>
    <xf numFmtId="0" fontId="10" fillId="0" borderId="0" xfId="0" applyFont="1" applyBorder="1" applyAlignment="1" applyProtection="1">
      <alignment horizontal="centerContinuous"/>
    </xf>
    <xf numFmtId="0" fontId="215" fillId="0" borderId="0" xfId="0" applyFont="1" applyBorder="1" applyAlignment="1" applyProtection="1">
      <alignment horizontal="centerContinuous"/>
    </xf>
    <xf numFmtId="0" fontId="10" fillId="0" borderId="0" xfId="0" applyFont="1" applyBorder="1"/>
    <xf numFmtId="0" fontId="216" fillId="0" borderId="0" xfId="0" applyFont="1" applyBorder="1" applyAlignment="1" applyProtection="1"/>
    <xf numFmtId="0" fontId="24" fillId="0" borderId="0" xfId="0" applyFont="1" applyBorder="1" applyAlignment="1" applyProtection="1">
      <alignment horizontal="centerContinuous"/>
    </xf>
    <xf numFmtId="0" fontId="217" fillId="0" borderId="0" xfId="0" applyFont="1" applyBorder="1"/>
    <xf numFmtId="0" fontId="16" fillId="0" borderId="0" xfId="0" applyFont="1" applyBorder="1" applyAlignment="1" applyProtection="1">
      <alignment horizontal="centerContinuous"/>
    </xf>
    <xf numFmtId="0" fontId="16" fillId="0" borderId="0" xfId="0" applyFont="1" applyBorder="1"/>
    <xf numFmtId="0" fontId="218" fillId="0" borderId="0" xfId="0" applyFont="1" applyFill="1" applyBorder="1" applyAlignment="1" applyProtection="1">
      <alignment horizontal="center"/>
    </xf>
    <xf numFmtId="174" fontId="218" fillId="0" borderId="0" xfId="1" applyNumberFormat="1" applyFont="1" applyBorder="1" applyAlignment="1" applyProtection="1">
      <alignment horizontal="right"/>
    </xf>
    <xf numFmtId="0" fontId="16" fillId="0" borderId="0" xfId="0" applyFont="1" applyFill="1" applyBorder="1" applyProtection="1"/>
    <xf numFmtId="174" fontId="16" fillId="0" borderId="0" xfId="1" applyNumberFormat="1" applyFont="1" applyFill="1" applyBorder="1" applyProtection="1"/>
    <xf numFmtId="0" fontId="16" fillId="0" borderId="0" xfId="0" applyFont="1" applyBorder="1" applyProtection="1"/>
    <xf numFmtId="0" fontId="16" fillId="0" borderId="0" xfId="0" applyFont="1" applyFill="1" applyBorder="1"/>
    <xf numFmtId="174" fontId="16" fillId="0" borderId="0" xfId="1" applyNumberFormat="1" applyFont="1" applyFill="1" applyBorder="1" applyAlignment="1" applyProtection="1">
      <alignment horizontal="right"/>
    </xf>
    <xf numFmtId="0" fontId="16" fillId="0" borderId="0" xfId="0" applyFont="1" applyFill="1" applyBorder="1" applyAlignment="1" applyProtection="1">
      <alignment wrapText="1"/>
    </xf>
    <xf numFmtId="174" fontId="16" fillId="0" borderId="0" xfId="1" applyNumberFormat="1" applyFont="1" applyFill="1" applyBorder="1" applyAlignment="1">
      <alignment vertical="top"/>
    </xf>
    <xf numFmtId="174" fontId="16" fillId="0" borderId="0" xfId="1" quotePrefix="1" applyNumberFormat="1" applyFont="1" applyFill="1" applyBorder="1" applyAlignment="1" applyProtection="1">
      <alignment horizontal="right"/>
    </xf>
    <xf numFmtId="0" fontId="217" fillId="0" borderId="0" xfId="0" applyFont="1" applyBorder="1" applyProtection="1">
      <protection locked="0"/>
    </xf>
    <xf numFmtId="174" fontId="16" fillId="0" borderId="0" xfId="1" applyNumberFormat="1" applyFont="1" applyFill="1" applyBorder="1" applyAlignment="1" applyProtection="1">
      <alignment horizontal="center"/>
    </xf>
    <xf numFmtId="0" fontId="219" fillId="0" borderId="0" xfId="0" applyFont="1" applyFill="1" applyBorder="1" applyProtection="1"/>
    <xf numFmtId="174" fontId="219" fillId="0" borderId="0" xfId="1" quotePrefix="1" applyNumberFormat="1" applyFont="1" applyFill="1" applyBorder="1" applyAlignment="1" applyProtection="1">
      <alignment horizontal="right"/>
    </xf>
    <xf numFmtId="174" fontId="16" fillId="0" borderId="0" xfId="1" quotePrefix="1" applyNumberFormat="1" applyFont="1" applyFill="1" applyBorder="1" applyAlignment="1" applyProtection="1">
      <alignment horizontal="center"/>
    </xf>
    <xf numFmtId="174" fontId="16" fillId="0" borderId="0" xfId="1" applyNumberFormat="1" applyFont="1" applyFill="1" applyBorder="1"/>
    <xf numFmtId="174" fontId="16" fillId="0" borderId="0" xfId="1" applyNumberFormat="1" applyFont="1" applyBorder="1" applyAlignment="1">
      <alignment horizontal="center"/>
    </xf>
    <xf numFmtId="174" fontId="16" fillId="0" borderId="0" xfId="1" quotePrefix="1" applyNumberFormat="1" applyFont="1" applyFill="1" applyBorder="1" applyAlignment="1">
      <alignment horizontal="right"/>
    </xf>
    <xf numFmtId="174" fontId="16" fillId="0" borderId="0" xfId="1" applyNumberFormat="1" applyFont="1" applyFill="1" applyBorder="1" applyAlignment="1">
      <alignment horizontal="center"/>
    </xf>
    <xf numFmtId="174" fontId="16" fillId="0" borderId="0" xfId="1" applyNumberFormat="1" applyFont="1" applyFill="1" applyBorder="1" applyAlignment="1" applyProtection="1"/>
    <xf numFmtId="0" fontId="16" fillId="0" borderId="0" xfId="0" quotePrefix="1" applyFont="1" applyBorder="1" applyProtection="1"/>
    <xf numFmtId="0" fontId="16" fillId="0" borderId="0" xfId="0" applyFont="1" applyBorder="1" applyAlignment="1" applyProtection="1">
      <alignment horizontal="right"/>
    </xf>
    <xf numFmtId="0" fontId="10" fillId="0" borderId="0" xfId="0" quotePrefix="1" applyFont="1" applyBorder="1" applyProtection="1"/>
    <xf numFmtId="0" fontId="17" fillId="0" borderId="0" xfId="0" applyFont="1" applyFill="1" applyBorder="1" applyAlignment="1" applyProtection="1">
      <alignment horizontal="center"/>
    </xf>
    <xf numFmtId="0" fontId="217" fillId="0" borderId="0" xfId="0" applyFont="1" applyFill="1" applyBorder="1"/>
    <xf numFmtId="0" fontId="10" fillId="0" borderId="0" xfId="0" applyFont="1" applyFill="1" applyBorder="1"/>
    <xf numFmtId="0" fontId="0" fillId="0" borderId="0" xfId="0" applyFill="1" applyBorder="1"/>
    <xf numFmtId="0" fontId="31" fillId="118" borderId="7" xfId="17" applyFont="1" applyFill="1" applyBorder="1"/>
    <xf numFmtId="0" fontId="32" fillId="118" borderId="0" xfId="17" applyFont="1" applyFill="1" applyBorder="1" applyAlignment="1" applyProtection="1"/>
    <xf numFmtId="0" fontId="33" fillId="118" borderId="2" xfId="17" applyFont="1" applyFill="1" applyBorder="1" applyAlignment="1" applyProtection="1">
      <alignment horizontal="left"/>
    </xf>
    <xf numFmtId="0" fontId="221" fillId="118" borderId="8" xfId="17" applyFont="1" applyFill="1" applyBorder="1"/>
    <xf numFmtId="0" fontId="221" fillId="118" borderId="7" xfId="17" applyFont="1" applyFill="1" applyBorder="1"/>
    <xf numFmtId="0" fontId="201" fillId="118" borderId="5" xfId="17" applyFont="1" applyFill="1" applyBorder="1" applyAlignment="1" applyProtection="1"/>
    <xf numFmtId="0" fontId="201" fillId="118" borderId="0" xfId="17" applyFont="1" applyFill="1" applyBorder="1" applyAlignment="1" applyProtection="1"/>
    <xf numFmtId="0" fontId="68" fillId="118" borderId="3" xfId="17" applyFont="1" applyFill="1" applyBorder="1" applyAlignment="1" applyProtection="1">
      <alignment horizontal="left"/>
    </xf>
    <xf numFmtId="0" fontId="68" fillId="118" borderId="2" xfId="17" applyFont="1" applyFill="1" applyBorder="1" applyAlignment="1" applyProtection="1">
      <alignment horizontal="left"/>
    </xf>
    <xf numFmtId="0" fontId="222" fillId="118" borderId="11" xfId="17" applyFont="1" applyFill="1" applyBorder="1"/>
    <xf numFmtId="0" fontId="223" fillId="118" borderId="10" xfId="17" applyFont="1" applyFill="1" applyBorder="1" applyAlignment="1">
      <alignment vertical="center"/>
    </xf>
    <xf numFmtId="0" fontId="222" fillId="118" borderId="10" xfId="17" applyFont="1" applyFill="1" applyBorder="1"/>
    <xf numFmtId="0" fontId="222" fillId="118" borderId="15" xfId="17" applyFont="1" applyFill="1" applyBorder="1"/>
    <xf numFmtId="0" fontId="222" fillId="3" borderId="0" xfId="17" applyFont="1" applyFill="1"/>
    <xf numFmtId="0" fontId="222" fillId="118" borderId="8" xfId="17" applyFont="1" applyFill="1" applyBorder="1"/>
    <xf numFmtId="0" fontId="224" fillId="118" borderId="7" xfId="17" applyFont="1" applyFill="1" applyBorder="1"/>
    <xf numFmtId="0" fontId="224" fillId="118" borderId="14" xfId="17" applyFont="1" applyFill="1" applyBorder="1"/>
    <xf numFmtId="0" fontId="226" fillId="118" borderId="0" xfId="17" applyFont="1" applyFill="1" applyBorder="1" applyAlignment="1" applyProtection="1">
      <alignment horizontal="left"/>
    </xf>
    <xf numFmtId="0" fontId="226" fillId="118" borderId="13" xfId="17" applyFont="1" applyFill="1" applyBorder="1" applyAlignment="1" applyProtection="1">
      <alignment horizontal="left"/>
    </xf>
    <xf numFmtId="0" fontId="227" fillId="118" borderId="3" xfId="17" applyFont="1" applyFill="1" applyBorder="1" applyAlignment="1" applyProtection="1">
      <alignment horizontal="left" vertical="center"/>
    </xf>
    <xf numFmtId="0" fontId="77" fillId="118" borderId="2" xfId="17" applyFont="1" applyFill="1" applyBorder="1" applyAlignment="1" applyProtection="1">
      <alignment horizontal="left"/>
    </xf>
    <xf numFmtId="0" fontId="77" fillId="118" borderId="12" xfId="17" applyFont="1" applyFill="1" applyBorder="1" applyAlignment="1" applyProtection="1">
      <alignment horizontal="left"/>
    </xf>
    <xf numFmtId="0" fontId="228" fillId="118" borderId="8" xfId="17" applyFont="1" applyFill="1" applyBorder="1"/>
    <xf numFmtId="0" fontId="228" fillId="118" borderId="7" xfId="17" applyFont="1" applyFill="1" applyBorder="1"/>
    <xf numFmtId="167" fontId="228" fillId="118" borderId="7" xfId="17" applyNumberFormat="1" applyFont="1" applyFill="1" applyBorder="1"/>
    <xf numFmtId="3" fontId="229" fillId="118" borderId="7" xfId="9" applyNumberFormat="1" applyFont="1" applyFill="1" applyBorder="1"/>
    <xf numFmtId="3" fontId="230" fillId="118" borderId="7" xfId="9" applyNumberFormat="1" applyFont="1" applyFill="1" applyBorder="1"/>
    <xf numFmtId="3" fontId="230" fillId="118" borderId="14" xfId="9" applyNumberFormat="1" applyFont="1" applyFill="1" applyBorder="1"/>
    <xf numFmtId="0" fontId="231" fillId="118" borderId="0" xfId="17" applyFont="1" applyFill="1" applyBorder="1" applyAlignment="1" applyProtection="1">
      <alignment horizontal="left" vertical="top" wrapText="1"/>
    </xf>
    <xf numFmtId="0" fontId="232" fillId="118" borderId="0" xfId="17" applyFont="1" applyFill="1" applyBorder="1" applyAlignment="1" applyProtection="1"/>
    <xf numFmtId="0" fontId="232" fillId="118" borderId="13" xfId="17" applyFont="1" applyFill="1" applyBorder="1" applyAlignment="1" applyProtection="1"/>
    <xf numFmtId="0" fontId="227" fillId="118" borderId="3" xfId="17" applyFont="1" applyFill="1" applyBorder="1" applyAlignment="1" applyProtection="1">
      <alignment horizontal="left"/>
    </xf>
    <xf numFmtId="0" fontId="232" fillId="118" borderId="2" xfId="17" applyFont="1" applyFill="1" applyBorder="1" applyAlignment="1" applyProtection="1">
      <alignment horizontal="left"/>
    </xf>
    <xf numFmtId="167" fontId="232" fillId="118" borderId="2" xfId="17" applyNumberFormat="1" applyFont="1" applyFill="1" applyBorder="1" applyAlignment="1" applyProtection="1">
      <alignment horizontal="left"/>
    </xf>
    <xf numFmtId="0" fontId="232" fillId="118" borderId="12" xfId="17" applyFont="1" applyFill="1" applyBorder="1" applyAlignment="1" applyProtection="1">
      <alignment horizontal="left"/>
    </xf>
    <xf numFmtId="0" fontId="236" fillId="118" borderId="7" xfId="0" applyFont="1" applyFill="1" applyBorder="1" applyAlignment="1">
      <alignment wrapText="1"/>
    </xf>
    <xf numFmtId="0" fontId="236" fillId="118" borderId="14" xfId="0" applyFont="1" applyFill="1" applyBorder="1" applyAlignment="1">
      <alignment wrapText="1"/>
    </xf>
    <xf numFmtId="0" fontId="236" fillId="118" borderId="2" xfId="0" applyFont="1" applyFill="1" applyBorder="1" applyAlignment="1">
      <alignment wrapText="1"/>
    </xf>
    <xf numFmtId="0" fontId="236" fillId="118" borderId="12" xfId="0" applyFont="1" applyFill="1" applyBorder="1" applyAlignment="1">
      <alignment wrapText="1"/>
    </xf>
    <xf numFmtId="0" fontId="205" fillId="118" borderId="2" xfId="0" applyFont="1" applyFill="1" applyBorder="1" applyAlignment="1">
      <alignment wrapText="1"/>
    </xf>
    <xf numFmtId="0" fontId="205" fillId="118" borderId="12" xfId="0" applyFont="1" applyFill="1" applyBorder="1" applyAlignment="1">
      <alignment wrapText="1"/>
    </xf>
    <xf numFmtId="0" fontId="205" fillId="118" borderId="7" xfId="0" applyFont="1" applyFill="1" applyBorder="1" applyAlignment="1">
      <alignment wrapText="1"/>
    </xf>
    <xf numFmtId="0" fontId="205" fillId="118" borderId="14" xfId="0" applyFont="1" applyFill="1" applyBorder="1" applyAlignment="1">
      <alignment wrapText="1"/>
    </xf>
    <xf numFmtId="0" fontId="32" fillId="118" borderId="13" xfId="17" applyFont="1" applyFill="1" applyBorder="1" applyAlignment="1" applyProtection="1"/>
    <xf numFmtId="0" fontId="33" fillId="118" borderId="12" xfId="17" applyFont="1" applyFill="1" applyBorder="1" applyAlignment="1" applyProtection="1">
      <alignment horizontal="left"/>
    </xf>
    <xf numFmtId="0" fontId="31" fillId="118" borderId="14" xfId="17" applyFont="1" applyFill="1" applyBorder="1"/>
    <xf numFmtId="0" fontId="231" fillId="118" borderId="8" xfId="17" applyFont="1" applyFill="1" applyBorder="1" applyAlignment="1" applyProtection="1">
      <alignment horizontal="left"/>
    </xf>
    <xf numFmtId="0" fontId="231" fillId="118" borderId="7" xfId="17" applyFont="1" applyFill="1" applyBorder="1" applyAlignment="1" applyProtection="1">
      <alignment horizontal="left" vertical="center"/>
    </xf>
    <xf numFmtId="0" fontId="231" fillId="118" borderId="2" xfId="17" applyFont="1" applyFill="1" applyBorder="1" applyAlignment="1" applyProtection="1">
      <alignment horizontal="left" vertical="center"/>
    </xf>
    <xf numFmtId="0" fontId="228" fillId="118" borderId="14" xfId="17" applyFont="1" applyFill="1" applyBorder="1"/>
    <xf numFmtId="0" fontId="239" fillId="118" borderId="5" xfId="17" applyFont="1" applyFill="1" applyBorder="1" applyAlignment="1">
      <alignment vertical="center"/>
    </xf>
    <xf numFmtId="0" fontId="205" fillId="118" borderId="8" xfId="17" applyFont="1" applyFill="1" applyBorder="1" applyAlignment="1" applyProtection="1">
      <alignment horizontal="left"/>
    </xf>
    <xf numFmtId="0" fontId="206" fillId="118" borderId="7" xfId="17" applyFont="1" applyFill="1" applyBorder="1" applyAlignment="1"/>
    <xf numFmtId="0" fontId="206" fillId="118" borderId="7" xfId="11" applyFont="1" applyFill="1" applyBorder="1"/>
    <xf numFmtId="0" fontId="206" fillId="118" borderId="7" xfId="7" applyFont="1" applyFill="1" applyBorder="1" applyAlignment="1"/>
    <xf numFmtId="0" fontId="206" fillId="118" borderId="14" xfId="7" applyFont="1" applyFill="1" applyBorder="1" applyAlignment="1"/>
    <xf numFmtId="0" fontId="240" fillId="118" borderId="5" xfId="7" applyFont="1" applyFill="1" applyBorder="1" applyAlignment="1"/>
    <xf numFmtId="0" fontId="205" fillId="118" borderId="0" xfId="17" applyFont="1" applyFill="1" applyBorder="1" applyAlignment="1">
      <alignment horizontal="left" wrapText="1"/>
    </xf>
    <xf numFmtId="0" fontId="206" fillId="118" borderId="0" xfId="7" applyFont="1" applyFill="1" applyBorder="1" applyAlignment="1"/>
    <xf numFmtId="0" fontId="206" fillId="118" borderId="0" xfId="11" applyFont="1" applyFill="1" applyBorder="1"/>
    <xf numFmtId="0" fontId="206" fillId="118" borderId="13" xfId="7" applyFont="1" applyFill="1" applyBorder="1" applyAlignment="1"/>
    <xf numFmtId="0" fontId="206" fillId="118" borderId="3" xfId="17" applyFont="1" applyFill="1" applyBorder="1" applyAlignment="1"/>
    <xf numFmtId="0" fontId="206" fillId="118" borderId="2" xfId="17" applyFont="1" applyFill="1" applyBorder="1" applyAlignment="1"/>
    <xf numFmtId="0" fontId="206" fillId="118" borderId="2" xfId="11" applyFont="1" applyFill="1" applyBorder="1"/>
    <xf numFmtId="0" fontId="206" fillId="118" borderId="2" xfId="7" applyFont="1" applyFill="1" applyBorder="1" applyAlignment="1"/>
    <xf numFmtId="0" fontId="206" fillId="118" borderId="12" xfId="7" applyFont="1" applyFill="1" applyBorder="1" applyAlignment="1"/>
    <xf numFmtId="0" fontId="205" fillId="118" borderId="7" xfId="17" applyFont="1" applyFill="1" applyBorder="1" applyAlignment="1" applyProtection="1">
      <alignment horizontal="left"/>
    </xf>
    <xf numFmtId="0" fontId="206" fillId="118" borderId="7" xfId="0" applyFont="1" applyFill="1" applyBorder="1" applyAlignment="1"/>
    <xf numFmtId="0" fontId="206" fillId="118" borderId="14" xfId="0" applyFont="1" applyFill="1" applyBorder="1" applyAlignment="1"/>
    <xf numFmtId="0" fontId="78" fillId="118" borderId="0" xfId="17" applyFont="1" applyFill="1" applyBorder="1" applyAlignment="1">
      <alignment horizontal="left" vertical="center" wrapText="1"/>
    </xf>
    <xf numFmtId="0" fontId="206" fillId="118" borderId="13" xfId="0" applyFont="1" applyFill="1" applyBorder="1" applyAlignment="1"/>
    <xf numFmtId="0" fontId="227" fillId="118" borderId="3" xfId="17" applyFont="1" applyFill="1" applyBorder="1" applyAlignment="1"/>
    <xf numFmtId="0" fontId="206" fillId="118" borderId="2" xfId="0" applyFont="1" applyFill="1" applyBorder="1" applyAlignment="1"/>
    <xf numFmtId="0" fontId="206" fillId="118" borderId="12" xfId="0" applyFont="1" applyFill="1" applyBorder="1" applyAlignment="1"/>
    <xf numFmtId="0" fontId="227" fillId="118" borderId="2" xfId="17" applyFont="1" applyFill="1" applyBorder="1" applyAlignment="1" applyProtection="1">
      <alignment horizontal="left"/>
    </xf>
    <xf numFmtId="0" fontId="227" fillId="118" borderId="12" xfId="17" applyFont="1" applyFill="1" applyBorder="1" applyAlignment="1" applyProtection="1">
      <alignment horizontal="left"/>
    </xf>
    <xf numFmtId="0" fontId="227" fillId="118" borderId="14" xfId="11" applyFont="1" applyFill="1" applyBorder="1"/>
    <xf numFmtId="0" fontId="227" fillId="118" borderId="0" xfId="16" applyFont="1" applyFill="1" applyBorder="1" applyAlignment="1"/>
    <xf numFmtId="0" fontId="240" fillId="118" borderId="0" xfId="17" applyFont="1" applyFill="1" applyBorder="1" applyAlignment="1" applyProtection="1">
      <alignment horizontal="left"/>
    </xf>
    <xf numFmtId="0" fontId="227" fillId="118" borderId="13" xfId="11" applyFont="1" applyFill="1" applyBorder="1"/>
    <xf numFmtId="0" fontId="227" fillId="118" borderId="12" xfId="11" applyFont="1" applyFill="1" applyBorder="1"/>
    <xf numFmtId="0" fontId="232" fillId="118" borderId="8" xfId="17" applyFont="1" applyFill="1" applyBorder="1" applyAlignment="1" applyProtection="1">
      <alignment horizontal="left"/>
    </xf>
    <xf numFmtId="0" fontId="228" fillId="118" borderId="7" xfId="17" applyFont="1" applyFill="1" applyBorder="1" applyAlignment="1">
      <alignment horizontal="center"/>
    </xf>
    <xf numFmtId="0" fontId="78" fillId="118" borderId="7" xfId="17" applyFont="1" applyFill="1" applyBorder="1" applyAlignment="1">
      <alignment horizontal="center"/>
    </xf>
    <xf numFmtId="10" fontId="228" fillId="118" borderId="7" xfId="17" applyNumberFormat="1" applyFont="1" applyFill="1" applyBorder="1" applyAlignment="1">
      <alignment horizontal="center"/>
    </xf>
    <xf numFmtId="9" fontId="228" fillId="118" borderId="7" xfId="17" applyNumberFormat="1" applyFont="1" applyFill="1" applyBorder="1" applyAlignment="1">
      <alignment horizontal="center"/>
    </xf>
    <xf numFmtId="9" fontId="228" fillId="118" borderId="14" xfId="17" applyNumberFormat="1" applyFont="1" applyFill="1" applyBorder="1" applyAlignment="1">
      <alignment horizontal="center"/>
    </xf>
    <xf numFmtId="0" fontId="228" fillId="118" borderId="2" xfId="17" applyFont="1" applyFill="1" applyBorder="1" applyAlignment="1">
      <alignment horizontal="center"/>
    </xf>
    <xf numFmtId="0" fontId="78" fillId="118" borderId="2" xfId="17" applyFont="1" applyFill="1" applyBorder="1" applyAlignment="1">
      <alignment horizontal="center"/>
    </xf>
    <xf numFmtId="10" fontId="228" fillId="118" borderId="2" xfId="17" applyNumberFormat="1" applyFont="1" applyFill="1" applyBorder="1" applyAlignment="1">
      <alignment horizontal="center"/>
    </xf>
    <xf numFmtId="9" fontId="228" fillId="118" borderId="2" xfId="17" applyNumberFormat="1" applyFont="1" applyFill="1" applyBorder="1" applyAlignment="1">
      <alignment horizontal="center"/>
    </xf>
    <xf numFmtId="9" fontId="228" fillId="118" borderId="12" xfId="17" applyNumberFormat="1" applyFont="1" applyFill="1" applyBorder="1" applyAlignment="1">
      <alignment horizontal="center"/>
    </xf>
    <xf numFmtId="0" fontId="205" fillId="118" borderId="0" xfId="17" applyFont="1" applyFill="1" applyBorder="1" applyAlignment="1" applyProtection="1">
      <alignment horizontal="left"/>
    </xf>
    <xf numFmtId="0" fontId="206" fillId="118" borderId="0" xfId="17" applyFont="1" applyFill="1" applyBorder="1" applyAlignment="1"/>
    <xf numFmtId="0" fontId="77" fillId="118" borderId="2" xfId="17" applyFont="1" applyFill="1" applyBorder="1" applyAlignment="1"/>
    <xf numFmtId="0" fontId="228" fillId="118" borderId="2" xfId="17" applyFont="1" applyFill="1" applyBorder="1" applyAlignment="1">
      <alignment horizontal="right" indent="1"/>
    </xf>
    <xf numFmtId="0" fontId="228" fillId="118" borderId="2" xfId="17" applyFont="1" applyFill="1" applyBorder="1" applyAlignment="1"/>
    <xf numFmtId="0" fontId="244" fillId="118" borderId="2" xfId="17" applyFont="1" applyFill="1" applyBorder="1" applyAlignment="1"/>
    <xf numFmtId="0" fontId="228" fillId="118" borderId="2" xfId="17" applyFont="1" applyFill="1" applyBorder="1"/>
    <xf numFmtId="0" fontId="228" fillId="118" borderId="12" xfId="17" applyFont="1" applyFill="1" applyBorder="1"/>
    <xf numFmtId="0" fontId="205" fillId="118" borderId="7" xfId="0" applyFont="1" applyFill="1" applyBorder="1" applyAlignment="1"/>
    <xf numFmtId="0" fontId="240" fillId="118" borderId="5" xfId="0" applyFont="1" applyFill="1" applyBorder="1" applyAlignment="1"/>
    <xf numFmtId="0" fontId="206" fillId="118" borderId="0" xfId="0" applyFont="1" applyFill="1" applyBorder="1" applyAlignment="1"/>
    <xf numFmtId="0" fontId="205" fillId="118" borderId="0" xfId="0" applyFont="1" applyFill="1" applyBorder="1" applyAlignment="1"/>
    <xf numFmtId="0" fontId="205" fillId="118" borderId="2" xfId="0" applyFont="1" applyFill="1" applyBorder="1" applyAlignment="1"/>
    <xf numFmtId="0" fontId="205" fillId="118" borderId="11" xfId="12" applyFont="1" applyFill="1" applyBorder="1" applyAlignment="1">
      <alignment vertical="center"/>
    </xf>
    <xf numFmtId="0" fontId="227" fillId="118" borderId="15" xfId="12" applyFont="1" applyFill="1" applyBorder="1" applyAlignment="1">
      <alignment horizontal="left"/>
    </xf>
    <xf numFmtId="174" fontId="7" fillId="0" borderId="84" xfId="1" applyNumberFormat="1" applyFont="1" applyFill="1" applyBorder="1" applyAlignment="1">
      <alignment vertical="center" wrapText="1"/>
    </xf>
    <xf numFmtId="174" fontId="51" fillId="0" borderId="85" xfId="0" applyNumberFormat="1" applyFont="1" applyFill="1" applyBorder="1" applyAlignment="1">
      <alignment vertical="center" wrapText="1"/>
    </xf>
    <xf numFmtId="3" fontId="67" fillId="4" borderId="83" xfId="9" applyNumberFormat="1" applyFont="1" applyFill="1" applyBorder="1" applyAlignment="1">
      <alignment horizontal="center" vertical="top" wrapText="1"/>
    </xf>
    <xf numFmtId="0" fontId="38" fillId="3" borderId="91" xfId="9" applyFont="1" applyFill="1" applyBorder="1" applyAlignment="1" applyProtection="1">
      <alignment horizontal="left" indent="1"/>
      <protection hidden="1"/>
    </xf>
    <xf numFmtId="9" fontId="40" fillId="3" borderId="92" xfId="2" applyFont="1" applyFill="1" applyBorder="1" applyAlignment="1">
      <alignment horizontal="center" vertical="center"/>
    </xf>
    <xf numFmtId="0" fontId="38" fillId="3" borderId="60" xfId="9" applyFont="1" applyFill="1" applyBorder="1" applyAlignment="1" applyProtection="1">
      <alignment vertical="top"/>
      <protection hidden="1"/>
    </xf>
    <xf numFmtId="167" fontId="46" fillId="3" borderId="101" xfId="3" applyNumberFormat="1" applyFont="1" applyFill="1" applyBorder="1" applyAlignment="1">
      <alignment horizontal="right" vertical="center"/>
    </xf>
    <xf numFmtId="167" fontId="46" fillId="3" borderId="87" xfId="3" applyNumberFormat="1" applyFont="1" applyFill="1" applyBorder="1" applyAlignment="1">
      <alignment horizontal="right" vertical="center"/>
    </xf>
    <xf numFmtId="167" fontId="39" fillId="3" borderId="87" xfId="3" applyNumberFormat="1" applyFont="1" applyFill="1" applyBorder="1" applyAlignment="1">
      <alignment horizontal="right" vertical="center"/>
    </xf>
    <xf numFmtId="0" fontId="40" fillId="3" borderId="87" xfId="9" applyFont="1" applyFill="1" applyBorder="1" applyAlignment="1" applyProtection="1">
      <alignment horizontal="left" vertical="top" indent="1"/>
      <protection hidden="1"/>
    </xf>
    <xf numFmtId="9" fontId="40" fillId="3" borderId="84" xfId="2" applyFont="1" applyFill="1" applyBorder="1" applyAlignment="1">
      <alignment horizontal="center" vertical="center"/>
    </xf>
    <xf numFmtId="167" fontId="40" fillId="3" borderId="51" xfId="3" applyNumberFormat="1" applyFont="1" applyFill="1" applyBorder="1" applyAlignment="1">
      <alignment horizontal="right" vertical="center"/>
    </xf>
    <xf numFmtId="0" fontId="40" fillId="3" borderId="12" xfId="9" applyFont="1" applyFill="1" applyBorder="1" applyAlignment="1" applyProtection="1">
      <alignment vertical="top"/>
      <protection hidden="1"/>
    </xf>
    <xf numFmtId="0" fontId="38" fillId="3" borderId="98" xfId="9" applyFont="1" applyFill="1" applyBorder="1" applyAlignment="1" applyProtection="1">
      <alignment horizontal="left" indent="1"/>
      <protection hidden="1"/>
    </xf>
    <xf numFmtId="167" fontId="40" fillId="3" borderId="230" xfId="3" applyNumberFormat="1" applyFont="1" applyFill="1" applyBorder="1" applyAlignment="1" applyProtection="1">
      <alignment horizontal="right" vertical="center"/>
      <protection hidden="1"/>
    </xf>
    <xf numFmtId="167" fontId="40" fillId="3" borderId="98" xfId="3" applyNumberFormat="1" applyFont="1" applyFill="1" applyBorder="1" applyAlignment="1" applyProtection="1">
      <alignment horizontal="right" vertical="center"/>
      <protection hidden="1"/>
    </xf>
    <xf numFmtId="167" fontId="40" fillId="3" borderId="99" xfId="3" applyNumberFormat="1" applyFont="1" applyFill="1" applyBorder="1" applyAlignment="1">
      <alignment horizontal="right" vertical="center"/>
    </xf>
    <xf numFmtId="167" fontId="38" fillId="3" borderId="99" xfId="3" applyNumberFormat="1" applyFont="1" applyFill="1" applyBorder="1" applyAlignment="1">
      <alignment horizontal="right" vertical="center"/>
    </xf>
    <xf numFmtId="167" fontId="38" fillId="3" borderId="97" xfId="3" applyNumberFormat="1" applyFont="1" applyFill="1" applyBorder="1" applyAlignment="1">
      <alignment horizontal="right" vertical="center"/>
    </xf>
    <xf numFmtId="0" fontId="40" fillId="3" borderId="113" xfId="9" applyFont="1" applyFill="1" applyBorder="1" applyAlignment="1" applyProtection="1">
      <alignment vertical="center"/>
      <protection hidden="1"/>
    </xf>
    <xf numFmtId="0" fontId="40" fillId="3" borderId="14" xfId="9" applyFont="1" applyFill="1" applyBorder="1" applyAlignment="1" applyProtection="1">
      <alignment vertical="top"/>
      <protection hidden="1"/>
    </xf>
    <xf numFmtId="0" fontId="40" fillId="3" borderId="116" xfId="9" applyFont="1" applyFill="1" applyBorder="1" applyAlignment="1" applyProtection="1">
      <alignment horizontal="left" indent="1"/>
      <protection hidden="1"/>
    </xf>
    <xf numFmtId="167" fontId="40" fillId="3" borderId="127" xfId="3" applyNumberFormat="1" applyFont="1" applyFill="1" applyBorder="1" applyAlignment="1" applyProtection="1">
      <alignment horizontal="right" vertical="center"/>
      <protection hidden="1"/>
    </xf>
    <xf numFmtId="167" fontId="40" fillId="3" borderId="116" xfId="3" applyNumberFormat="1" applyFont="1" applyFill="1" applyBorder="1" applyAlignment="1" applyProtection="1">
      <alignment horizontal="right" vertical="center"/>
      <protection hidden="1"/>
    </xf>
    <xf numFmtId="167" fontId="40" fillId="3" borderId="127" xfId="3" applyNumberFormat="1" applyFont="1" applyFill="1" applyBorder="1" applyAlignment="1">
      <alignment horizontal="right" vertical="center"/>
    </xf>
    <xf numFmtId="167" fontId="40" fillId="3" borderId="116" xfId="3" applyNumberFormat="1" applyFont="1" applyFill="1" applyBorder="1" applyAlignment="1">
      <alignment horizontal="right" vertical="center"/>
    </xf>
    <xf numFmtId="167" fontId="40" fillId="3" borderId="115" xfId="3" applyNumberFormat="1" applyFont="1" applyFill="1" applyBorder="1" applyAlignment="1">
      <alignment horizontal="right" vertical="center"/>
    </xf>
    <xf numFmtId="167" fontId="38" fillId="3" borderId="115" xfId="3" applyNumberFormat="1" applyFont="1" applyFill="1" applyBorder="1" applyAlignment="1">
      <alignment horizontal="right" vertical="center"/>
    </xf>
    <xf numFmtId="167" fontId="38" fillId="3" borderId="105" xfId="3" applyNumberFormat="1" applyFont="1" applyFill="1" applyBorder="1" applyAlignment="1">
      <alignment horizontal="right" vertical="center"/>
    </xf>
    <xf numFmtId="167" fontId="40" fillId="3" borderId="91" xfId="3" applyNumberFormat="1" applyFont="1" applyFill="1" applyBorder="1" applyAlignment="1" applyProtection="1">
      <alignment horizontal="right" vertical="center"/>
      <protection locked="0"/>
    </xf>
    <xf numFmtId="167" fontId="46" fillId="3" borderId="101" xfId="3" applyNumberFormat="1" applyFont="1" applyFill="1" applyBorder="1" applyAlignment="1" applyProtection="1">
      <alignment horizontal="right" vertical="center"/>
      <protection locked="0"/>
    </xf>
    <xf numFmtId="167" fontId="46" fillId="3" borderId="87" xfId="3" applyNumberFormat="1" applyFont="1" applyFill="1" applyBorder="1" applyAlignment="1" applyProtection="1">
      <alignment horizontal="right" vertical="center"/>
      <protection locked="0"/>
    </xf>
    <xf numFmtId="167" fontId="40" fillId="3" borderId="87" xfId="3" applyNumberFormat="1" applyFont="1" applyFill="1" applyBorder="1" applyAlignment="1" applyProtection="1">
      <alignment horizontal="right" vertical="center"/>
      <protection locked="0"/>
    </xf>
    <xf numFmtId="167" fontId="46" fillId="3" borderId="84" xfId="3" applyNumberFormat="1" applyFont="1" applyFill="1" applyBorder="1" applyAlignment="1" applyProtection="1">
      <alignment horizontal="right" vertical="center"/>
      <protection locked="0"/>
    </xf>
    <xf numFmtId="167" fontId="39" fillId="3" borderId="84" xfId="3" applyNumberFormat="1" applyFont="1" applyFill="1" applyBorder="1" applyAlignment="1" applyProtection="1">
      <alignment horizontal="right" vertical="center"/>
      <protection locked="0"/>
    </xf>
    <xf numFmtId="167" fontId="39" fillId="3" borderId="51" xfId="3" applyNumberFormat="1" applyFont="1" applyFill="1" applyBorder="1" applyAlignment="1" applyProtection="1">
      <alignment horizontal="right" vertical="center"/>
      <protection locked="0"/>
    </xf>
    <xf numFmtId="167" fontId="38" fillId="3" borderId="91" xfId="3" applyNumberFormat="1" applyFont="1" applyFill="1" applyBorder="1" applyAlignment="1" applyProtection="1">
      <alignment horizontal="right" vertical="center"/>
      <protection locked="0"/>
    </xf>
    <xf numFmtId="167" fontId="38" fillId="3" borderId="98" xfId="3" applyNumberFormat="1" applyFont="1" applyFill="1" applyBorder="1" applyAlignment="1" applyProtection="1">
      <alignment horizontal="right" vertical="center"/>
      <protection hidden="1"/>
    </xf>
    <xf numFmtId="167" fontId="40" fillId="3" borderId="99" xfId="3" applyNumberFormat="1" applyFont="1" applyFill="1" applyBorder="1" applyAlignment="1" applyProtection="1">
      <alignment horizontal="right" vertical="center"/>
      <protection hidden="1"/>
    </xf>
    <xf numFmtId="167" fontId="38" fillId="3" borderId="99" xfId="3" applyNumberFormat="1" applyFont="1" applyFill="1" applyBorder="1" applyAlignment="1" applyProtection="1">
      <alignment horizontal="right" vertical="center"/>
      <protection hidden="1"/>
    </xf>
    <xf numFmtId="167" fontId="38" fillId="3" borderId="97" xfId="3" applyNumberFormat="1" applyFont="1" applyFill="1" applyBorder="1" applyAlignment="1" applyProtection="1">
      <alignment horizontal="right" vertical="center"/>
      <protection hidden="1"/>
    </xf>
    <xf numFmtId="0" fontId="40" fillId="3" borderId="14" xfId="9" applyFont="1" applyFill="1" applyBorder="1" applyAlignment="1" applyProtection="1">
      <alignment horizontal="left" vertical="top"/>
      <protection hidden="1"/>
    </xf>
    <xf numFmtId="0" fontId="40" fillId="3" borderId="116" xfId="9" applyFont="1" applyFill="1" applyBorder="1" applyAlignment="1" applyProtection="1">
      <alignment horizontal="right" indent="2"/>
      <protection hidden="1"/>
    </xf>
    <xf numFmtId="167" fontId="38" fillId="3" borderId="87" xfId="3" applyNumberFormat="1" applyFont="1" applyFill="1" applyBorder="1" applyAlignment="1" applyProtection="1">
      <alignment horizontal="right" vertical="center"/>
      <protection locked="0"/>
    </xf>
    <xf numFmtId="0" fontId="38" fillId="3" borderId="3" xfId="9" applyFont="1" applyFill="1" applyBorder="1" applyAlignment="1" applyProtection="1">
      <protection hidden="1"/>
    </xf>
    <xf numFmtId="0" fontId="38" fillId="3" borderId="12" xfId="9" applyFont="1" applyFill="1" applyBorder="1" applyAlignment="1">
      <alignment vertical="top"/>
    </xf>
    <xf numFmtId="0" fontId="38" fillId="3" borderId="98" xfId="9" applyFont="1" applyFill="1" applyBorder="1" applyAlignment="1">
      <alignment horizontal="left"/>
    </xf>
    <xf numFmtId="167" fontId="40" fillId="3" borderId="230" xfId="3" applyNumberFormat="1" applyFont="1" applyFill="1" applyBorder="1" applyAlignment="1">
      <alignment horizontal="right" vertical="center"/>
    </xf>
    <xf numFmtId="167" fontId="40" fillId="3" borderId="98" xfId="3" applyNumberFormat="1" applyFont="1" applyFill="1" applyBorder="1" applyAlignment="1">
      <alignment horizontal="right" vertical="center"/>
    </xf>
    <xf numFmtId="167" fontId="38" fillId="3" borderId="98" xfId="3" applyNumberFormat="1" applyFont="1" applyFill="1" applyBorder="1" applyAlignment="1">
      <alignment horizontal="right" vertical="center"/>
    </xf>
    <xf numFmtId="0" fontId="38" fillId="3" borderId="8" xfId="9" applyFont="1" applyFill="1" applyBorder="1" applyAlignment="1" applyProtection="1">
      <protection hidden="1"/>
    </xf>
    <xf numFmtId="0" fontId="38" fillId="3" borderId="14" xfId="9" applyFont="1" applyFill="1" applyBorder="1" applyAlignment="1">
      <alignment vertical="top"/>
    </xf>
    <xf numFmtId="0" fontId="38" fillId="3" borderId="116" xfId="9" applyFont="1" applyFill="1" applyBorder="1" applyAlignment="1">
      <alignment horizontal="left"/>
    </xf>
    <xf numFmtId="167" fontId="38" fillId="3" borderId="116" xfId="3" applyNumberFormat="1" applyFont="1" applyFill="1" applyBorder="1" applyAlignment="1">
      <alignment horizontal="right" vertical="center"/>
    </xf>
    <xf numFmtId="0" fontId="38" fillId="3" borderId="5" xfId="9" applyFont="1" applyFill="1" applyBorder="1" applyAlignment="1" applyProtection="1">
      <protection hidden="1"/>
    </xf>
    <xf numFmtId="0" fontId="38" fillId="3" borderId="13" xfId="9" applyFont="1" applyFill="1" applyBorder="1" applyAlignment="1">
      <alignment vertical="top"/>
    </xf>
    <xf numFmtId="0" fontId="38" fillId="3" borderId="125" xfId="9" applyFont="1" applyFill="1" applyBorder="1" applyAlignment="1">
      <alignment horizontal="left"/>
    </xf>
    <xf numFmtId="167" fontId="40" fillId="3" borderId="229" xfId="3" applyNumberFormat="1" applyFont="1" applyFill="1" applyBorder="1" applyAlignment="1">
      <alignment horizontal="right" vertical="center"/>
    </xf>
    <xf numFmtId="167" fontId="40" fillId="3" borderId="125" xfId="3" applyNumberFormat="1" applyFont="1" applyFill="1" applyBorder="1" applyAlignment="1">
      <alignment horizontal="right" vertical="center"/>
    </xf>
    <xf numFmtId="167" fontId="40" fillId="3" borderId="229" xfId="3" applyNumberFormat="1" applyFont="1" applyFill="1" applyBorder="1" applyAlignment="1" applyProtection="1">
      <alignment horizontal="right" vertical="center"/>
      <protection locked="0"/>
    </xf>
    <xf numFmtId="167" fontId="40" fillId="3" borderId="125" xfId="3" applyNumberFormat="1" applyFont="1" applyFill="1" applyBorder="1" applyAlignment="1" applyProtection="1">
      <alignment horizontal="right" vertical="center"/>
      <protection locked="0"/>
    </xf>
    <xf numFmtId="167" fontId="40" fillId="3" borderId="229" xfId="3" applyNumberFormat="1" applyFont="1" applyFill="1" applyBorder="1" applyAlignment="1" applyProtection="1">
      <alignment horizontal="right" vertical="center"/>
      <protection hidden="1"/>
    </xf>
    <xf numFmtId="167" fontId="38" fillId="3" borderId="125" xfId="3" applyNumberFormat="1" applyFont="1" applyFill="1" applyBorder="1" applyAlignment="1" applyProtection="1">
      <alignment horizontal="right" vertical="center"/>
      <protection locked="0"/>
    </xf>
    <xf numFmtId="167" fontId="40" fillId="3" borderId="119" xfId="3" applyNumberFormat="1" applyFont="1" applyFill="1" applyBorder="1" applyAlignment="1">
      <alignment horizontal="right" vertical="center"/>
    </xf>
    <xf numFmtId="167" fontId="38" fillId="3" borderId="119" xfId="3" applyNumberFormat="1" applyFont="1" applyFill="1" applyBorder="1" applyAlignment="1">
      <alignment horizontal="right" vertical="center"/>
    </xf>
    <xf numFmtId="167" fontId="38" fillId="3" borderId="56" xfId="3" applyNumberFormat="1" applyFont="1" applyFill="1" applyBorder="1" applyAlignment="1">
      <alignment horizontal="right" vertical="center"/>
    </xf>
    <xf numFmtId="0" fontId="40" fillId="3" borderId="116" xfId="9" applyFont="1" applyFill="1" applyBorder="1" applyAlignment="1" applyProtection="1">
      <alignment horizontal="left"/>
      <protection hidden="1"/>
    </xf>
    <xf numFmtId="167" fontId="40" fillId="3" borderId="115" xfId="3" applyNumberFormat="1" applyFont="1" applyFill="1" applyBorder="1" applyAlignment="1" applyProtection="1">
      <alignment horizontal="right" vertical="center"/>
      <protection hidden="1"/>
    </xf>
    <xf numFmtId="167" fontId="38" fillId="3" borderId="115" xfId="3" applyNumberFormat="1" applyFont="1" applyFill="1" applyBorder="1" applyAlignment="1" applyProtection="1">
      <alignment horizontal="right" vertical="center"/>
      <protection hidden="1"/>
    </xf>
    <xf numFmtId="167" fontId="38" fillId="3" borderId="105" xfId="3" applyNumberFormat="1" applyFont="1" applyFill="1" applyBorder="1" applyAlignment="1" applyProtection="1">
      <alignment horizontal="right" vertical="center"/>
      <protection hidden="1"/>
    </xf>
    <xf numFmtId="167" fontId="38" fillId="3" borderId="119" xfId="3" applyNumberFormat="1" applyFont="1" applyFill="1" applyBorder="1" applyAlignment="1" applyProtection="1">
      <alignment horizontal="right" vertical="center"/>
      <protection locked="0"/>
    </xf>
    <xf numFmtId="0" fontId="40" fillId="3" borderId="12" xfId="9" applyFont="1" applyFill="1" applyBorder="1" applyAlignment="1" applyProtection="1">
      <alignment horizontal="left" vertical="top"/>
      <protection hidden="1"/>
    </xf>
    <xf numFmtId="0" fontId="40" fillId="3" borderId="98" xfId="9" applyFont="1" applyFill="1" applyBorder="1" applyAlignment="1" applyProtection="1">
      <alignment horizontal="left"/>
      <protection hidden="1"/>
    </xf>
    <xf numFmtId="174" fontId="51" fillId="3" borderId="93" xfId="1" applyNumberFormat="1" applyFont="1" applyFill="1" applyBorder="1" applyAlignment="1">
      <alignment horizontal="right" vertical="center" wrapText="1"/>
    </xf>
    <xf numFmtId="0" fontId="7" fillId="3" borderId="45" xfId="0" applyFont="1" applyFill="1" applyBorder="1" applyAlignment="1">
      <alignment vertical="center" wrapText="1"/>
    </xf>
    <xf numFmtId="174" fontId="7" fillId="3" borderId="47" xfId="1" applyNumberFormat="1" applyFont="1" applyFill="1" applyBorder="1" applyAlignment="1">
      <alignment horizontal="left" vertical="center" wrapText="1"/>
    </xf>
    <xf numFmtId="174" fontId="7" fillId="3" borderId="49" xfId="1" applyNumberFormat="1" applyFont="1" applyFill="1" applyBorder="1" applyAlignment="1">
      <alignment horizontal="left" vertical="center" wrapText="1"/>
    </xf>
    <xf numFmtId="174" fontId="7" fillId="3" borderId="83" xfId="1" applyNumberFormat="1" applyFont="1" applyFill="1" applyBorder="1" applyAlignment="1">
      <alignment horizontal="left" vertical="center" wrapText="1"/>
    </xf>
    <xf numFmtId="9" fontId="7" fillId="3" borderId="83" xfId="2" applyFont="1" applyFill="1" applyBorder="1" applyAlignment="1">
      <alignment horizontal="right" vertical="center" wrapText="1"/>
    </xf>
    <xf numFmtId="0" fontId="67" fillId="4" borderId="83"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67" fillId="4" borderId="49" xfId="0" applyFont="1" applyFill="1" applyBorder="1" applyAlignment="1">
      <alignment horizontal="center" vertical="center" wrapText="1"/>
    </xf>
    <xf numFmtId="0" fontId="75" fillId="4" borderId="83" xfId="0" applyFont="1" applyFill="1" applyBorder="1" applyAlignment="1">
      <alignment horizontal="center" vertical="center" wrapText="1"/>
    </xf>
    <xf numFmtId="0" fontId="7" fillId="3" borderId="103" xfId="0" applyFont="1" applyFill="1" applyBorder="1" applyAlignment="1">
      <alignment horizontal="center" vertical="center" wrapText="1"/>
    </xf>
    <xf numFmtId="174" fontId="7" fillId="3" borderId="94" xfId="1" applyNumberFormat="1" applyFont="1" applyFill="1" applyBorder="1" applyAlignment="1">
      <alignment horizontal="right" vertical="center" wrapText="1"/>
    </xf>
    <xf numFmtId="174" fontId="7" fillId="3" borderId="79" xfId="1" applyNumberFormat="1" applyFont="1" applyFill="1" applyBorder="1" applyAlignment="1">
      <alignment horizontal="right" vertical="center" wrapText="1"/>
    </xf>
    <xf numFmtId="9" fontId="7" fillId="3" borderId="79" xfId="2" applyFont="1" applyFill="1" applyBorder="1" applyAlignment="1">
      <alignment horizontal="right" vertical="center" wrapText="1"/>
    </xf>
    <xf numFmtId="169" fontId="7" fillId="3" borderId="79" xfId="1" applyFont="1" applyFill="1" applyBorder="1" applyAlignment="1">
      <alignment horizontal="right" vertical="center" wrapText="1"/>
    </xf>
    <xf numFmtId="0" fontId="7" fillId="3" borderId="79" xfId="0" applyFont="1" applyFill="1" applyBorder="1" applyAlignment="1">
      <alignment horizontal="right" vertical="center" wrapText="1"/>
    </xf>
    <xf numFmtId="175" fontId="7" fillId="3" borderId="79" xfId="2" applyNumberFormat="1" applyFont="1" applyFill="1" applyBorder="1" applyAlignment="1">
      <alignment horizontal="right" vertical="center" wrapText="1"/>
    </xf>
    <xf numFmtId="174" fontId="7" fillId="3" borderId="94" xfId="1" applyNumberFormat="1" applyFont="1" applyFill="1" applyBorder="1" applyAlignment="1">
      <alignment horizontal="left" vertical="center" wrapText="1"/>
    </xf>
    <xf numFmtId="174" fontId="7" fillId="3" borderId="79" xfId="1" applyNumberFormat="1" applyFont="1" applyFill="1" applyBorder="1" applyAlignment="1">
      <alignment horizontal="left" vertical="center" wrapText="1"/>
    </xf>
    <xf numFmtId="10" fontId="7" fillId="3" borderId="79" xfId="2" applyNumberFormat="1" applyFont="1" applyFill="1" applyBorder="1" applyAlignment="1">
      <alignment horizontal="right" vertical="center" wrapText="1"/>
    </xf>
    <xf numFmtId="169" fontId="7" fillId="3" borderId="79" xfId="1" applyFont="1" applyFill="1" applyBorder="1" applyAlignment="1">
      <alignment horizontal="left" vertical="center" wrapText="1"/>
    </xf>
    <xf numFmtId="174" fontId="51" fillId="3" borderId="97" xfId="0" applyNumberFormat="1" applyFont="1" applyFill="1" applyBorder="1" applyAlignment="1">
      <alignment horizontal="left" vertical="center" wrapText="1"/>
    </xf>
    <xf numFmtId="0" fontId="7" fillId="3" borderId="63" xfId="0" applyFont="1" applyFill="1" applyBorder="1" applyAlignment="1">
      <alignment horizontal="left" vertical="center" wrapText="1"/>
    </xf>
    <xf numFmtId="0" fontId="225" fillId="118" borderId="5" xfId="17" applyFont="1" applyFill="1" applyBorder="1" applyAlignment="1" applyProtection="1"/>
    <xf numFmtId="0" fontId="80" fillId="4" borderId="106" xfId="9" applyFont="1" applyFill="1" applyBorder="1" applyAlignment="1">
      <alignment horizontal="center" vertical="center" wrapText="1"/>
    </xf>
    <xf numFmtId="3" fontId="38" fillId="3" borderId="118" xfId="11" applyNumberFormat="1" applyFont="1" applyFill="1" applyBorder="1" applyAlignment="1">
      <alignment horizontal="right" vertical="center" indent="2"/>
    </xf>
    <xf numFmtId="3" fontId="38" fillId="3" borderId="60" xfId="0" applyNumberFormat="1" applyFont="1" applyFill="1" applyBorder="1" applyAlignment="1">
      <alignment horizontal="right" vertical="center" indent="2"/>
    </xf>
    <xf numFmtId="0" fontId="67" fillId="4" borderId="3" xfId="9" applyFont="1" applyFill="1" applyBorder="1" applyAlignment="1">
      <alignment horizontal="center" vertical="center" wrapText="1"/>
    </xf>
    <xf numFmtId="0" fontId="67" fillId="4" borderId="12" xfId="9" applyFont="1" applyFill="1" applyBorder="1" applyAlignment="1">
      <alignment horizontal="center" vertical="center" wrapText="1"/>
    </xf>
    <xf numFmtId="0" fontId="67" fillId="4" borderId="95" xfId="9" applyFont="1" applyFill="1" applyBorder="1" applyAlignment="1">
      <alignment horizontal="center" vertical="center" wrapText="1"/>
    </xf>
    <xf numFmtId="0" fontId="67" fillId="4" borderId="83" xfId="9" applyFont="1" applyFill="1" applyBorder="1" applyAlignment="1">
      <alignment horizontal="center" vertical="center" wrapText="1"/>
    </xf>
    <xf numFmtId="0" fontId="67" fillId="4" borderId="49" xfId="9" applyFont="1" applyFill="1" applyBorder="1" applyAlignment="1">
      <alignment horizontal="center" vertical="center" wrapText="1"/>
    </xf>
    <xf numFmtId="167" fontId="19" fillId="2" borderId="69" xfId="3" applyNumberFormat="1" applyFont="1" applyFill="1" applyBorder="1" applyAlignment="1">
      <alignment horizontal="right"/>
    </xf>
    <xf numFmtId="167" fontId="19" fillId="2" borderId="92" xfId="3" applyNumberFormat="1" applyFont="1" applyFill="1" applyBorder="1" applyAlignment="1">
      <alignment horizontal="right"/>
    </xf>
    <xf numFmtId="167" fontId="19" fillId="2" borderId="47" xfId="3" applyNumberFormat="1" applyFont="1" applyFill="1" applyBorder="1" applyAlignment="1">
      <alignment horizontal="right"/>
    </xf>
    <xf numFmtId="167" fontId="19" fillId="2" borderId="81" xfId="3" applyNumberFormat="1" applyFont="1" applyFill="1" applyBorder="1" applyAlignment="1">
      <alignment horizontal="right"/>
    </xf>
    <xf numFmtId="167" fontId="19" fillId="2" borderId="69" xfId="3" applyNumberFormat="1" applyFont="1" applyFill="1" applyBorder="1" applyAlignment="1"/>
    <xf numFmtId="167" fontId="19" fillId="2" borderId="47" xfId="3" applyNumberFormat="1" applyFont="1" applyFill="1" applyBorder="1" applyAlignment="1"/>
    <xf numFmtId="167" fontId="19" fillId="2" borderId="47" xfId="3" quotePrefix="1" applyNumberFormat="1" applyFont="1" applyFill="1" applyBorder="1" applyAlignment="1"/>
    <xf numFmtId="167" fontId="19" fillId="2" borderId="67" xfId="3" applyNumberFormat="1" applyFont="1" applyFill="1" applyBorder="1" applyAlignment="1"/>
    <xf numFmtId="167" fontId="19" fillId="2" borderId="193" xfId="3" applyNumberFormat="1" applyFont="1" applyFill="1" applyBorder="1" applyAlignment="1"/>
    <xf numFmtId="0" fontId="67" fillId="0" borderId="93" xfId="0" applyFont="1" applyFill="1" applyBorder="1" applyAlignment="1">
      <alignment horizontal="center" vertical="center" wrapText="1"/>
    </xf>
    <xf numFmtId="0" fontId="75" fillId="4" borderId="95" xfId="0" applyFont="1" applyFill="1" applyBorder="1" applyAlignment="1">
      <alignment horizontal="center" vertical="center" wrapText="1"/>
    </xf>
    <xf numFmtId="175" fontId="7" fillId="3" borderId="86" xfId="2" applyNumberFormat="1" applyFont="1" applyFill="1" applyBorder="1" applyAlignment="1">
      <alignment vertical="center" wrapText="1"/>
    </xf>
    <xf numFmtId="0" fontId="7" fillId="3" borderId="50" xfId="0" applyFont="1" applyFill="1" applyBorder="1" applyAlignment="1">
      <alignment horizontal="left" vertical="center" wrapText="1"/>
    </xf>
    <xf numFmtId="0" fontId="107" fillId="3" borderId="123" xfId="0" applyFont="1" applyFill="1" applyBorder="1" applyAlignment="1">
      <alignment vertical="center" wrapText="1"/>
    </xf>
    <xf numFmtId="0" fontId="107" fillId="3" borderId="58" xfId="0" applyFont="1" applyFill="1" applyBorder="1" applyAlignment="1">
      <alignment vertical="center" wrapText="1"/>
    </xf>
    <xf numFmtId="0" fontId="51" fillId="6" borderId="107" xfId="0" applyFont="1" applyFill="1" applyBorder="1" applyAlignment="1">
      <alignment vertical="top"/>
    </xf>
    <xf numFmtId="0" fontId="51" fillId="6" borderId="117" xfId="0" applyFont="1" applyFill="1" applyBorder="1" applyAlignment="1">
      <alignment vertical="top"/>
    </xf>
    <xf numFmtId="169" fontId="7" fillId="5" borderId="115" xfId="1" applyFont="1" applyFill="1" applyBorder="1" applyAlignment="1">
      <alignment vertical="center" wrapText="1"/>
    </xf>
    <xf numFmtId="169" fontId="7" fillId="5" borderId="119" xfId="1" applyFont="1" applyFill="1" applyBorder="1" applyAlignment="1">
      <alignment vertical="center" wrapText="1"/>
    </xf>
    <xf numFmtId="169" fontId="7" fillId="5" borderId="99" xfId="1" applyFont="1" applyFill="1" applyBorder="1" applyAlignment="1">
      <alignment vertical="center" wrapText="1"/>
    </xf>
    <xf numFmtId="0" fontId="38" fillId="3" borderId="103" xfId="17" applyFont="1" applyFill="1" applyBorder="1"/>
    <xf numFmtId="167" fontId="38" fillId="3" borderId="86" xfId="17" applyNumberFormat="1" applyFont="1" applyFill="1" applyBorder="1" applyAlignment="1">
      <alignment horizontal="right" indent="1"/>
    </xf>
    <xf numFmtId="0" fontId="78" fillId="118" borderId="0" xfId="17" applyFont="1" applyFill="1" applyBorder="1" applyAlignment="1">
      <alignment horizontal="left" vertical="center" wrapText="1"/>
    </xf>
    <xf numFmtId="0" fontId="91" fillId="0" borderId="0" xfId="0" quotePrefix="1" applyFont="1" applyFill="1" applyBorder="1" applyAlignment="1"/>
    <xf numFmtId="9" fontId="40" fillId="3" borderId="0" xfId="18" applyFont="1" applyFill="1" applyBorder="1" applyAlignment="1">
      <alignment horizontal="right"/>
    </xf>
    <xf numFmtId="0" fontId="38" fillId="0" borderId="133" xfId="0" applyFont="1" applyFill="1" applyBorder="1" applyAlignment="1">
      <alignment horizontal="right" vertical="top" wrapText="1"/>
    </xf>
    <xf numFmtId="0" fontId="38" fillId="0" borderId="132" xfId="0" applyFont="1" applyFill="1" applyBorder="1" applyAlignment="1">
      <alignment horizontal="right" vertical="top" wrapText="1"/>
    </xf>
    <xf numFmtId="0" fontId="75" fillId="4" borderId="49" xfId="0" applyFont="1" applyFill="1" applyBorder="1" applyAlignment="1">
      <alignment horizontal="center" vertical="center" wrapText="1"/>
    </xf>
    <xf numFmtId="0" fontId="75" fillId="4" borderId="83" xfId="0" applyFont="1" applyFill="1" applyBorder="1" applyAlignment="1">
      <alignment horizontal="center" vertical="center" wrapText="1"/>
    </xf>
    <xf numFmtId="174" fontId="7" fillId="0" borderId="101" xfId="1" applyNumberFormat="1" applyFont="1" applyFill="1" applyBorder="1" applyAlignment="1">
      <alignment vertical="center" wrapText="1"/>
    </xf>
    <xf numFmtId="174" fontId="51" fillId="0" borderId="102" xfId="0" applyNumberFormat="1" applyFont="1" applyFill="1" applyBorder="1" applyAlignment="1">
      <alignment vertical="center" wrapText="1"/>
    </xf>
    <xf numFmtId="169" fontId="7" fillId="0" borderId="81" xfId="1" applyFont="1" applyFill="1" applyBorder="1" applyAlignment="1">
      <alignment vertical="center" wrapText="1"/>
    </xf>
    <xf numFmtId="0" fontId="90" fillId="2" borderId="0" xfId="0" applyFont="1" applyFill="1" applyBorder="1" applyAlignment="1"/>
    <xf numFmtId="0" fontId="67" fillId="4" borderId="88" xfId="0" applyFont="1" applyFill="1" applyBorder="1" applyAlignment="1">
      <alignment horizontal="center" vertical="center" wrapText="1"/>
    </xf>
    <xf numFmtId="0" fontId="67" fillId="4" borderId="85" xfId="0" applyFont="1" applyFill="1" applyBorder="1" applyAlignment="1">
      <alignment horizontal="center" vertical="center" wrapText="1"/>
    </xf>
    <xf numFmtId="0" fontId="67" fillId="4" borderId="76" xfId="0" applyFont="1" applyFill="1" applyBorder="1" applyAlignment="1">
      <alignment horizontal="center" vertical="center" wrapText="1"/>
    </xf>
    <xf numFmtId="0" fontId="67" fillId="4" borderId="9" xfId="17" applyFont="1" applyFill="1" applyBorder="1" applyAlignment="1">
      <alignment horizontal="center" vertical="center"/>
    </xf>
    <xf numFmtId="0" fontId="205" fillId="4" borderId="50" xfId="7" applyFont="1" applyFill="1" applyBorder="1" applyAlignment="1">
      <alignment horizontal="center" vertical="center" wrapText="1"/>
    </xf>
    <xf numFmtId="0" fontId="38" fillId="3" borderId="98" xfId="0" applyFont="1" applyFill="1" applyBorder="1" applyAlignment="1"/>
    <xf numFmtId="0" fontId="38" fillId="3" borderId="230" xfId="0" applyFont="1" applyFill="1" applyBorder="1" applyAlignment="1"/>
    <xf numFmtId="0" fontId="15" fillId="3" borderId="107" xfId="7" applyFont="1" applyFill="1" applyBorder="1" applyAlignment="1"/>
    <xf numFmtId="0" fontId="15" fillId="3" borderId="117" xfId="7" applyFont="1" applyFill="1" applyBorder="1" applyAlignment="1"/>
    <xf numFmtId="0" fontId="15" fillId="3" borderId="59" xfId="7" applyFont="1" applyFill="1" applyBorder="1" applyAlignment="1"/>
    <xf numFmtId="167" fontId="19" fillId="3" borderId="47" xfId="3" applyNumberFormat="1" applyFont="1" applyFill="1" applyBorder="1" applyAlignment="1">
      <alignment horizontal="right"/>
    </xf>
    <xf numFmtId="167" fontId="19" fillId="3" borderId="47" xfId="3" quotePrefix="1" applyNumberFormat="1" applyFont="1" applyFill="1" applyBorder="1" applyAlignment="1"/>
    <xf numFmtId="0" fontId="67" fillId="4" borderId="83"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67" fillId="4" borderId="50" xfId="0" applyFont="1" applyFill="1" applyBorder="1" applyAlignment="1">
      <alignment horizontal="center" vertical="center" wrapText="1"/>
    </xf>
    <xf numFmtId="174" fontId="7" fillId="3" borderId="93" xfId="1" applyNumberFormat="1" applyFont="1" applyFill="1" applyBorder="1" applyAlignment="1">
      <alignment horizontal="center" vertical="center" wrapText="1"/>
    </xf>
    <xf numFmtId="174" fontId="7" fillId="3" borderId="88" xfId="1" applyNumberFormat="1" applyFont="1" applyFill="1" applyBorder="1" applyAlignment="1">
      <alignment horizontal="center" vertical="center" wrapText="1"/>
    </xf>
    <xf numFmtId="174" fontId="7" fillId="3" borderId="85" xfId="1" applyNumberFormat="1" applyFont="1" applyFill="1" applyBorder="1" applyAlignment="1">
      <alignment horizontal="center" vertical="center" wrapText="1"/>
    </xf>
    <xf numFmtId="174" fontId="51" fillId="3" borderId="76" xfId="1" applyNumberFormat="1" applyFont="1" applyFill="1" applyBorder="1" applyAlignment="1">
      <alignment horizontal="center" vertical="center" wrapText="1"/>
    </xf>
    <xf numFmtId="174" fontId="7" fillId="3" borderId="8" xfId="1" applyNumberFormat="1" applyFont="1" applyFill="1" applyBorder="1" applyAlignment="1">
      <alignment vertical="center" wrapText="1"/>
    </xf>
    <xf numFmtId="174" fontId="7" fillId="3" borderId="14" xfId="1" applyNumberFormat="1" applyFont="1" applyFill="1" applyBorder="1" applyAlignment="1">
      <alignment vertical="center" wrapText="1"/>
    </xf>
    <xf numFmtId="0" fontId="67" fillId="4" borderId="57" xfId="0" applyFont="1" applyFill="1" applyBorder="1" applyAlignment="1">
      <alignment horizontal="center" vertical="center" wrapText="1"/>
    </xf>
    <xf numFmtId="0" fontId="107" fillId="3" borderId="112" xfId="0" applyFont="1" applyFill="1" applyBorder="1" applyAlignment="1">
      <alignment vertical="center" wrapText="1"/>
    </xf>
    <xf numFmtId="175" fontId="7" fillId="3" borderId="47" xfId="2" applyNumberFormat="1" applyFont="1" applyFill="1" applyBorder="1" applyAlignment="1">
      <alignment vertical="center" wrapText="1"/>
    </xf>
    <xf numFmtId="175" fontId="7" fillId="3" borderId="59" xfId="2" applyNumberFormat="1" applyFont="1" applyFill="1" applyBorder="1" applyAlignment="1">
      <alignment vertical="center" wrapText="1"/>
    </xf>
    <xf numFmtId="174" fontId="7" fillId="3" borderId="47" xfId="1" applyNumberFormat="1" applyFont="1" applyFill="1" applyBorder="1" applyAlignment="1">
      <alignment horizontal="right" vertical="center" wrapText="1"/>
    </xf>
    <xf numFmtId="175" fontId="7" fillId="3" borderId="49" xfId="2" applyNumberFormat="1" applyFont="1" applyFill="1" applyBorder="1" applyAlignment="1">
      <alignment horizontal="right" vertical="center" wrapText="1"/>
    </xf>
    <xf numFmtId="175" fontId="7" fillId="3" borderId="86" xfId="2" applyNumberFormat="1" applyFont="1" applyFill="1" applyBorder="1" applyAlignment="1">
      <alignment horizontal="right" vertical="center" wrapText="1"/>
    </xf>
    <xf numFmtId="175" fontId="7" fillId="3" borderId="59" xfId="2" applyNumberFormat="1" applyFont="1" applyFill="1" applyBorder="1" applyAlignment="1">
      <alignment horizontal="right" vertical="center" wrapText="1"/>
    </xf>
    <xf numFmtId="0" fontId="7" fillId="3" borderId="93" xfId="0" applyFont="1" applyFill="1" applyBorder="1"/>
    <xf numFmtId="0" fontId="7" fillId="3" borderId="85" xfId="0" applyFont="1" applyFill="1" applyBorder="1"/>
    <xf numFmtId="0" fontId="51" fillId="3" borderId="81" xfId="0" applyFont="1" applyFill="1" applyBorder="1" applyAlignment="1">
      <alignment vertical="center" wrapText="1"/>
    </xf>
    <xf numFmtId="3" fontId="212" fillId="3" borderId="48" xfId="9" applyNumberFormat="1" applyFont="1" applyFill="1" applyBorder="1" applyAlignment="1">
      <alignment horizontal="center" vertical="center"/>
    </xf>
    <xf numFmtId="0" fontId="7" fillId="3" borderId="68" xfId="0" applyFont="1" applyFill="1" applyBorder="1" applyAlignment="1">
      <alignment horizontal="center" vertical="center" wrapText="1"/>
    </xf>
    <xf numFmtId="0" fontId="51" fillId="3" borderId="56" xfId="0" applyFont="1" applyFill="1" applyBorder="1" applyAlignment="1">
      <alignment vertical="center" wrapText="1"/>
    </xf>
    <xf numFmtId="0" fontId="51" fillId="3" borderId="50" xfId="0" applyFont="1" applyFill="1" applyBorder="1" applyAlignment="1">
      <alignment vertical="center" wrapText="1"/>
    </xf>
    <xf numFmtId="0" fontId="7" fillId="3" borderId="114" xfId="0" applyFont="1" applyFill="1" applyBorder="1" applyAlignment="1">
      <alignment horizontal="center" vertical="center" wrapText="1"/>
    </xf>
    <xf numFmtId="0" fontId="51" fillId="3" borderId="105" xfId="0" applyFont="1" applyFill="1" applyBorder="1" applyAlignment="1">
      <alignment vertical="center" wrapText="1"/>
    </xf>
    <xf numFmtId="175" fontId="51" fillId="3" borderId="114" xfId="2" applyNumberFormat="1" applyFont="1" applyFill="1" applyBorder="1" applyAlignment="1">
      <alignment vertical="center" wrapText="1"/>
    </xf>
    <xf numFmtId="175" fontId="51" fillId="3" borderId="116" xfId="2" applyNumberFormat="1" applyFont="1" applyFill="1" applyBorder="1" applyAlignment="1">
      <alignment vertical="center" wrapText="1"/>
    </xf>
    <xf numFmtId="175" fontId="51" fillId="3" borderId="115" xfId="2" applyNumberFormat="1" applyFont="1" applyFill="1" applyBorder="1" applyAlignment="1">
      <alignment vertical="center" wrapText="1"/>
    </xf>
    <xf numFmtId="175" fontId="51" fillId="3" borderId="105" xfId="2" applyNumberFormat="1" applyFont="1" applyFill="1" applyBorder="1" applyAlignment="1">
      <alignment vertical="center" wrapText="1"/>
    </xf>
    <xf numFmtId="175" fontId="51" fillId="3" borderId="49" xfId="2" applyNumberFormat="1" applyFont="1" applyFill="1" applyBorder="1" applyAlignment="1">
      <alignment vertical="center" wrapText="1"/>
    </xf>
    <xf numFmtId="175" fontId="51" fillId="3" borderId="95" xfId="2" applyNumberFormat="1" applyFont="1" applyFill="1" applyBorder="1" applyAlignment="1">
      <alignment vertical="center" wrapText="1"/>
    </xf>
    <xf numFmtId="175" fontId="51" fillId="3" borderId="83" xfId="2" applyNumberFormat="1" applyFont="1" applyFill="1" applyBorder="1" applyAlignment="1">
      <alignment vertical="center" wrapText="1"/>
    </xf>
    <xf numFmtId="175" fontId="51" fillId="3" borderId="50" xfId="2" applyNumberFormat="1" applyFont="1" applyFill="1" applyBorder="1" applyAlignment="1">
      <alignment vertical="center" wrapText="1"/>
    </xf>
    <xf numFmtId="169" fontId="7" fillId="3" borderId="69" xfId="1" applyFont="1" applyFill="1" applyBorder="1" applyAlignment="1">
      <alignment vertical="center" wrapText="1"/>
    </xf>
    <xf numFmtId="167" fontId="19" fillId="3" borderId="81" xfId="3" applyNumberFormat="1" applyFont="1" applyFill="1" applyBorder="1" applyAlignment="1">
      <alignment horizontal="right"/>
    </xf>
    <xf numFmtId="167" fontId="15" fillId="3" borderId="81" xfId="3" applyNumberFormat="1" applyFont="1" applyFill="1" applyBorder="1" applyAlignment="1">
      <alignment horizontal="right"/>
    </xf>
    <xf numFmtId="167" fontId="15" fillId="3" borderId="48" xfId="3" applyNumberFormat="1" applyFont="1" applyFill="1" applyBorder="1" applyAlignment="1">
      <alignment horizontal="right"/>
    </xf>
    <xf numFmtId="0" fontId="15" fillId="3" borderId="222" xfId="7" applyFont="1" applyFill="1" applyBorder="1" applyAlignment="1"/>
    <xf numFmtId="0" fontId="15" fillId="3" borderId="191" xfId="7" applyFont="1" applyFill="1" applyBorder="1" applyAlignment="1"/>
    <xf numFmtId="0" fontId="15" fillId="3" borderId="62" xfId="7" applyFont="1" applyFill="1" applyBorder="1" applyAlignment="1"/>
    <xf numFmtId="167" fontId="19" fillId="3" borderId="67" xfId="3" applyNumberFormat="1" applyFont="1" applyFill="1" applyBorder="1" applyAlignment="1">
      <alignment horizontal="right"/>
    </xf>
    <xf numFmtId="167" fontId="19" fillId="3" borderId="122" xfId="3" applyNumberFormat="1" applyFont="1" applyFill="1" applyBorder="1" applyAlignment="1">
      <alignment horizontal="right"/>
    </xf>
    <xf numFmtId="167" fontId="15" fillId="3" borderId="122" xfId="3" applyNumberFormat="1" applyFont="1" applyFill="1" applyBorder="1" applyAlignment="1">
      <alignment horizontal="right"/>
    </xf>
    <xf numFmtId="167" fontId="15" fillId="3" borderId="55" xfId="3" applyNumberFormat="1" applyFont="1" applyFill="1" applyBorder="1" applyAlignment="1">
      <alignment horizontal="right"/>
    </xf>
    <xf numFmtId="0" fontId="19" fillId="3" borderId="187" xfId="7" applyFont="1" applyFill="1" applyBorder="1" applyAlignment="1"/>
    <xf numFmtId="0" fontId="15" fillId="3" borderId="188" xfId="7" applyFont="1" applyFill="1" applyBorder="1" applyAlignment="1"/>
    <xf numFmtId="0" fontId="15" fillId="3" borderId="189" xfId="7" applyFont="1" applyFill="1" applyBorder="1" applyAlignment="1"/>
    <xf numFmtId="167" fontId="15" fillId="3" borderId="99" xfId="3" applyNumberFormat="1" applyFont="1" applyFill="1" applyBorder="1" applyAlignment="1">
      <alignment horizontal="right"/>
    </xf>
    <xf numFmtId="167" fontId="15" fillId="3" borderId="97" xfId="3" applyNumberFormat="1" applyFont="1" applyFill="1" applyBorder="1" applyAlignment="1">
      <alignment horizontal="right"/>
    </xf>
    <xf numFmtId="0" fontId="83" fillId="3" borderId="0" xfId="7" applyFont="1" applyFill="1" applyBorder="1" applyAlignment="1"/>
    <xf numFmtId="0" fontId="15" fillId="3" borderId="0" xfId="7" applyFont="1" applyFill="1" applyBorder="1" applyAlignment="1"/>
    <xf numFmtId="0" fontId="9" fillId="3" borderId="0" xfId="7" applyFont="1" applyFill="1" applyBorder="1" applyAlignment="1">
      <alignment horizontal="left" vertical="top"/>
    </xf>
    <xf numFmtId="0" fontId="15" fillId="3" borderId="0" xfId="7" applyFont="1" applyFill="1" applyBorder="1" applyAlignment="1">
      <alignment horizontal="left" vertical="top"/>
    </xf>
    <xf numFmtId="167" fontId="15" fillId="3" borderId="48" xfId="3" quotePrefix="1" applyNumberFormat="1" applyFont="1" applyFill="1" applyBorder="1" applyAlignment="1"/>
    <xf numFmtId="0" fontId="0" fillId="0" borderId="0" xfId="0"/>
    <xf numFmtId="167" fontId="78" fillId="4" borderId="76" xfId="17" applyNumberFormat="1" applyFont="1" applyFill="1" applyBorder="1" applyAlignment="1" applyProtection="1">
      <alignment horizontal="center" vertical="center"/>
    </xf>
    <xf numFmtId="0" fontId="68" fillId="116" borderId="103" xfId="0" applyFont="1" applyFill="1" applyBorder="1" applyAlignment="1">
      <alignment horizontal="center" vertical="center" wrapText="1"/>
    </xf>
    <xf numFmtId="0" fontId="68" fillId="116" borderId="90" xfId="0" applyFont="1" applyFill="1" applyBorder="1" applyAlignment="1">
      <alignment horizontal="center" vertical="center" wrapText="1"/>
    </xf>
    <xf numFmtId="167" fontId="78" fillId="4" borderId="102" xfId="17" applyNumberFormat="1" applyFont="1" applyFill="1" applyBorder="1" applyAlignment="1" applyProtection="1">
      <alignment horizontal="center" vertical="center"/>
    </xf>
    <xf numFmtId="0" fontId="67" fillId="4" borderId="83" xfId="0" applyFont="1" applyFill="1" applyBorder="1" applyAlignment="1">
      <alignment horizontal="center" vertical="center" wrapText="1"/>
    </xf>
    <xf numFmtId="0" fontId="66" fillId="4" borderId="46" xfId="0" applyFont="1" applyFill="1" applyBorder="1" applyAlignment="1">
      <alignment horizontal="center" vertical="center" wrapText="1"/>
    </xf>
    <xf numFmtId="0" fontId="66" fillId="4" borderId="79" xfId="0" applyFont="1" applyFill="1" applyBorder="1" applyAlignment="1">
      <alignment horizontal="center" vertical="center" wrapText="1"/>
    </xf>
    <xf numFmtId="0" fontId="0" fillId="3" borderId="0" xfId="0" applyFill="1" applyAlignment="1">
      <alignment vertical="center" wrapText="1"/>
    </xf>
    <xf numFmtId="0" fontId="204" fillId="4" borderId="83" xfId="0" applyFont="1" applyFill="1" applyBorder="1" applyAlignment="1">
      <alignment horizontal="center" vertical="center" wrapText="1"/>
    </xf>
    <xf numFmtId="2" fontId="7" fillId="3" borderId="45" xfId="0" applyNumberFormat="1" applyFont="1" applyFill="1" applyBorder="1" applyAlignment="1">
      <alignment vertical="center" wrapText="1"/>
    </xf>
    <xf numFmtId="2" fontId="7" fillId="3" borderId="79" xfId="0" applyNumberFormat="1" applyFont="1" applyFill="1" applyBorder="1" applyAlignment="1">
      <alignment vertical="center" wrapText="1"/>
    </xf>
    <xf numFmtId="2" fontId="7" fillId="3" borderId="46" xfId="0" applyNumberFormat="1" applyFont="1" applyFill="1" applyBorder="1" applyAlignment="1">
      <alignment vertical="center" wrapText="1"/>
    </xf>
    <xf numFmtId="2" fontId="7" fillId="3" borderId="47" xfId="0" applyNumberFormat="1" applyFont="1" applyFill="1" applyBorder="1" applyAlignment="1">
      <alignment horizontal="center" vertical="center" wrapText="1"/>
    </xf>
    <xf numFmtId="10" fontId="7" fillId="3" borderId="48" xfId="2" applyNumberFormat="1" applyFont="1" applyFill="1" applyBorder="1" applyAlignment="1">
      <alignment vertical="center" wrapText="1"/>
    </xf>
    <xf numFmtId="2" fontId="7" fillId="3" borderId="45" xfId="0" applyNumberFormat="1" applyFont="1" applyFill="1" applyBorder="1" applyAlignment="1">
      <alignment horizontal="center" vertical="center" wrapText="1"/>
    </xf>
    <xf numFmtId="10" fontId="7" fillId="3" borderId="46" xfId="2" applyNumberFormat="1" applyFont="1" applyFill="1" applyBorder="1" applyAlignment="1">
      <alignment vertical="center" wrapText="1"/>
    </xf>
    <xf numFmtId="2" fontId="7" fillId="3" borderId="49" xfId="0" applyNumberFormat="1" applyFont="1" applyFill="1" applyBorder="1" applyAlignment="1">
      <alignment horizontal="center" vertical="center" wrapText="1"/>
    </xf>
    <xf numFmtId="10" fontId="7" fillId="3" borderId="83" xfId="2" applyNumberFormat="1" applyFont="1" applyFill="1" applyBorder="1" applyAlignment="1">
      <alignment vertical="center" wrapText="1"/>
    </xf>
    <xf numFmtId="10" fontId="7" fillId="3" borderId="50" xfId="2" applyNumberFormat="1" applyFont="1" applyFill="1" applyBorder="1" applyAlignment="1">
      <alignment vertical="center" wrapText="1"/>
    </xf>
    <xf numFmtId="2" fontId="38" fillId="3" borderId="45" xfId="0" applyNumberFormat="1" applyFont="1" applyFill="1" applyBorder="1" applyAlignment="1">
      <alignment horizontal="center" vertical="center" wrapText="1"/>
    </xf>
    <xf numFmtId="10" fontId="38" fillId="3" borderId="79" xfId="2" applyNumberFormat="1" applyFont="1" applyFill="1" applyBorder="1" applyAlignment="1">
      <alignment vertical="center" wrapText="1"/>
    </xf>
    <xf numFmtId="174" fontId="38" fillId="3" borderId="79" xfId="1" applyNumberFormat="1" applyFont="1" applyFill="1" applyBorder="1" applyAlignment="1">
      <alignment vertical="center" wrapText="1"/>
    </xf>
    <xf numFmtId="10" fontId="38" fillId="3" borderId="46" xfId="2" applyNumberFormat="1" applyFont="1" applyFill="1" applyBorder="1" applyAlignment="1">
      <alignment vertical="center" wrapText="1"/>
    </xf>
    <xf numFmtId="2" fontId="38" fillId="3" borderId="47" xfId="0" applyNumberFormat="1" applyFont="1" applyFill="1" applyBorder="1" applyAlignment="1">
      <alignment horizontal="center" vertical="center" wrapText="1"/>
    </xf>
    <xf numFmtId="10" fontId="38" fillId="3" borderId="81" xfId="2" applyNumberFormat="1" applyFont="1" applyFill="1" applyBorder="1" applyAlignment="1">
      <alignment vertical="center" wrapText="1"/>
    </xf>
    <xf numFmtId="174" fontId="38" fillId="3" borderId="81" xfId="1" applyNumberFormat="1" applyFont="1" applyFill="1" applyBorder="1" applyAlignment="1">
      <alignment vertical="center" wrapText="1"/>
    </xf>
    <xf numFmtId="10" fontId="38" fillId="3" borderId="48" xfId="2" applyNumberFormat="1" applyFont="1" applyFill="1" applyBorder="1" applyAlignment="1">
      <alignment vertical="center" wrapText="1"/>
    </xf>
    <xf numFmtId="2" fontId="38" fillId="3" borderId="65" xfId="0" applyNumberFormat="1" applyFont="1" applyFill="1" applyBorder="1" applyAlignment="1">
      <alignment horizontal="center" vertical="center" wrapText="1"/>
    </xf>
    <xf numFmtId="10" fontId="38" fillId="3" borderId="84" xfId="2" applyNumberFormat="1" applyFont="1" applyFill="1" applyBorder="1" applyAlignment="1">
      <alignment vertical="center" wrapText="1"/>
    </xf>
    <xf numFmtId="174" fontId="38" fillId="3" borderId="84" xfId="1" applyNumberFormat="1" applyFont="1" applyFill="1" applyBorder="1" applyAlignment="1">
      <alignment vertical="center" wrapText="1"/>
    </xf>
    <xf numFmtId="10" fontId="38" fillId="3" borderId="51" xfId="2" applyNumberFormat="1" applyFont="1" applyFill="1" applyBorder="1" applyAlignment="1">
      <alignment vertical="center" wrapText="1"/>
    </xf>
    <xf numFmtId="2" fontId="7" fillId="3" borderId="94" xfId="0" applyNumberFormat="1" applyFont="1" applyFill="1" applyBorder="1" applyAlignment="1">
      <alignment horizontal="center" vertical="center" wrapText="1"/>
    </xf>
    <xf numFmtId="2" fontId="7" fillId="3" borderId="86" xfId="0" applyNumberFormat="1" applyFont="1" applyFill="1" applyBorder="1" applyAlignment="1">
      <alignment horizontal="center" vertical="center" wrapText="1"/>
    </xf>
    <xf numFmtId="2" fontId="7" fillId="3" borderId="95" xfId="0" applyNumberFormat="1" applyFont="1" applyFill="1" applyBorder="1" applyAlignment="1">
      <alignment horizontal="center" vertical="center" wrapText="1"/>
    </xf>
    <xf numFmtId="2" fontId="51" fillId="3" borderId="0" xfId="0" applyNumberFormat="1" applyFont="1" applyFill="1" applyAlignment="1">
      <alignment horizontal="left" vertical="top"/>
    </xf>
    <xf numFmtId="2" fontId="7" fillId="3" borderId="0" xfId="0" applyNumberFormat="1" applyFont="1" applyFill="1" applyAlignment="1">
      <alignment horizontal="center" vertical="center" wrapText="1"/>
    </xf>
    <xf numFmtId="10" fontId="7" fillId="3" borderId="0" xfId="2" applyNumberFormat="1" applyFont="1" applyFill="1" applyAlignment="1">
      <alignment vertical="center" wrapText="1"/>
    </xf>
    <xf numFmtId="174" fontId="7" fillId="3" borderId="0" xfId="1" applyNumberFormat="1" applyFont="1" applyFill="1" applyAlignment="1">
      <alignment vertical="center" wrapText="1"/>
    </xf>
    <xf numFmtId="0" fontId="66" fillId="4" borderId="79" xfId="0" applyFont="1" applyFill="1" applyBorder="1" applyAlignment="1">
      <alignment horizontal="center" vertical="center"/>
    </xf>
    <xf numFmtId="10" fontId="66" fillId="4" borderId="79" xfId="0" applyNumberFormat="1" applyFont="1" applyFill="1" applyBorder="1" applyAlignment="1">
      <alignment horizontal="center" vertical="center" wrapText="1"/>
    </xf>
    <xf numFmtId="10" fontId="66" fillId="4" borderId="46" xfId="0" applyNumberFormat="1" applyFont="1" applyFill="1" applyBorder="1" applyAlignment="1">
      <alignment horizontal="center" vertical="center" wrapText="1"/>
    </xf>
    <xf numFmtId="0" fontId="7" fillId="3" borderId="79" xfId="0" applyFont="1" applyFill="1" applyBorder="1" applyAlignment="1">
      <alignment horizontal="center" vertical="center" wrapText="1"/>
    </xf>
    <xf numFmtId="10" fontId="7" fillId="3" borderId="79" xfId="2" applyNumberFormat="1" applyFont="1" applyFill="1" applyBorder="1" applyAlignment="1">
      <alignment horizontal="right" vertical="top" wrapText="1"/>
    </xf>
    <xf numFmtId="10" fontId="7" fillId="3" borderId="46" xfId="2" applyNumberFormat="1" applyFont="1" applyFill="1" applyBorder="1" applyAlignment="1">
      <alignment horizontal="right" vertical="center" wrapText="1"/>
    </xf>
    <xf numFmtId="0" fontId="7" fillId="3" borderId="81" xfId="0" applyFont="1" applyFill="1" applyBorder="1" applyAlignment="1">
      <alignment horizontal="center" vertical="center" wrapText="1"/>
    </xf>
    <xf numFmtId="0" fontId="7" fillId="3" borderId="83" xfId="0" applyFont="1" applyFill="1" applyBorder="1" applyAlignment="1">
      <alignment horizontal="center" vertical="center" wrapText="1"/>
    </xf>
    <xf numFmtId="10" fontId="7" fillId="3" borderId="50" xfId="2" applyNumberFormat="1" applyFont="1" applyFill="1" applyBorder="1" applyAlignment="1">
      <alignment horizontal="right" vertical="center" wrapText="1"/>
    </xf>
    <xf numFmtId="0" fontId="40" fillId="3" borderId="0" xfId="28" applyFont="1" applyFill="1" applyAlignment="1">
      <alignment horizontal="left" vertical="top" wrapText="1"/>
    </xf>
    <xf numFmtId="0" fontId="7" fillId="3" borderId="0" xfId="0" applyFont="1" applyFill="1" applyAlignment="1">
      <alignment horizontal="center" vertical="center" wrapText="1"/>
    </xf>
    <xf numFmtId="10" fontId="7" fillId="3" borderId="0" xfId="2" applyNumberFormat="1" applyFont="1" applyFill="1" applyAlignment="1">
      <alignment horizontal="right" vertical="center" wrapText="1"/>
    </xf>
    <xf numFmtId="174" fontId="7" fillId="3" borderId="0" xfId="1" applyNumberFormat="1" applyFont="1" applyFill="1" applyAlignment="1">
      <alignment horizontal="center" vertical="center" wrapText="1"/>
    </xf>
    <xf numFmtId="0" fontId="246" fillId="3" borderId="0" xfId="0" applyFont="1" applyFill="1" applyAlignment="1">
      <alignment vertical="top"/>
    </xf>
    <xf numFmtId="0" fontId="248" fillId="3" borderId="0" xfId="0" applyFont="1" applyFill="1" applyAlignment="1">
      <alignment vertical="top"/>
    </xf>
    <xf numFmtId="0" fontId="84" fillId="3" borderId="0" xfId="0" applyFont="1" applyFill="1" applyAlignment="1">
      <alignment vertical="top" wrapText="1"/>
    </xf>
    <xf numFmtId="0" fontId="246" fillId="3" borderId="0" xfId="0" quotePrefix="1" applyFont="1" applyFill="1" applyAlignment="1">
      <alignment vertical="top"/>
    </xf>
    <xf numFmtId="0" fontId="7" fillId="3" borderId="0" xfId="0" applyFont="1" applyFill="1" applyAlignment="1">
      <alignment horizontal="left"/>
    </xf>
    <xf numFmtId="0" fontId="204" fillId="0" borderId="119" xfId="0" applyFont="1" applyFill="1" applyBorder="1" applyAlignment="1">
      <alignment horizontal="center" vertical="center" wrapText="1"/>
    </xf>
    <xf numFmtId="0" fontId="67" fillId="4" borderId="9" xfId="0" applyFont="1" applyFill="1" applyBorder="1" applyAlignment="1">
      <alignment horizontal="center" vertical="center" wrapText="1"/>
    </xf>
    <xf numFmtId="0" fontId="67" fillId="0" borderId="125" xfId="0" applyFont="1" applyFill="1" applyBorder="1" applyAlignment="1">
      <alignment horizontal="center" vertical="center"/>
    </xf>
    <xf numFmtId="0" fontId="15" fillId="3" borderId="0" xfId="0" applyFont="1" applyFill="1"/>
    <xf numFmtId="0" fontId="15" fillId="2" borderId="0" xfId="0" applyFont="1" applyFill="1"/>
    <xf numFmtId="0" fontId="19" fillId="2" borderId="0" xfId="0" applyFont="1" applyFill="1"/>
    <xf numFmtId="0" fontId="38" fillId="2" borderId="0" xfId="0" applyFont="1" applyFill="1"/>
    <xf numFmtId="0" fontId="40" fillId="2" borderId="116" xfId="0" applyFont="1" applyFill="1" applyBorder="1"/>
    <xf numFmtId="0" fontId="38" fillId="2" borderId="115" xfId="0" applyFont="1" applyFill="1" applyBorder="1"/>
    <xf numFmtId="0" fontId="38" fillId="2" borderId="127" xfId="0" applyFont="1" applyFill="1" applyBorder="1"/>
    <xf numFmtId="0" fontId="38" fillId="2" borderId="232" xfId="0" applyFont="1" applyFill="1" applyBorder="1"/>
    <xf numFmtId="0" fontId="38" fillId="2" borderId="113" xfId="0" applyFont="1" applyFill="1" applyBorder="1"/>
    <xf numFmtId="0" fontId="38" fillId="2" borderId="63" xfId="0" applyFont="1" applyFill="1" applyBorder="1"/>
    <xf numFmtId="167" fontId="38" fillId="2" borderId="91" xfId="3" applyNumberFormat="1" applyFont="1" applyFill="1" applyBorder="1" applyAlignment="1">
      <alignment horizontal="right"/>
    </xf>
    <xf numFmtId="167" fontId="38" fillId="2" borderId="70" xfId="3" applyNumberFormat="1" applyFont="1" applyFill="1" applyBorder="1" applyAlignment="1">
      <alignment horizontal="right"/>
    </xf>
    <xf numFmtId="167" fontId="38" fillId="2" borderId="233" xfId="3" applyNumberFormat="1" applyFont="1" applyFill="1" applyBorder="1" applyAlignment="1">
      <alignment horizontal="right"/>
    </xf>
    <xf numFmtId="0" fontId="40" fillId="2" borderId="0" xfId="0" applyFont="1" applyFill="1"/>
    <xf numFmtId="0" fontId="40" fillId="2" borderId="113" xfId="0" applyFont="1" applyFill="1" applyBorder="1"/>
    <xf numFmtId="167" fontId="38" fillId="2" borderId="234" xfId="3" applyNumberFormat="1" applyFont="1" applyFill="1" applyBorder="1" applyAlignment="1">
      <alignment horizontal="right"/>
    </xf>
    <xf numFmtId="167" fontId="38" fillId="2" borderId="235" xfId="3" applyNumberFormat="1" applyFont="1" applyFill="1" applyBorder="1" applyAlignment="1">
      <alignment horizontal="right"/>
    </xf>
    <xf numFmtId="167" fontId="38" fillId="2" borderId="236" xfId="3" applyNumberFormat="1" applyFont="1" applyFill="1" applyBorder="1" applyAlignment="1">
      <alignment horizontal="right"/>
    </xf>
    <xf numFmtId="167" fontId="38" fillId="2" borderId="141" xfId="3" applyNumberFormat="1" applyFont="1" applyFill="1" applyBorder="1" applyAlignment="1">
      <alignment horizontal="right"/>
    </xf>
    <xf numFmtId="167" fontId="38" fillId="2" borderId="125" xfId="3" applyNumberFormat="1" applyFont="1" applyFill="1" applyBorder="1" applyAlignment="1">
      <alignment horizontal="right"/>
    </xf>
    <xf numFmtId="167" fontId="38" fillId="2" borderId="119" xfId="3" applyNumberFormat="1" applyFont="1" applyFill="1" applyBorder="1" applyAlignment="1">
      <alignment horizontal="right"/>
    </xf>
    <xf numFmtId="167" fontId="38" fillId="2" borderId="229" xfId="3" applyNumberFormat="1" applyFont="1" applyFill="1" applyBorder="1" applyAlignment="1">
      <alignment horizontal="right"/>
    </xf>
    <xf numFmtId="167" fontId="38" fillId="2" borderId="137" xfId="3" applyNumberFormat="1" applyFont="1" applyFill="1" applyBorder="1" applyAlignment="1">
      <alignment horizontal="right"/>
    </xf>
    <xf numFmtId="0" fontId="40" fillId="3" borderId="0" xfId="0" applyFont="1" applyFill="1"/>
    <xf numFmtId="0" fontId="40" fillId="2" borderId="3" xfId="0" applyFont="1" applyFill="1" applyBorder="1"/>
    <xf numFmtId="0" fontId="38" fillId="2" borderId="12" xfId="0" applyFont="1" applyFill="1" applyBorder="1"/>
    <xf numFmtId="167" fontId="38" fillId="2" borderId="237" xfId="3" applyNumberFormat="1" applyFont="1" applyFill="1" applyBorder="1" applyAlignment="1">
      <alignment horizontal="right"/>
    </xf>
    <xf numFmtId="167" fontId="38" fillId="2" borderId="238" xfId="3" applyNumberFormat="1" applyFont="1" applyFill="1" applyBorder="1" applyAlignment="1">
      <alignment horizontal="right"/>
    </xf>
    <xf numFmtId="167" fontId="38" fillId="2" borderId="239" xfId="3" applyNumberFormat="1" applyFont="1" applyFill="1" applyBorder="1" applyAlignment="1">
      <alignment horizontal="right"/>
    </xf>
    <xf numFmtId="167" fontId="38" fillId="2" borderId="136" xfId="3" applyNumberFormat="1" applyFont="1" applyFill="1" applyBorder="1" applyAlignment="1">
      <alignment horizontal="right"/>
    </xf>
    <xf numFmtId="0" fontId="39" fillId="2" borderId="0" xfId="0" applyFont="1" applyFill="1"/>
    <xf numFmtId="0" fontId="251" fillId="3" borderId="0" xfId="0" applyFont="1" applyFill="1" applyAlignment="1">
      <alignment vertical="center"/>
    </xf>
    <xf numFmtId="0" fontId="38" fillId="3" borderId="0" xfId="17" quotePrefix="1" applyFont="1" applyFill="1" applyAlignment="1">
      <alignment vertical="top"/>
    </xf>
    <xf numFmtId="0" fontId="38" fillId="2" borderId="0" xfId="17" applyFont="1" applyFill="1"/>
    <xf numFmtId="0" fontId="38" fillId="2" borderId="0" xfId="17" quotePrefix="1" applyFont="1" applyFill="1" applyAlignment="1">
      <alignment vertical="top"/>
    </xf>
    <xf numFmtId="0" fontId="40" fillId="2" borderId="0" xfId="17" applyFont="1" applyFill="1" applyAlignment="1">
      <alignment vertical="top" wrapText="1"/>
    </xf>
    <xf numFmtId="0" fontId="38" fillId="2" borderId="0" xfId="17" applyFont="1" applyFill="1" applyAlignment="1">
      <alignment vertical="top" wrapText="1"/>
    </xf>
    <xf numFmtId="0" fontId="252" fillId="2" borderId="113" xfId="0" applyFont="1" applyFill="1" applyBorder="1"/>
    <xf numFmtId="0" fontId="38" fillId="2" borderId="63" xfId="0" applyFont="1" applyFill="1" applyBorder="1" applyAlignment="1">
      <alignment horizontal="left" indent="1"/>
    </xf>
    <xf numFmtId="0" fontId="90" fillId="2" borderId="0" xfId="0" applyFont="1" applyFill="1"/>
    <xf numFmtId="0" fontId="253" fillId="2" borderId="0" xfId="0" applyFont="1" applyFill="1"/>
    <xf numFmtId="0" fontId="68" fillId="4" borderId="93" xfId="0" applyFont="1" applyFill="1" applyBorder="1" applyAlignment="1">
      <alignment horizontal="center" wrapText="1"/>
    </xf>
    <xf numFmtId="0" fontId="68" fillId="4" borderId="85" xfId="0" applyFont="1" applyFill="1" applyBorder="1" applyAlignment="1">
      <alignment horizontal="center" wrapText="1"/>
    </xf>
    <xf numFmtId="0" fontId="68" fillId="4" borderId="76" xfId="0" applyFont="1" applyFill="1" applyBorder="1" applyAlignment="1">
      <alignment horizontal="center" vertical="center" wrapText="1"/>
    </xf>
    <xf numFmtId="0" fontId="68" fillId="4" borderId="85" xfId="0" applyFont="1" applyFill="1" applyBorder="1" applyAlignment="1">
      <alignment horizontal="center" vertical="center" wrapText="1"/>
    </xf>
    <xf numFmtId="9" fontId="7" fillId="3" borderId="81" xfId="2" applyFont="1" applyFill="1" applyBorder="1" applyAlignment="1">
      <alignment vertical="center" wrapText="1"/>
    </xf>
    <xf numFmtId="167" fontId="78" fillId="4" borderId="93" xfId="17" applyNumberFormat="1" applyFont="1" applyFill="1" applyBorder="1" applyAlignment="1" applyProtection="1">
      <alignment horizontal="center" vertical="center"/>
    </xf>
    <xf numFmtId="0" fontId="38" fillId="3" borderId="69" xfId="10" applyFont="1" applyFill="1" applyBorder="1"/>
    <xf numFmtId="0" fontId="38" fillId="3" borderId="47" xfId="10" applyFont="1" applyFill="1" applyBorder="1"/>
    <xf numFmtId="167" fontId="38" fillId="3" borderId="47" xfId="10" applyNumberFormat="1" applyFont="1" applyFill="1" applyBorder="1" applyAlignment="1">
      <alignment horizontal="right"/>
    </xf>
    <xf numFmtId="167" fontId="38" fillId="3" borderId="47" xfId="10" applyNumberFormat="1" applyFont="1" applyFill="1" applyBorder="1" applyAlignment="1">
      <alignment horizontal="left" indent="4"/>
    </xf>
    <xf numFmtId="167" fontId="52" fillId="3" borderId="47" xfId="3" quotePrefix="1" applyNumberFormat="1" applyFont="1" applyFill="1" applyBorder="1" applyAlignment="1" applyProtection="1">
      <alignment horizontal="right" vertical="center"/>
    </xf>
    <xf numFmtId="167" fontId="38" fillId="3" borderId="65" xfId="10" applyNumberFormat="1" applyFont="1" applyFill="1" applyBorder="1" applyAlignment="1">
      <alignment horizontal="left" indent="4"/>
    </xf>
    <xf numFmtId="167" fontId="40" fillId="3" borderId="93" xfId="10" applyNumberFormat="1" applyFont="1" applyFill="1" applyBorder="1" applyAlignment="1">
      <alignment horizontal="right"/>
    </xf>
    <xf numFmtId="167" fontId="38" fillId="3" borderId="69" xfId="10" applyNumberFormat="1" applyFont="1" applyFill="1" applyBorder="1"/>
    <xf numFmtId="167" fontId="38" fillId="3" borderId="47" xfId="10" applyNumberFormat="1" applyFont="1" applyFill="1" applyBorder="1"/>
    <xf numFmtId="167" fontId="38" fillId="3" borderId="65" xfId="10" applyNumberFormat="1" applyFont="1" applyFill="1" applyBorder="1" applyAlignment="1">
      <alignment horizontal="right"/>
    </xf>
    <xf numFmtId="167" fontId="38" fillId="3" borderId="93" xfId="10" applyNumberFormat="1" applyFont="1" applyFill="1" applyBorder="1" applyAlignment="1">
      <alignment horizontal="right"/>
    </xf>
    <xf numFmtId="167" fontId="40" fillId="3" borderId="68" xfId="10" applyNumberFormat="1" applyFont="1" applyFill="1" applyBorder="1" applyAlignment="1">
      <alignment horizontal="left" indent="4"/>
    </xf>
    <xf numFmtId="167" fontId="38" fillId="3" borderId="68" xfId="10" applyNumberFormat="1" applyFont="1" applyFill="1" applyBorder="1" applyAlignment="1">
      <alignment horizontal="left" indent="4"/>
    </xf>
    <xf numFmtId="167" fontId="40" fillId="3" borderId="93" xfId="10" applyNumberFormat="1" applyFont="1" applyFill="1" applyBorder="1"/>
    <xf numFmtId="0" fontId="4" fillId="3" borderId="5" xfId="13" applyFill="1" applyBorder="1" applyAlignment="1"/>
    <xf numFmtId="0" fontId="10" fillId="2" borderId="5" xfId="17" applyFont="1" applyFill="1" applyBorder="1"/>
    <xf numFmtId="0" fontId="38" fillId="2" borderId="69" xfId="17" applyFont="1" applyFill="1" applyBorder="1" applyAlignment="1" applyProtection="1">
      <alignment vertical="center"/>
    </xf>
    <xf numFmtId="0" fontId="38" fillId="2" borderId="47" xfId="17" applyFont="1" applyFill="1" applyBorder="1" applyAlignment="1" applyProtection="1">
      <alignment vertical="center"/>
    </xf>
    <xf numFmtId="170" fontId="38" fillId="2" borderId="47" xfId="3" applyNumberFormat="1" applyFont="1" applyFill="1" applyBorder="1" applyAlignment="1" applyProtection="1">
      <alignment vertical="center"/>
    </xf>
    <xf numFmtId="170" fontId="38" fillId="2" borderId="65" xfId="3" applyNumberFormat="1" applyFont="1" applyFill="1" applyBorder="1" applyAlignment="1" applyProtection="1">
      <alignment vertical="center"/>
    </xf>
    <xf numFmtId="170" fontId="40" fillId="2" borderId="93" xfId="3" applyNumberFormat="1" applyFont="1" applyFill="1" applyBorder="1" applyAlignment="1" applyProtection="1">
      <alignment vertical="center"/>
    </xf>
    <xf numFmtId="170" fontId="52" fillId="2" borderId="69" xfId="3" applyNumberFormat="1" applyFont="1" applyFill="1" applyBorder="1" applyAlignment="1" applyProtection="1">
      <alignment vertical="center"/>
    </xf>
    <xf numFmtId="170" fontId="52" fillId="2" borderId="68" xfId="3" applyNumberFormat="1" applyFont="1" applyFill="1" applyBorder="1" applyAlignment="1" applyProtection="1">
      <alignment vertical="center"/>
    </xf>
    <xf numFmtId="170" fontId="38" fillId="2" borderId="68" xfId="3" applyNumberFormat="1" applyFont="1" applyFill="1" applyBorder="1" applyAlignment="1" applyProtection="1">
      <alignment vertical="center"/>
    </xf>
    <xf numFmtId="170" fontId="52" fillId="2" borderId="47" xfId="3" applyNumberFormat="1" applyFont="1" applyFill="1" applyBorder="1" applyAlignment="1" applyProtection="1">
      <alignment vertical="center"/>
    </xf>
    <xf numFmtId="170" fontId="41" fillId="2" borderId="47" xfId="3" applyNumberFormat="1" applyFont="1" applyFill="1" applyBorder="1" applyAlignment="1" applyProtection="1">
      <alignment vertical="center"/>
    </xf>
    <xf numFmtId="170" fontId="38" fillId="2" borderId="49" xfId="3" applyNumberFormat="1" applyFont="1" applyFill="1" applyBorder="1" applyAlignment="1" applyProtection="1">
      <alignment vertical="center"/>
    </xf>
    <xf numFmtId="0" fontId="66" fillId="4" borderId="240" xfId="0" applyFont="1" applyFill="1" applyBorder="1" applyAlignment="1">
      <alignment horizontal="center" vertical="center" wrapText="1"/>
    </xf>
    <xf numFmtId="0" fontId="66" fillId="4" borderId="3" xfId="0" applyFont="1" applyFill="1" applyBorder="1" applyAlignment="1">
      <alignment horizontal="center" vertical="center" wrapText="1"/>
    </xf>
    <xf numFmtId="0" fontId="66" fillId="4" borderId="242" xfId="0" applyFont="1" applyFill="1" applyBorder="1" applyAlignment="1">
      <alignment horizontal="center" vertical="center" wrapText="1"/>
    </xf>
    <xf numFmtId="0" fontId="66" fillId="4" borderId="243" xfId="0" applyFont="1" applyFill="1" applyBorder="1" applyAlignment="1">
      <alignment horizontal="center" vertical="center" wrapText="1"/>
    </xf>
    <xf numFmtId="0" fontId="66" fillId="4" borderId="139" xfId="0" applyFont="1" applyFill="1" applyBorder="1" applyAlignment="1">
      <alignment horizontal="center" vertical="center" wrapText="1"/>
    </xf>
    <xf numFmtId="0" fontId="66" fillId="4" borderId="244" xfId="0" applyFont="1" applyFill="1" applyBorder="1" applyAlignment="1">
      <alignment horizontal="center" vertical="center" wrapText="1"/>
    </xf>
    <xf numFmtId="175" fontId="7" fillId="0" borderId="53" xfId="2" applyNumberFormat="1" applyFont="1" applyFill="1" applyBorder="1" applyAlignment="1">
      <alignment horizontal="right" vertical="center" wrapText="1"/>
    </xf>
    <xf numFmtId="1" fontId="38" fillId="3" borderId="12" xfId="20" quotePrefix="1" applyNumberFormat="1" applyFont="1" applyFill="1" applyBorder="1" applyAlignment="1">
      <alignment horizontal="center" vertical="top" wrapText="1"/>
    </xf>
    <xf numFmtId="174" fontId="51" fillId="3" borderId="69" xfId="1" applyNumberFormat="1" applyFont="1" applyFill="1" applyBorder="1" applyAlignment="1">
      <alignment horizontal="center" vertical="top" wrapText="1"/>
    </xf>
    <xf numFmtId="174" fontId="51" fillId="3" borderId="91" xfId="1" applyNumberFormat="1" applyFont="1" applyFill="1" applyBorder="1" applyAlignment="1">
      <alignment horizontal="center" vertical="top" wrapText="1"/>
    </xf>
    <xf numFmtId="174" fontId="51" fillId="3" borderId="92" xfId="1" applyNumberFormat="1" applyFont="1" applyFill="1" applyBorder="1" applyAlignment="1">
      <alignment horizontal="center" vertical="top" wrapText="1"/>
    </xf>
    <xf numFmtId="174" fontId="51" fillId="3" borderId="54" xfId="0" applyNumberFormat="1" applyFont="1" applyFill="1" applyBorder="1" applyAlignment="1">
      <alignment horizontal="center" vertical="top"/>
    </xf>
    <xf numFmtId="174" fontId="51" fillId="3" borderId="54" xfId="0" applyNumberFormat="1" applyFont="1" applyFill="1" applyBorder="1" applyAlignment="1">
      <alignment vertical="top"/>
    </xf>
    <xf numFmtId="0" fontId="7" fillId="3" borderId="34" xfId="0" applyFont="1" applyFill="1" applyBorder="1" applyAlignment="1">
      <alignment horizontal="left" vertical="top"/>
    </xf>
    <xf numFmtId="167" fontId="19" fillId="3" borderId="96" xfId="3" applyNumberFormat="1" applyFont="1" applyFill="1" applyBorder="1" applyAlignment="1">
      <alignment horizontal="right"/>
    </xf>
    <xf numFmtId="167" fontId="19" fillId="3" borderId="99" xfId="3" applyNumberFormat="1" applyFont="1" applyFill="1" applyBorder="1" applyAlignment="1">
      <alignment horizontal="right"/>
    </xf>
    <xf numFmtId="0" fontId="7" fillId="3" borderId="36" xfId="0" applyFont="1" applyFill="1" applyBorder="1" applyAlignment="1">
      <alignment horizontal="left" vertical="top" wrapText="1"/>
    </xf>
    <xf numFmtId="0" fontId="8" fillId="3" borderId="35" xfId="20" applyFill="1" applyBorder="1" applyAlignment="1">
      <alignment horizontal="left" wrapText="1"/>
    </xf>
    <xf numFmtId="0" fontId="63" fillId="3" borderId="0" xfId="0" applyFont="1" applyFill="1" applyBorder="1" applyAlignment="1">
      <alignment vertical="top"/>
    </xf>
    <xf numFmtId="169" fontId="63" fillId="3" borderId="0" xfId="1" applyFont="1" applyFill="1" applyBorder="1" applyAlignment="1">
      <alignment vertical="center" wrapText="1"/>
    </xf>
    <xf numFmtId="174" fontId="63" fillId="3" borderId="0" xfId="1" applyNumberFormat="1" applyFont="1" applyFill="1" applyBorder="1" applyAlignment="1">
      <alignment vertical="center" wrapText="1"/>
    </xf>
    <xf numFmtId="0" fontId="200" fillId="3" borderId="0" xfId="13" applyFont="1" applyFill="1" applyBorder="1" applyAlignment="1">
      <alignment vertical="center"/>
    </xf>
    <xf numFmtId="0" fontId="67" fillId="4" borderId="83"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51" fillId="6" borderId="117" xfId="0" applyFont="1" applyFill="1" applyBorder="1" applyAlignment="1">
      <alignment horizontal="left" vertical="center" wrapText="1"/>
    </xf>
    <xf numFmtId="0" fontId="75" fillId="4" borderId="50" xfId="0" applyFont="1" applyFill="1" applyBorder="1" applyAlignment="1">
      <alignment horizontal="center" vertical="center" wrapText="1"/>
    </xf>
    <xf numFmtId="169" fontId="7" fillId="3" borderId="85" xfId="1" applyFont="1" applyFill="1" applyBorder="1"/>
    <xf numFmtId="169" fontId="7" fillId="3" borderId="84" xfId="1" applyFont="1" applyFill="1" applyBorder="1"/>
    <xf numFmtId="169" fontId="7" fillId="3" borderId="81" xfId="1" applyFont="1" applyFill="1" applyBorder="1"/>
    <xf numFmtId="169" fontId="7" fillId="3" borderId="79" xfId="1" applyFont="1" applyFill="1" applyBorder="1"/>
    <xf numFmtId="0" fontId="75" fillId="4" borderId="83" xfId="0" applyFont="1" applyFill="1" applyBorder="1" applyAlignment="1">
      <alignment horizontal="center" vertical="center" wrapText="1"/>
    </xf>
    <xf numFmtId="0" fontId="48" fillId="3" borderId="0" xfId="0" applyFont="1" applyFill="1" applyBorder="1" applyAlignment="1">
      <alignment horizontal="left" vertical="top" wrapText="1"/>
    </xf>
    <xf numFmtId="169" fontId="7" fillId="3" borderId="92" xfId="1" applyFont="1" applyFill="1" applyBorder="1" applyAlignment="1">
      <alignment vertical="center" wrapText="1"/>
    </xf>
    <xf numFmtId="169" fontId="7" fillId="5" borderId="85" xfId="1" applyFont="1" applyFill="1" applyBorder="1" applyAlignment="1">
      <alignment vertical="center" wrapText="1"/>
    </xf>
    <xf numFmtId="169" fontId="7" fillId="3" borderId="81" xfId="1" applyFont="1" applyFill="1" applyBorder="1" applyAlignment="1">
      <alignment vertical="center" wrapText="1"/>
    </xf>
    <xf numFmtId="169" fontId="7" fillId="3" borderId="84" xfId="1" applyFont="1" applyFill="1" applyBorder="1" applyAlignment="1">
      <alignment vertical="center" wrapText="1"/>
    </xf>
    <xf numFmtId="169" fontId="51" fillId="3" borderId="85" xfId="1" applyFont="1" applyFill="1" applyBorder="1" applyAlignment="1">
      <alignment vertical="center" wrapText="1"/>
    </xf>
    <xf numFmtId="169" fontId="51" fillId="3" borderId="99" xfId="1" applyFont="1" applyFill="1" applyBorder="1" applyAlignment="1">
      <alignment vertical="center" wrapText="1"/>
    </xf>
    <xf numFmtId="169" fontId="7" fillId="3" borderId="45" xfId="1" applyFont="1" applyFill="1" applyBorder="1" applyAlignment="1">
      <alignment vertical="center" wrapText="1"/>
    </xf>
    <xf numFmtId="0" fontId="68" fillId="4" borderId="76" xfId="17" applyFont="1" applyFill="1" applyBorder="1" applyAlignment="1" applyProtection="1">
      <alignment horizontal="center" vertical="center"/>
    </xf>
    <xf numFmtId="171" fontId="68" fillId="4" borderId="93" xfId="7" applyNumberFormat="1" applyFont="1" applyFill="1" applyBorder="1" applyAlignment="1">
      <alignment horizontal="center" vertical="center" wrapText="1"/>
    </xf>
    <xf numFmtId="3" fontId="40" fillId="3" borderId="106" xfId="3" applyNumberFormat="1" applyFont="1" applyFill="1" applyBorder="1" applyAlignment="1">
      <alignment vertical="center"/>
    </xf>
    <xf numFmtId="3" fontId="40" fillId="3" borderId="95" xfId="3" applyNumberFormat="1" applyFont="1" applyFill="1" applyBorder="1" applyAlignment="1">
      <alignment vertical="center"/>
    </xf>
    <xf numFmtId="169" fontId="38" fillId="3" borderId="53" xfId="3" applyFont="1" applyFill="1" applyBorder="1" applyAlignment="1">
      <alignment horizontal="center" vertical="center"/>
    </xf>
    <xf numFmtId="169" fontId="38" fillId="3" borderId="81" xfId="3" applyFont="1" applyFill="1" applyBorder="1" applyAlignment="1">
      <alignment horizontal="center" vertical="center"/>
    </xf>
    <xf numFmtId="169" fontId="38" fillId="3" borderId="86" xfId="3" applyFont="1" applyFill="1" applyBorder="1" applyAlignment="1">
      <alignment horizontal="center" vertical="center"/>
    </xf>
    <xf numFmtId="169" fontId="38" fillId="3" borderId="70" xfId="3" applyFont="1" applyFill="1" applyBorder="1" applyAlignment="1">
      <alignment horizontal="center" vertical="center"/>
    </xf>
    <xf numFmtId="169" fontId="38" fillId="3" borderId="92" xfId="3" applyFont="1" applyFill="1" applyBorder="1" applyAlignment="1">
      <alignment horizontal="center" vertical="center"/>
    </xf>
    <xf numFmtId="169" fontId="38" fillId="3" borderId="91" xfId="3" applyFont="1" applyFill="1" applyBorder="1" applyAlignment="1">
      <alignment horizontal="center" vertical="center"/>
    </xf>
    <xf numFmtId="169" fontId="38" fillId="3" borderId="101" xfId="3" applyFont="1" applyFill="1" applyBorder="1" applyAlignment="1">
      <alignment horizontal="center" vertical="center"/>
    </xf>
    <xf numFmtId="169" fontId="38" fillId="3" borderId="84" xfId="3" applyFont="1" applyFill="1" applyBorder="1" applyAlignment="1">
      <alignment horizontal="center" vertical="center"/>
    </xf>
    <xf numFmtId="169" fontId="38" fillId="3" borderId="87" xfId="3" applyFont="1" applyFill="1" applyBorder="1" applyAlignment="1">
      <alignment horizontal="center" vertical="center"/>
    </xf>
    <xf numFmtId="169" fontId="38" fillId="3" borderId="81" xfId="3" applyFont="1" applyFill="1" applyBorder="1" applyAlignment="1">
      <alignment horizontal="center" vertical="center" wrapText="1"/>
    </xf>
    <xf numFmtId="169" fontId="38" fillId="3" borderId="86" xfId="3" applyFont="1" applyFill="1" applyBorder="1" applyAlignment="1">
      <alignment horizontal="right" wrapText="1" indent="1"/>
    </xf>
    <xf numFmtId="169" fontId="38" fillId="3" borderId="81" xfId="3" applyFont="1" applyFill="1" applyBorder="1" applyAlignment="1">
      <alignment horizontal="right" wrapText="1" indent="1"/>
    </xf>
    <xf numFmtId="169" fontId="38" fillId="3" borderId="95" xfId="3" applyFont="1" applyFill="1" applyBorder="1" applyAlignment="1">
      <alignment horizontal="right" wrapText="1" indent="1"/>
    </xf>
    <xf numFmtId="169" fontId="38" fillId="3" borderId="83" xfId="3" applyFont="1" applyFill="1" applyBorder="1" applyAlignment="1">
      <alignment horizontal="right" wrapText="1" indent="1"/>
    </xf>
    <xf numFmtId="169" fontId="7" fillId="0" borderId="53" xfId="1" applyFont="1" applyFill="1" applyBorder="1" applyAlignment="1">
      <alignment vertical="center" wrapText="1"/>
    </xf>
    <xf numFmtId="0" fontId="38" fillId="3" borderId="60" xfId="9" applyFont="1" applyFill="1" applyBorder="1" applyAlignment="1" applyProtection="1">
      <alignment vertical="top"/>
      <protection hidden="1"/>
    </xf>
    <xf numFmtId="169" fontId="7" fillId="3" borderId="85" xfId="1" applyFont="1" applyFill="1" applyBorder="1"/>
    <xf numFmtId="169" fontId="7" fillId="3" borderId="84" xfId="1" applyFont="1" applyFill="1" applyBorder="1"/>
    <xf numFmtId="169" fontId="7" fillId="3" borderId="81" xfId="1" applyFont="1" applyFill="1" applyBorder="1"/>
    <xf numFmtId="169" fontId="7" fillId="3" borderId="92" xfId="1" applyFont="1" applyFill="1" applyBorder="1"/>
    <xf numFmtId="169" fontId="7" fillId="3" borderId="79" xfId="1" applyFont="1" applyFill="1" applyBorder="1"/>
    <xf numFmtId="0" fontId="225" fillId="118" borderId="5" xfId="17" applyFont="1" applyFill="1" applyBorder="1" applyAlignment="1" applyProtection="1">
      <alignment horizontal="left"/>
    </xf>
    <xf numFmtId="169" fontId="7" fillId="3" borderId="85" xfId="1" applyFont="1" applyFill="1" applyBorder="1"/>
    <xf numFmtId="37" fontId="67" fillId="4" borderId="9" xfId="17" applyNumberFormat="1" applyFont="1" applyFill="1" applyBorder="1" applyAlignment="1" applyProtection="1">
      <alignment vertical="center"/>
    </xf>
    <xf numFmtId="167" fontId="67" fillId="4" borderId="93" xfId="17" applyNumberFormat="1" applyFont="1" applyFill="1" applyBorder="1" applyAlignment="1" applyProtection="1">
      <alignment horizontal="center" vertical="center"/>
    </xf>
    <xf numFmtId="167" fontId="67" fillId="4" borderId="88" xfId="17" applyNumberFormat="1" applyFont="1" applyFill="1" applyBorder="1" applyAlignment="1">
      <alignment horizontal="center" vertical="center"/>
    </xf>
    <xf numFmtId="167" fontId="67" fillId="4" borderId="76" xfId="17" applyNumberFormat="1" applyFont="1" applyFill="1" applyBorder="1" applyAlignment="1">
      <alignment horizontal="center" vertical="center"/>
    </xf>
    <xf numFmtId="0" fontId="67" fillId="4" borderId="9" xfId="17" applyFont="1" applyFill="1" applyBorder="1" applyAlignment="1" applyProtection="1">
      <alignment vertical="center"/>
    </xf>
    <xf numFmtId="0" fontId="4" fillId="3" borderId="0" xfId="13" applyFill="1" applyBorder="1" applyAlignment="1"/>
    <xf numFmtId="0" fontId="92" fillId="4" borderId="11" xfId="17" applyFont="1" applyFill="1" applyBorder="1" applyAlignment="1">
      <alignment vertical="center"/>
    </xf>
    <xf numFmtId="0" fontId="92" fillId="4" borderId="15" xfId="17" applyFont="1" applyFill="1" applyBorder="1" applyAlignment="1">
      <alignment vertical="center"/>
    </xf>
    <xf numFmtId="0" fontId="68" fillId="4" borderId="85" xfId="7" applyFont="1" applyFill="1" applyBorder="1" applyAlignment="1">
      <alignment horizontal="center" vertical="center" wrapText="1"/>
    </xf>
    <xf numFmtId="0" fontId="68" fillId="4" borderId="102" xfId="7" applyFont="1" applyFill="1" applyBorder="1" applyAlignment="1">
      <alignment horizontal="center" vertical="center" wrapText="1"/>
    </xf>
    <xf numFmtId="0" fontId="67" fillId="4" borderId="8" xfId="0" applyFont="1" applyFill="1" applyBorder="1" applyAlignment="1">
      <alignment vertical="center"/>
    </xf>
    <xf numFmtId="0" fontId="67" fillId="4" borderId="7" xfId="0" applyFont="1" applyFill="1" applyBorder="1" applyAlignment="1">
      <alignment vertical="center"/>
    </xf>
    <xf numFmtId="0" fontId="67" fillId="4" borderId="3" xfId="0" applyFont="1" applyFill="1" applyBorder="1" applyAlignment="1">
      <alignment vertical="center"/>
    </xf>
    <xf numFmtId="0" fontId="67" fillId="4" borderId="2" xfId="0" applyFont="1" applyFill="1" applyBorder="1" applyAlignment="1">
      <alignment vertical="center"/>
    </xf>
    <xf numFmtId="169" fontId="7" fillId="3" borderId="70" xfId="1" applyFont="1" applyFill="1" applyBorder="1" applyAlignment="1"/>
    <xf numFmtId="169" fontId="7" fillId="3" borderId="53" xfId="1" applyFont="1" applyFill="1" applyBorder="1" applyAlignment="1"/>
    <xf numFmtId="169" fontId="7" fillId="3" borderId="101" xfId="1" applyFont="1" applyFill="1" applyBorder="1" applyAlignment="1"/>
    <xf numFmtId="169" fontId="7" fillId="3" borderId="102" xfId="1" applyFont="1" applyFill="1" applyBorder="1" applyAlignment="1"/>
    <xf numFmtId="0" fontId="38" fillId="0" borderId="48" xfId="0" applyFont="1" applyFill="1" applyBorder="1" applyAlignment="1">
      <alignment vertical="center" wrapText="1"/>
    </xf>
    <xf numFmtId="174" fontId="38" fillId="0" borderId="86" xfId="1" applyNumberFormat="1" applyFont="1" applyFill="1" applyBorder="1" applyAlignment="1">
      <alignment vertical="center" wrapText="1"/>
    </xf>
    <xf numFmtId="174" fontId="38" fillId="0" borderId="81" xfId="1" applyNumberFormat="1" applyFont="1" applyFill="1" applyBorder="1" applyAlignment="1">
      <alignment vertical="center" wrapText="1"/>
    </xf>
    <xf numFmtId="0" fontId="9" fillId="3" borderId="0" xfId="7" applyFont="1" applyFill="1" applyBorder="1" applyAlignment="1">
      <alignment vertical="top"/>
    </xf>
    <xf numFmtId="0" fontId="90" fillId="3" borderId="0" xfId="0" applyFont="1" applyFill="1" applyBorder="1" applyAlignment="1"/>
    <xf numFmtId="170" fontId="40" fillId="3" borderId="47" xfId="23" applyNumberFormat="1" applyFont="1" applyFill="1" applyBorder="1" applyAlignment="1">
      <alignment horizontal="left" vertical="top" wrapText="1"/>
    </xf>
    <xf numFmtId="170" fontId="38" fillId="3" borderId="81" xfId="22" applyNumberFormat="1" applyFont="1" applyFill="1" applyBorder="1" applyAlignment="1">
      <alignment horizontal="left" vertical="top" wrapText="1"/>
    </xf>
    <xf numFmtId="170" fontId="38" fillId="3" borderId="48" xfId="22" applyNumberFormat="1" applyFont="1" applyFill="1" applyBorder="1" applyAlignment="1">
      <alignment horizontal="left" vertical="top" wrapText="1"/>
    </xf>
    <xf numFmtId="170" fontId="41" fillId="3" borderId="49" xfId="3" quotePrefix="1" applyNumberFormat="1" applyFont="1" applyFill="1" applyBorder="1" applyAlignment="1" applyProtection="1">
      <alignment horizontal="right" vertical="center"/>
    </xf>
    <xf numFmtId="170" fontId="52" fillId="3" borderId="83" xfId="3" quotePrefix="1" applyNumberFormat="1" applyFont="1" applyFill="1" applyBorder="1" applyAlignment="1" applyProtection="1">
      <alignment horizontal="right" vertical="center"/>
    </xf>
    <xf numFmtId="170" fontId="52" fillId="3" borderId="50" xfId="3" quotePrefix="1" applyNumberFormat="1" applyFont="1" applyFill="1" applyBorder="1" applyAlignment="1" applyProtection="1">
      <alignment horizontal="right" vertical="center"/>
    </xf>
    <xf numFmtId="174" fontId="7" fillId="5" borderId="48" xfId="1" applyNumberFormat="1" applyFont="1" applyFill="1" applyBorder="1" applyAlignment="1">
      <alignment vertical="center" wrapText="1"/>
    </xf>
    <xf numFmtId="0" fontId="259" fillId="0" borderId="0" xfId="0" quotePrefix="1" applyFont="1"/>
    <xf numFmtId="0" fontId="7" fillId="3" borderId="0" xfId="0" quotePrefix="1" applyFont="1" applyFill="1"/>
    <xf numFmtId="0" fontId="260" fillId="3" borderId="0" xfId="0" applyFont="1" applyFill="1" applyAlignment="1">
      <alignment horizontal="center" vertical="center" wrapText="1"/>
    </xf>
    <xf numFmtId="0" fontId="0" fillId="3" borderId="0" xfId="0" applyFont="1" applyFill="1" applyAlignment="1">
      <alignment vertical="top" wrapText="1"/>
    </xf>
    <xf numFmtId="10" fontId="1" fillId="3" borderId="0" xfId="2" applyNumberFormat="1" applyFont="1" applyFill="1" applyBorder="1" applyAlignment="1">
      <alignment vertical="top" wrapText="1"/>
    </xf>
    <xf numFmtId="174" fontId="1" fillId="3" borderId="0" xfId="1" applyNumberFormat="1" applyFont="1" applyFill="1" applyBorder="1" applyAlignment="1">
      <alignment vertical="top" wrapText="1"/>
    </xf>
    <xf numFmtId="174" fontId="1" fillId="3" borderId="0" xfId="1" applyNumberFormat="1" applyFont="1" applyFill="1" applyBorder="1" applyAlignment="1">
      <alignment horizontal="center" vertical="top" wrapText="1"/>
    </xf>
    <xf numFmtId="174" fontId="1" fillId="3" borderId="0" xfId="1" applyNumberFormat="1" applyFont="1" applyFill="1" applyBorder="1" applyAlignment="1">
      <alignment horizontal="left" vertical="top" wrapText="1"/>
    </xf>
    <xf numFmtId="0" fontId="7" fillId="3" borderId="0" xfId="0" quotePrefix="1" applyFont="1" applyFill="1" applyAlignment="1">
      <alignment horizontal="left"/>
    </xf>
    <xf numFmtId="0" fontId="0" fillId="3" borderId="0" xfId="0" applyFont="1" applyFill="1" applyAlignment="1">
      <alignment horizontal="left"/>
    </xf>
    <xf numFmtId="9" fontId="7" fillId="3" borderId="81" xfId="2" applyNumberFormat="1" applyFont="1" applyFill="1" applyBorder="1" applyAlignment="1">
      <alignment horizontal="right" vertical="center" wrapText="1"/>
    </xf>
    <xf numFmtId="9" fontId="7" fillId="3" borderId="83" xfId="2" applyNumberFormat="1" applyFont="1" applyFill="1" applyBorder="1" applyAlignment="1">
      <alignment horizontal="right" vertical="center" wrapText="1"/>
    </xf>
    <xf numFmtId="9" fontId="51" fillId="3" borderId="85" xfId="2" applyNumberFormat="1" applyFont="1" applyFill="1" applyBorder="1" applyAlignment="1">
      <alignment horizontal="right" vertical="center" wrapText="1"/>
    </xf>
    <xf numFmtId="0" fontId="38" fillId="3" borderId="221" xfId="0" applyFont="1" applyFill="1" applyBorder="1" applyAlignment="1">
      <alignment vertical="top" wrapText="1"/>
    </xf>
    <xf numFmtId="0" fontId="17" fillId="0" borderId="0" xfId="0" applyFont="1" applyFill="1" applyBorder="1" applyAlignment="1" applyProtection="1">
      <alignment horizontal="left" indent="6"/>
    </xf>
    <xf numFmtId="0" fontId="17" fillId="0" borderId="0" xfId="0" applyFont="1" applyFill="1" applyBorder="1" applyAlignment="1" applyProtection="1">
      <alignment horizontal="left"/>
    </xf>
    <xf numFmtId="0" fontId="214" fillId="0" borderId="0" xfId="0" applyFont="1" applyBorder="1" applyAlignment="1">
      <alignment horizontal="right"/>
    </xf>
    <xf numFmtId="0" fontId="0" fillId="0" borderId="0" xfId="0" applyBorder="1" applyAlignment="1">
      <alignment horizontal="right"/>
    </xf>
    <xf numFmtId="0" fontId="18" fillId="0" borderId="0" xfId="0" applyFont="1" applyBorder="1" applyAlignment="1" applyProtection="1">
      <alignment horizontal="left"/>
    </xf>
    <xf numFmtId="49" fontId="64" fillId="0" borderId="0" xfId="0" applyNumberFormat="1" applyFont="1" applyBorder="1" applyAlignment="1" applyProtection="1">
      <alignment horizontal="center"/>
    </xf>
    <xf numFmtId="0" fontId="218" fillId="0" borderId="0" xfId="0" applyFont="1" applyFill="1" applyBorder="1" applyAlignment="1" applyProtection="1">
      <alignment horizontal="center"/>
    </xf>
    <xf numFmtId="0" fontId="40" fillId="3" borderId="0" xfId="17" applyFont="1" applyFill="1" applyBorder="1" applyAlignment="1">
      <alignment horizontal="center" vertical="center"/>
    </xf>
    <xf numFmtId="173" fontId="33" fillId="3" borderId="0" xfId="17" applyNumberFormat="1" applyFont="1" applyFill="1" applyBorder="1" applyAlignment="1">
      <alignment horizontal="center" vertical="center"/>
    </xf>
    <xf numFmtId="0" fontId="33" fillId="3" borderId="0" xfId="17" applyFont="1" applyFill="1" applyBorder="1" applyAlignment="1">
      <alignment horizontal="center" vertical="center"/>
    </xf>
    <xf numFmtId="0" fontId="38" fillId="3" borderId="63" xfId="9" applyFont="1" applyFill="1" applyBorder="1" applyAlignment="1" applyProtection="1">
      <alignment vertical="top" wrapText="1"/>
      <protection hidden="1"/>
    </xf>
    <xf numFmtId="0" fontId="38" fillId="3" borderId="59" xfId="9" applyFont="1" applyFill="1" applyBorder="1" applyAlignment="1">
      <alignment vertical="top" wrapText="1"/>
    </xf>
    <xf numFmtId="0" fontId="38" fillId="3" borderId="59" xfId="9" applyFont="1" applyFill="1" applyBorder="1" applyAlignment="1">
      <alignment vertical="top"/>
    </xf>
    <xf numFmtId="0" fontId="38" fillId="3" borderId="63" xfId="9" applyFont="1" applyFill="1" applyBorder="1" applyAlignment="1" applyProtection="1">
      <alignment vertical="top"/>
      <protection hidden="1"/>
    </xf>
    <xf numFmtId="0" fontId="38" fillId="3" borderId="59" xfId="9" applyFont="1" applyFill="1" applyBorder="1" applyAlignment="1" applyProtection="1">
      <alignment vertical="top"/>
      <protection hidden="1"/>
    </xf>
    <xf numFmtId="0" fontId="38" fillId="3" borderId="60" xfId="9" applyFont="1" applyFill="1" applyBorder="1" applyAlignment="1" applyProtection="1">
      <alignment vertical="top"/>
      <protection hidden="1"/>
    </xf>
    <xf numFmtId="0" fontId="40" fillId="3" borderId="58" xfId="9" applyFont="1" applyFill="1" applyBorder="1" applyAlignment="1" applyProtection="1">
      <alignment vertical="top"/>
      <protection hidden="1"/>
    </xf>
    <xf numFmtId="0" fontId="40" fillId="3" borderId="59" xfId="9" applyFont="1" applyFill="1" applyBorder="1" applyAlignment="1" applyProtection="1">
      <alignment vertical="top"/>
      <protection hidden="1"/>
    </xf>
    <xf numFmtId="0" fontId="38" fillId="3" borderId="64" xfId="9" applyFont="1" applyFill="1" applyBorder="1" applyAlignment="1">
      <alignment vertical="top"/>
    </xf>
    <xf numFmtId="0" fontId="90" fillId="3" borderId="0" xfId="17" applyFont="1" applyFill="1" applyAlignment="1">
      <alignment horizontal="left" vertical="center" wrapText="1"/>
    </xf>
    <xf numFmtId="0" fontId="90" fillId="3" borderId="0" xfId="17" applyFont="1" applyFill="1" applyBorder="1" applyAlignment="1">
      <alignment horizontal="left" vertical="center" wrapText="1"/>
    </xf>
    <xf numFmtId="0" fontId="90" fillId="0" borderId="0" xfId="17" applyFont="1" applyFill="1" applyAlignment="1">
      <alignment horizontal="left" vertical="center" wrapText="1"/>
    </xf>
    <xf numFmtId="3" fontId="67" fillId="4" borderId="79" xfId="9" applyNumberFormat="1" applyFont="1" applyFill="1" applyBorder="1" applyAlignment="1">
      <alignment horizontal="center" vertical="center"/>
    </xf>
    <xf numFmtId="3" fontId="67" fillId="4" borderId="46" xfId="9" applyNumberFormat="1" applyFont="1" applyFill="1" applyBorder="1" applyAlignment="1">
      <alignment horizontal="center" vertical="center"/>
    </xf>
    <xf numFmtId="0" fontId="67" fillId="4" borderId="81" xfId="9" applyFont="1" applyFill="1" applyBorder="1" applyAlignment="1">
      <alignment horizontal="center" vertical="center"/>
    </xf>
    <xf numFmtId="0" fontId="67" fillId="4" borderId="48" xfId="9" applyFont="1" applyFill="1" applyBorder="1" applyAlignment="1">
      <alignment horizontal="center" vertical="center"/>
    </xf>
    <xf numFmtId="3" fontId="67" fillId="4" borderId="57" xfId="9" applyNumberFormat="1" applyFont="1" applyFill="1" applyBorder="1" applyAlignment="1">
      <alignment horizontal="center" vertical="top" wrapText="1"/>
    </xf>
    <xf numFmtId="3" fontId="67" fillId="4" borderId="95" xfId="9" applyNumberFormat="1" applyFont="1" applyFill="1" applyBorder="1" applyAlignment="1">
      <alignment horizontal="center" vertical="top" wrapText="1"/>
    </xf>
    <xf numFmtId="0" fontId="38" fillId="3" borderId="59" xfId="9" applyFont="1" applyFill="1" applyBorder="1" applyAlignment="1" applyProtection="1">
      <alignment vertical="top" wrapText="1"/>
      <protection hidden="1"/>
    </xf>
    <xf numFmtId="0" fontId="40" fillId="3" borderId="58" xfId="9" applyFont="1" applyFill="1" applyBorder="1" applyAlignment="1" applyProtection="1">
      <alignment horizontal="left" vertical="top" wrapText="1"/>
      <protection hidden="1"/>
    </xf>
    <xf numFmtId="0" fontId="40" fillId="3" borderId="59" xfId="9" applyFont="1" applyFill="1" applyBorder="1" applyAlignment="1" applyProtection="1">
      <alignment horizontal="left" vertical="top" wrapText="1"/>
      <protection hidden="1"/>
    </xf>
    <xf numFmtId="0" fontId="40" fillId="3" borderId="64" xfId="9" applyFont="1" applyFill="1" applyBorder="1" applyAlignment="1">
      <alignment horizontal="left" vertical="top"/>
    </xf>
    <xf numFmtId="0" fontId="38" fillId="3" borderId="60" xfId="9" applyFont="1" applyFill="1" applyBorder="1" applyAlignment="1">
      <alignment vertical="top"/>
    </xf>
    <xf numFmtId="0" fontId="38" fillId="3" borderId="59" xfId="9" applyFont="1" applyFill="1" applyBorder="1" applyAlignment="1" applyProtection="1">
      <alignment horizontal="left" vertical="top"/>
      <protection hidden="1"/>
    </xf>
    <xf numFmtId="0" fontId="231" fillId="118" borderId="5" xfId="17" applyFont="1" applyFill="1" applyBorder="1" applyAlignment="1" applyProtection="1">
      <alignment horizontal="left" vertical="top" wrapText="1"/>
    </xf>
    <xf numFmtId="0" fontId="231" fillId="118" borderId="0" xfId="17" applyFont="1" applyFill="1" applyBorder="1" applyAlignment="1" applyProtection="1">
      <alignment horizontal="left" vertical="top" wrapText="1"/>
    </xf>
    <xf numFmtId="3" fontId="67" fillId="4" borderId="81" xfId="9" applyNumberFormat="1" applyFont="1" applyFill="1" applyBorder="1" applyAlignment="1">
      <alignment horizontal="center" vertical="center" wrapText="1"/>
    </xf>
    <xf numFmtId="0" fontId="67" fillId="4" borderId="8" xfId="9" applyFont="1" applyFill="1" applyBorder="1" applyAlignment="1">
      <alignment horizontal="center" vertical="center"/>
    </xf>
    <xf numFmtId="0" fontId="67" fillId="4" borderId="14" xfId="9" applyFont="1" applyFill="1" applyBorder="1" applyAlignment="1">
      <alignment horizontal="center" vertical="center"/>
    </xf>
    <xf numFmtId="0" fontId="67" fillId="4" borderId="113" xfId="9" applyFont="1" applyFill="1" applyBorder="1" applyAlignment="1">
      <alignment horizontal="center" vertical="center"/>
    </xf>
    <xf numFmtId="0" fontId="67" fillId="4" borderId="63" xfId="9" applyFont="1" applyFill="1" applyBorder="1" applyAlignment="1">
      <alignment horizontal="center" vertical="center"/>
    </xf>
    <xf numFmtId="3" fontId="67" fillId="4" borderId="83" xfId="9" applyNumberFormat="1" applyFont="1" applyFill="1" applyBorder="1" applyAlignment="1">
      <alignment horizontal="center" vertical="top" wrapText="1"/>
    </xf>
    <xf numFmtId="0" fontId="67" fillId="4" borderId="53" xfId="9" applyFont="1" applyFill="1" applyBorder="1" applyAlignment="1">
      <alignment horizontal="center" vertical="center" wrapText="1"/>
    </xf>
    <xf numFmtId="0" fontId="70" fillId="4" borderId="117" xfId="0" applyFont="1" applyFill="1" applyBorder="1" applyAlignment="1"/>
    <xf numFmtId="0" fontId="70" fillId="4" borderId="86" xfId="0" applyFont="1" applyFill="1" applyBorder="1" applyAlignment="1"/>
    <xf numFmtId="0" fontId="67" fillId="4" borderId="106" xfId="9" applyFont="1" applyFill="1" applyBorder="1" applyAlignment="1">
      <alignment horizontal="left" vertical="top"/>
    </xf>
    <xf numFmtId="0" fontId="70" fillId="4" borderId="64" xfId="17" applyFont="1" applyFill="1" applyBorder="1" applyAlignment="1"/>
    <xf numFmtId="3" fontId="67" fillId="4" borderId="123" xfId="9" applyNumberFormat="1" applyFont="1" applyFill="1" applyBorder="1" applyAlignment="1">
      <alignment horizontal="center" vertical="center"/>
    </xf>
    <xf numFmtId="3" fontId="67" fillId="4" borderId="94" xfId="9" applyNumberFormat="1" applyFont="1" applyFill="1" applyBorder="1" applyAlignment="1">
      <alignment horizontal="center" vertical="center"/>
    </xf>
    <xf numFmtId="0" fontId="67" fillId="4" borderId="114" xfId="9" applyFont="1" applyFill="1" applyBorder="1" applyAlignment="1">
      <alignment horizontal="center" vertical="center" wrapText="1"/>
    </xf>
    <xf numFmtId="0" fontId="67" fillId="4" borderId="68" xfId="9" applyFont="1" applyFill="1" applyBorder="1" applyAlignment="1">
      <alignment horizontal="center" vertical="center" wrapText="1"/>
    </xf>
    <xf numFmtId="0" fontId="67" fillId="4" borderId="96" xfId="9" applyFont="1" applyFill="1" applyBorder="1" applyAlignment="1">
      <alignment horizontal="center" vertical="center" wrapText="1"/>
    </xf>
    <xf numFmtId="0" fontId="78" fillId="118" borderId="11" xfId="17" applyFont="1" applyFill="1" applyBorder="1" applyAlignment="1">
      <alignment vertical="center" wrapText="1"/>
    </xf>
    <xf numFmtId="0" fontId="78" fillId="118" borderId="10" xfId="17" applyFont="1" applyFill="1" applyBorder="1" applyAlignment="1">
      <alignment vertical="center"/>
    </xf>
    <xf numFmtId="0" fontId="78" fillId="118" borderId="15" xfId="17" applyFont="1" applyFill="1" applyBorder="1" applyAlignment="1">
      <alignment vertical="center"/>
    </xf>
    <xf numFmtId="0" fontId="75" fillId="4" borderId="8"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3" xfId="0" applyFont="1" applyFill="1" applyBorder="1" applyAlignment="1">
      <alignment horizontal="center" vertical="center" wrapText="1"/>
    </xf>
    <xf numFmtId="0" fontId="75" fillId="4" borderId="12" xfId="0" applyFont="1" applyFill="1" applyBorder="1" applyAlignment="1">
      <alignment horizontal="center" vertical="center" wrapText="1"/>
    </xf>
    <xf numFmtId="0" fontId="63" fillId="3" borderId="7" xfId="0" quotePrefix="1" applyFont="1" applyFill="1" applyBorder="1" applyAlignment="1">
      <alignment horizontal="left" vertical="top" wrapText="1"/>
    </xf>
    <xf numFmtId="0" fontId="107" fillId="3" borderId="112" xfId="0" applyFont="1" applyFill="1" applyBorder="1" applyAlignment="1">
      <alignment horizontal="center" vertical="center" wrapText="1"/>
    </xf>
    <xf numFmtId="0" fontId="107" fillId="3" borderId="58" xfId="0" applyFont="1" applyFill="1" applyBorder="1" applyAlignment="1">
      <alignment horizontal="center" vertical="center" wrapText="1"/>
    </xf>
    <xf numFmtId="0" fontId="7" fillId="3" borderId="34" xfId="0" quotePrefix="1" applyFont="1" applyFill="1" applyBorder="1" applyAlignment="1">
      <alignment horizontal="left" vertical="top" wrapText="1"/>
    </xf>
    <xf numFmtId="0" fontId="7" fillId="3" borderId="36" xfId="0" applyFont="1" applyFill="1" applyBorder="1" applyAlignment="1">
      <alignment horizontal="left" vertical="top" wrapText="1"/>
    </xf>
    <xf numFmtId="0" fontId="7" fillId="3" borderId="34" xfId="0" applyFont="1" applyFill="1" applyBorder="1" applyAlignment="1">
      <alignment horizontal="left" vertical="top" wrapText="1"/>
    </xf>
    <xf numFmtId="0" fontId="51" fillId="3" borderId="34" xfId="0" applyFont="1" applyFill="1" applyBorder="1" applyAlignment="1">
      <alignment horizontal="left" vertical="top" wrapText="1"/>
    </xf>
    <xf numFmtId="0" fontId="51" fillId="3" borderId="36" xfId="0" applyFont="1" applyFill="1" applyBorder="1" applyAlignment="1">
      <alignment horizontal="left" vertical="top" wrapText="1"/>
    </xf>
    <xf numFmtId="0" fontId="7" fillId="3" borderId="134" xfId="0" applyFont="1" applyFill="1" applyBorder="1" applyAlignment="1">
      <alignment horizontal="left" vertical="top" wrapText="1"/>
    </xf>
    <xf numFmtId="0" fontId="7" fillId="3" borderId="135" xfId="0" applyFont="1" applyFill="1" applyBorder="1" applyAlignment="1">
      <alignment horizontal="left" vertical="top" wrapText="1"/>
    </xf>
    <xf numFmtId="0" fontId="38" fillId="3" borderId="134" xfId="0" applyFont="1" applyFill="1" applyBorder="1" applyAlignment="1">
      <alignment horizontal="left" vertical="top" wrapText="1"/>
    </xf>
    <xf numFmtId="0" fontId="38" fillId="3" borderId="135" xfId="0" applyFont="1" applyFill="1" applyBorder="1" applyAlignment="1">
      <alignment horizontal="left" vertical="top" wrapText="1"/>
    </xf>
    <xf numFmtId="0" fontId="233" fillId="118" borderId="8" xfId="0" applyFont="1" applyFill="1" applyBorder="1" applyAlignment="1">
      <alignment horizontal="left" vertical="center"/>
    </xf>
    <xf numFmtId="0" fontId="233" fillId="118" borderId="7" xfId="0" applyFont="1" applyFill="1" applyBorder="1" applyAlignment="1">
      <alignment horizontal="left" vertical="center"/>
    </xf>
    <xf numFmtId="0" fontId="233" fillId="118" borderId="14" xfId="0" applyFont="1" applyFill="1" applyBorder="1" applyAlignment="1">
      <alignment horizontal="left" vertical="center"/>
    </xf>
    <xf numFmtId="0" fontId="233" fillId="118" borderId="3" xfId="0" applyFont="1" applyFill="1" applyBorder="1" applyAlignment="1">
      <alignment horizontal="left" vertical="center"/>
    </xf>
    <xf numFmtId="0" fontId="233" fillId="118" borderId="2" xfId="0" applyFont="1" applyFill="1" applyBorder="1" applyAlignment="1">
      <alignment horizontal="left" vertical="center"/>
    </xf>
    <xf numFmtId="0" fontId="233" fillId="118" borderId="12" xfId="0" applyFont="1" applyFill="1" applyBorder="1" applyAlignment="1">
      <alignment horizontal="left" vertical="center"/>
    </xf>
    <xf numFmtId="0" fontId="7" fillId="3" borderId="34" xfId="0" applyFont="1" applyFill="1" applyBorder="1" applyAlignment="1">
      <alignment horizontal="left" vertical="top"/>
    </xf>
    <xf numFmtId="0" fontId="7" fillId="3" borderId="36" xfId="0" applyFont="1" applyFill="1" applyBorder="1" applyAlignment="1">
      <alignment horizontal="left" vertical="top"/>
    </xf>
    <xf numFmtId="0" fontId="40" fillId="3" borderId="196" xfId="0" applyFont="1" applyFill="1" applyBorder="1" applyAlignment="1">
      <alignment horizontal="center" vertical="top"/>
    </xf>
    <xf numFmtId="0" fontId="40" fillId="3" borderId="197" xfId="0" applyFont="1" applyFill="1" applyBorder="1" applyAlignment="1">
      <alignment horizontal="center" vertical="top"/>
    </xf>
    <xf numFmtId="0" fontId="38" fillId="3" borderId="133" xfId="0" applyFont="1" applyFill="1" applyBorder="1" applyAlignment="1">
      <alignment horizontal="center" vertical="top" wrapText="1"/>
    </xf>
    <xf numFmtId="0" fontId="38" fillId="3" borderId="221" xfId="0" applyFont="1" applyFill="1" applyBorder="1" applyAlignment="1">
      <alignment horizontal="center" vertical="top" wrapText="1"/>
    </xf>
    <xf numFmtId="0" fontId="38" fillId="3" borderId="132" xfId="0" applyFont="1" applyFill="1" applyBorder="1" applyAlignment="1">
      <alignment horizontal="center" vertical="top" wrapText="1"/>
    </xf>
    <xf numFmtId="0" fontId="38" fillId="3" borderId="41" xfId="0" applyFont="1" applyFill="1" applyBorder="1" applyAlignment="1">
      <alignment horizontal="center" vertical="top" wrapText="1"/>
    </xf>
    <xf numFmtId="0" fontId="7" fillId="3" borderId="131" xfId="0" applyFont="1" applyFill="1" applyBorder="1" applyAlignment="1">
      <alignment horizontal="left" vertical="top"/>
    </xf>
    <xf numFmtId="0" fontId="7" fillId="3" borderId="40" xfId="0" applyFont="1" applyFill="1" applyBorder="1" applyAlignment="1">
      <alignment horizontal="left" vertical="top"/>
    </xf>
    <xf numFmtId="0" fontId="7" fillId="3" borderId="132" xfId="0" applyFont="1" applyFill="1" applyBorder="1" applyAlignment="1">
      <alignment horizontal="left" vertical="top" wrapText="1"/>
    </xf>
    <xf numFmtId="0" fontId="7" fillId="3" borderId="41" xfId="0" applyFont="1" applyFill="1" applyBorder="1" applyAlignment="1">
      <alignment horizontal="left" vertical="top" wrapText="1"/>
    </xf>
    <xf numFmtId="0" fontId="7" fillId="3" borderId="131" xfId="0" applyFont="1" applyFill="1" applyBorder="1" applyAlignment="1">
      <alignment horizontal="center" vertical="top" wrapText="1"/>
    </xf>
    <xf numFmtId="0" fontId="7" fillId="3" borderId="40" xfId="0" applyFont="1" applyFill="1" applyBorder="1" applyAlignment="1">
      <alignment horizontal="center" vertical="top" wrapText="1"/>
    </xf>
    <xf numFmtId="0" fontId="67" fillId="4" borderId="59" xfId="0" applyFont="1" applyFill="1" applyBorder="1" applyAlignment="1">
      <alignment horizontal="center" vertical="center" wrapText="1"/>
    </xf>
    <xf numFmtId="0" fontId="205" fillId="118" borderId="8" xfId="0" applyFont="1" applyFill="1" applyBorder="1" applyAlignment="1">
      <alignment vertical="center"/>
    </xf>
    <xf numFmtId="0" fontId="106" fillId="118" borderId="7" xfId="0" applyFont="1" applyFill="1" applyBorder="1" applyAlignment="1">
      <alignment vertical="center"/>
    </xf>
    <xf numFmtId="0" fontId="106" fillId="118" borderId="14" xfId="0" applyFont="1" applyFill="1" applyBorder="1" applyAlignment="1">
      <alignment vertical="center"/>
    </xf>
    <xf numFmtId="0" fontId="106" fillId="118" borderId="3" xfId="0" applyFont="1" applyFill="1" applyBorder="1" applyAlignment="1">
      <alignment vertical="center"/>
    </xf>
    <xf numFmtId="0" fontId="106" fillId="118" borderId="2" xfId="0" applyFont="1" applyFill="1" applyBorder="1" applyAlignment="1">
      <alignment vertical="center"/>
    </xf>
    <xf numFmtId="0" fontId="106" fillId="118" borderId="12" xfId="0" applyFont="1" applyFill="1" applyBorder="1" applyAlignment="1">
      <alignment vertical="center"/>
    </xf>
    <xf numFmtId="0" fontId="67" fillId="4" borderId="47" xfId="0" applyFont="1" applyFill="1" applyBorder="1" applyAlignment="1">
      <alignment horizontal="center" vertical="center" wrapText="1"/>
    </xf>
    <xf numFmtId="0" fontId="67" fillId="4" borderId="117" xfId="0" applyFont="1" applyFill="1" applyBorder="1" applyAlignment="1">
      <alignment horizontal="center" vertical="center" wrapText="1"/>
    </xf>
    <xf numFmtId="0" fontId="67" fillId="4" borderId="48" xfId="0" applyFont="1" applyFill="1" applyBorder="1" applyAlignment="1">
      <alignment horizontal="center" vertical="center" wrapText="1"/>
    </xf>
    <xf numFmtId="0" fontId="7" fillId="0" borderId="47" xfId="0" applyFont="1" applyBorder="1" applyAlignment="1">
      <alignment horizontal="center" vertical="center" wrapText="1"/>
    </xf>
    <xf numFmtId="0" fontId="7" fillId="0" borderId="49" xfId="0" applyFont="1" applyBorder="1" applyAlignment="1">
      <alignment horizontal="center" vertical="center" wrapText="1"/>
    </xf>
    <xf numFmtId="0" fontId="51" fillId="3" borderId="51" xfId="0" applyFont="1" applyFill="1" applyBorder="1" applyAlignment="1">
      <alignment horizontal="center" vertical="center" wrapText="1"/>
    </xf>
    <xf numFmtId="0" fontId="51" fillId="3" borderId="97" xfId="0" applyFont="1" applyFill="1" applyBorder="1" applyAlignment="1">
      <alignment horizontal="center" vertical="center" wrapText="1"/>
    </xf>
    <xf numFmtId="174" fontId="51" fillId="3" borderId="231" xfId="0" applyNumberFormat="1" applyFont="1" applyFill="1" applyBorder="1" applyAlignment="1">
      <alignment horizontal="center" vertical="center"/>
    </xf>
    <xf numFmtId="174" fontId="51" fillId="3" borderId="96" xfId="0" applyNumberFormat="1" applyFont="1" applyFill="1" applyBorder="1" applyAlignment="1">
      <alignment horizontal="center" vertical="center"/>
    </xf>
    <xf numFmtId="174" fontId="51" fillId="3" borderId="245" xfId="0" applyNumberFormat="1" applyFont="1" applyFill="1" applyBorder="1" applyAlignment="1">
      <alignment horizontal="center" vertical="center"/>
    </xf>
    <xf numFmtId="174" fontId="51" fillId="3" borderId="97" xfId="0" applyNumberFormat="1" applyFont="1" applyFill="1" applyBorder="1" applyAlignment="1">
      <alignment horizontal="center" vertical="center"/>
    </xf>
    <xf numFmtId="174" fontId="67" fillId="4" borderId="8" xfId="0" applyNumberFormat="1" applyFont="1" applyFill="1" applyBorder="1" applyAlignment="1">
      <alignment horizontal="center" vertical="center" wrapText="1"/>
    </xf>
    <xf numFmtId="0" fontId="67" fillId="4" borderId="14" xfId="0" applyFont="1" applyFill="1" applyBorder="1" applyAlignment="1">
      <alignment horizontal="center" vertical="center" wrapText="1"/>
    </xf>
    <xf numFmtId="0" fontId="67" fillId="4" borderId="5" xfId="0" applyFont="1" applyFill="1" applyBorder="1" applyAlignment="1">
      <alignment horizontal="center" vertical="center" wrapText="1"/>
    </xf>
    <xf numFmtId="0" fontId="67" fillId="4" borderId="13"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67" fillId="4" borderId="12" xfId="0" applyFont="1" applyFill="1" applyBorder="1" applyAlignment="1">
      <alignment horizontal="center" vertical="center" wrapText="1"/>
    </xf>
    <xf numFmtId="174" fontId="51" fillId="3" borderId="61" xfId="0" applyNumberFormat="1" applyFont="1" applyFill="1" applyBorder="1" applyAlignment="1">
      <alignment horizontal="center" vertical="center"/>
    </xf>
    <xf numFmtId="174" fontId="51" fillId="3" borderId="64" xfId="0" applyNumberFormat="1" applyFont="1" applyFill="1" applyBorder="1" applyAlignment="1">
      <alignment horizontal="center" vertical="center"/>
    </xf>
    <xf numFmtId="174" fontId="51" fillId="3" borderId="192" xfId="0" applyNumberFormat="1" applyFont="1" applyFill="1" applyBorder="1" applyAlignment="1">
      <alignment horizontal="center" vertical="center"/>
    </xf>
    <xf numFmtId="174" fontId="51" fillId="3" borderId="99" xfId="0" applyNumberFormat="1" applyFont="1" applyFill="1" applyBorder="1" applyAlignment="1">
      <alignment horizontal="center" vertical="center"/>
    </xf>
    <xf numFmtId="0" fontId="90" fillId="3" borderId="7" xfId="17" applyFont="1" applyFill="1" applyBorder="1" applyAlignment="1">
      <alignment horizontal="left" vertical="center" wrapText="1"/>
    </xf>
    <xf numFmtId="0" fontId="234" fillId="118" borderId="8" xfId="0" applyFont="1" applyFill="1" applyBorder="1" applyAlignment="1">
      <alignment vertical="center" wrapText="1"/>
    </xf>
    <xf numFmtId="0" fontId="234" fillId="118" borderId="7" xfId="0" applyFont="1" applyFill="1" applyBorder="1" applyAlignment="1">
      <alignment vertical="center" wrapText="1"/>
    </xf>
    <xf numFmtId="0" fontId="234" fillId="118" borderId="3" xfId="0" applyFont="1" applyFill="1" applyBorder="1" applyAlignment="1">
      <alignment vertical="center" wrapText="1"/>
    </xf>
    <xf numFmtId="0" fontId="234" fillId="118" borderId="2" xfId="0" applyFont="1" applyFill="1" applyBorder="1" applyAlignment="1">
      <alignment vertical="center" wrapText="1"/>
    </xf>
    <xf numFmtId="0" fontId="67" fillId="4" borderId="81" xfId="0" applyFont="1" applyFill="1" applyBorder="1" applyAlignment="1">
      <alignment horizontal="center" vertical="center" wrapText="1"/>
    </xf>
    <xf numFmtId="0" fontId="67" fillId="4" borderId="83" xfId="0" applyFont="1" applyFill="1" applyBorder="1" applyAlignment="1">
      <alignment horizontal="center" vertical="center" wrapText="1"/>
    </xf>
    <xf numFmtId="0" fontId="67" fillId="4" borderId="80" xfId="0" applyFont="1" applyFill="1" applyBorder="1" applyAlignment="1">
      <alignment horizontal="center" vertical="center" wrapText="1"/>
    </xf>
    <xf numFmtId="0" fontId="67" fillId="4" borderId="82" xfId="0" applyFont="1" applyFill="1" applyBorder="1" applyAlignment="1">
      <alignment horizontal="center" vertical="center" wrapText="1"/>
    </xf>
    <xf numFmtId="0" fontId="75" fillId="4" borderId="33" xfId="0" applyFont="1" applyFill="1" applyBorder="1" applyAlignment="1">
      <alignment horizontal="center" vertical="center" wrapText="1"/>
    </xf>
    <xf numFmtId="0" fontId="75" fillId="4" borderId="31" xfId="0" applyFont="1" applyFill="1" applyBorder="1" applyAlignment="1">
      <alignment horizontal="center" vertical="center" wrapText="1"/>
    </xf>
    <xf numFmtId="0" fontId="75" fillId="4" borderId="32" xfId="0" applyFont="1" applyFill="1" applyBorder="1" applyAlignment="1">
      <alignment horizontal="center" vertical="center" wrapText="1"/>
    </xf>
    <xf numFmtId="0" fontId="55" fillId="0" borderId="0" xfId="0" applyFont="1" applyAlignment="1">
      <alignment horizontal="left" vertical="center" wrapText="1"/>
    </xf>
    <xf numFmtId="0" fontId="51" fillId="0" borderId="0" xfId="0" applyFont="1" applyAlignment="1">
      <alignment horizontal="left" vertical="center" wrapText="1" indent="1"/>
    </xf>
    <xf numFmtId="0" fontId="7" fillId="0" borderId="0" xfId="0" applyFont="1" applyAlignment="1">
      <alignment horizontal="left" vertical="center"/>
    </xf>
    <xf numFmtId="0" fontId="7" fillId="0" borderId="0" xfId="0" applyFont="1" applyAlignment="1">
      <alignment horizontal="left" vertical="center" wrapText="1"/>
    </xf>
    <xf numFmtId="0" fontId="67" fillId="4" borderId="86" xfId="0" applyFont="1" applyFill="1" applyBorder="1" applyAlignment="1">
      <alignment horizontal="center" vertical="center" wrapText="1"/>
    </xf>
    <xf numFmtId="0" fontId="67" fillId="4" borderId="95" xfId="0" applyFont="1" applyFill="1" applyBorder="1" applyAlignment="1">
      <alignment horizontal="center" vertical="center" wrapText="1"/>
    </xf>
    <xf numFmtId="0" fontId="205" fillId="118" borderId="8" xfId="0" applyFont="1" applyFill="1" applyBorder="1" applyAlignment="1">
      <alignment wrapText="1"/>
    </xf>
    <xf numFmtId="0" fontId="205" fillId="118" borderId="7" xfId="0" applyFont="1" applyFill="1" applyBorder="1" applyAlignment="1">
      <alignment wrapText="1"/>
    </xf>
    <xf numFmtId="0" fontId="205" fillId="118" borderId="3" xfId="0" applyFont="1" applyFill="1" applyBorder="1" applyAlignment="1">
      <alignment wrapText="1"/>
    </xf>
    <xf numFmtId="0" fontId="205" fillId="118" borderId="2" xfId="0" applyFont="1" applyFill="1" applyBorder="1" applyAlignment="1">
      <alignment wrapText="1"/>
    </xf>
    <xf numFmtId="0" fontId="75" fillId="4" borderId="5" xfId="0" applyFont="1" applyFill="1" applyBorder="1" applyAlignment="1">
      <alignment horizontal="center" vertical="center" wrapText="1"/>
    </xf>
    <xf numFmtId="0" fontId="75" fillId="4" borderId="13"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90" fillId="3" borderId="0" xfId="17" applyFont="1" applyFill="1" applyBorder="1" applyAlignment="1">
      <alignment horizontal="left" vertical="top" wrapText="1"/>
    </xf>
    <xf numFmtId="0" fontId="90" fillId="0" borderId="0" xfId="17" applyFont="1" applyFill="1" applyBorder="1" applyAlignment="1">
      <alignment horizontal="left" vertical="top" wrapText="1"/>
    </xf>
    <xf numFmtId="0" fontId="90" fillId="3" borderId="0" xfId="25" applyFont="1" applyFill="1" applyBorder="1" applyAlignment="1">
      <alignment horizontal="left" vertical="top"/>
    </xf>
    <xf numFmtId="0" fontId="90" fillId="0" borderId="0" xfId="25" applyFont="1" applyFill="1" applyBorder="1" applyAlignment="1">
      <alignment horizontal="left" vertical="top" wrapText="1"/>
    </xf>
    <xf numFmtId="0" fontId="51" fillId="6" borderId="107" xfId="0" applyFont="1" applyFill="1" applyBorder="1" applyAlignment="1">
      <alignment horizontal="left" vertical="center" wrapText="1"/>
    </xf>
    <xf numFmtId="0" fontId="51" fillId="6" borderId="117" xfId="0" applyFont="1" applyFill="1" applyBorder="1" applyAlignment="1">
      <alignment horizontal="left" vertical="center" wrapText="1"/>
    </xf>
    <xf numFmtId="0" fontId="51" fillId="6" borderId="107" xfId="0" applyFont="1" applyFill="1" applyBorder="1" applyAlignment="1">
      <alignment horizontal="center" vertical="center" wrapText="1"/>
    </xf>
    <xf numFmtId="0" fontId="51" fillId="6" borderId="117" xfId="0" applyFont="1" applyFill="1" applyBorder="1" applyAlignment="1">
      <alignment horizontal="center" vertical="center" wrapText="1"/>
    </xf>
    <xf numFmtId="0" fontId="55" fillId="0" borderId="51" xfId="0" applyFont="1" applyFill="1" applyBorder="1" applyAlignment="1">
      <alignment horizontal="center" vertical="center" wrapText="1"/>
    </xf>
    <xf numFmtId="0" fontId="55" fillId="0" borderId="54" xfId="0" applyFont="1" applyFill="1" applyBorder="1" applyAlignment="1">
      <alignment horizontal="center" vertical="center" wrapText="1"/>
    </xf>
    <xf numFmtId="0" fontId="205" fillId="118" borderId="8" xfId="0" applyFont="1" applyFill="1" applyBorder="1" applyAlignment="1">
      <alignment horizontal="left" vertical="center"/>
    </xf>
    <xf numFmtId="0" fontId="106" fillId="118" borderId="7" xfId="0" applyFont="1" applyFill="1" applyBorder="1" applyAlignment="1">
      <alignment horizontal="left" vertical="center"/>
    </xf>
    <xf numFmtId="0" fontId="106" fillId="118" borderId="14" xfId="0" applyFont="1" applyFill="1" applyBorder="1" applyAlignment="1">
      <alignment horizontal="left" vertical="center"/>
    </xf>
    <xf numFmtId="0" fontId="106" fillId="118" borderId="3" xfId="0" applyFont="1" applyFill="1" applyBorder="1" applyAlignment="1">
      <alignment horizontal="left" vertical="center"/>
    </xf>
    <xf numFmtId="0" fontId="106" fillId="118" borderId="2" xfId="0" applyFont="1" applyFill="1" applyBorder="1" applyAlignment="1">
      <alignment horizontal="left" vertical="center"/>
    </xf>
    <xf numFmtId="0" fontId="106" fillId="118" borderId="12" xfId="0" applyFont="1" applyFill="1" applyBorder="1" applyAlignment="1">
      <alignment horizontal="left" vertical="center"/>
    </xf>
    <xf numFmtId="0" fontId="92" fillId="116" borderId="8" xfId="0" applyFont="1" applyFill="1" applyBorder="1" applyAlignment="1">
      <alignment horizontal="center" vertical="center" wrapText="1"/>
    </xf>
    <xf numFmtId="0" fontId="92" fillId="116" borderId="14" xfId="0" applyFont="1" applyFill="1" applyBorder="1" applyAlignment="1">
      <alignment horizontal="center" vertical="center" wrapText="1"/>
    </xf>
    <xf numFmtId="0" fontId="92" fillId="116" borderId="3" xfId="0" applyFont="1" applyFill="1" applyBorder="1" applyAlignment="1">
      <alignment horizontal="center" vertical="center" wrapText="1"/>
    </xf>
    <xf numFmtId="0" fontId="92" fillId="116" borderId="12" xfId="0" applyFont="1" applyFill="1" applyBorder="1" applyAlignment="1">
      <alignment horizontal="center" vertical="center" wrapText="1"/>
    </xf>
    <xf numFmtId="0" fontId="51" fillId="6" borderId="112" xfId="0" applyFont="1" applyFill="1" applyBorder="1" applyAlignment="1">
      <alignment horizontal="left" vertical="center" wrapText="1"/>
    </xf>
    <xf numFmtId="0" fontId="51" fillId="6" borderId="123" xfId="0" applyFont="1" applyFill="1" applyBorder="1" applyAlignment="1">
      <alignment horizontal="left" vertical="center" wrapText="1"/>
    </xf>
    <xf numFmtId="0" fontId="51" fillId="0" borderId="107" xfId="0" applyFont="1" applyFill="1" applyBorder="1" applyAlignment="1">
      <alignment horizontal="left" vertical="center" wrapText="1"/>
    </xf>
    <xf numFmtId="0" fontId="51" fillId="0" borderId="117" xfId="0" applyFont="1" applyFill="1" applyBorder="1" applyAlignment="1">
      <alignment horizontal="left" vertical="center" wrapText="1"/>
    </xf>
    <xf numFmtId="0" fontId="45" fillId="3" borderId="0" xfId="13" quotePrefix="1" applyFont="1" applyFill="1" applyAlignment="1">
      <alignment horizontal="left" vertical="center" wrapText="1"/>
    </xf>
    <xf numFmtId="0" fontId="45" fillId="3" borderId="0" xfId="13" applyFont="1" applyFill="1" applyBorder="1" applyAlignment="1">
      <alignment horizontal="left"/>
    </xf>
    <xf numFmtId="0" fontId="55" fillId="5" borderId="51" xfId="0" applyFont="1" applyFill="1" applyBorder="1" applyAlignment="1">
      <alignment horizontal="center" vertical="center" wrapText="1"/>
    </xf>
    <xf numFmtId="0" fontId="55" fillId="5" borderId="54" xfId="0" applyFont="1" applyFill="1" applyBorder="1" applyAlignment="1">
      <alignment horizontal="center" vertical="center" wrapText="1"/>
    </xf>
    <xf numFmtId="0" fontId="67" fillId="4" borderId="45" xfId="0" applyFont="1" applyFill="1" applyBorder="1" applyAlignment="1">
      <alignment vertical="center" wrapText="1"/>
    </xf>
    <xf numFmtId="0" fontId="67" fillId="4" borderId="79" xfId="0" applyFont="1" applyFill="1" applyBorder="1" applyAlignment="1">
      <alignment vertical="center" wrapText="1"/>
    </xf>
    <xf numFmtId="0" fontId="67" fillId="4" borderId="46" xfId="0" applyFont="1" applyFill="1" applyBorder="1" applyAlignment="1">
      <alignment vertical="center" wrapText="1"/>
    </xf>
    <xf numFmtId="0" fontId="38" fillId="3" borderId="0" xfId="13" applyFont="1" applyFill="1" applyBorder="1" applyAlignment="1">
      <alignment horizontal="left" wrapText="1"/>
    </xf>
    <xf numFmtId="0" fontId="45" fillId="3" borderId="0" xfId="13" quotePrefix="1" applyFont="1" applyFill="1" applyBorder="1" applyAlignment="1">
      <alignment horizontal="left" vertical="center" wrapText="1"/>
    </xf>
    <xf numFmtId="0" fontId="201" fillId="116" borderId="6" xfId="0" applyFont="1" applyFill="1" applyBorder="1" applyAlignment="1">
      <alignment horizontal="center" vertical="center" wrapText="1"/>
    </xf>
    <xf numFmtId="0" fontId="201" fillId="116" borderId="4" xfId="0" applyFont="1" applyFill="1" applyBorder="1" applyAlignment="1">
      <alignment horizontal="center" vertical="center" wrapText="1"/>
    </xf>
    <xf numFmtId="0" fontId="201" fillId="116" borderId="1" xfId="0" applyFont="1" applyFill="1" applyBorder="1" applyAlignment="1">
      <alignment horizontal="center" vertical="center" wrapText="1"/>
    </xf>
    <xf numFmtId="0" fontId="84" fillId="3" borderId="0" xfId="0" applyFont="1" applyFill="1" applyAlignment="1">
      <alignment horizontal="left" vertical="center" wrapText="1"/>
    </xf>
    <xf numFmtId="0" fontId="110" fillId="3" borderId="0" xfId="0" applyFont="1" applyFill="1" applyAlignment="1">
      <alignment horizontal="left" vertical="center" wrapText="1"/>
    </xf>
    <xf numFmtId="0" fontId="205" fillId="118" borderId="7" xfId="0" applyFont="1" applyFill="1" applyBorder="1" applyAlignment="1">
      <alignment horizontal="left" vertical="center"/>
    </xf>
    <xf numFmtId="0" fontId="205" fillId="118" borderId="14" xfId="0" applyFont="1" applyFill="1" applyBorder="1" applyAlignment="1">
      <alignment horizontal="left" vertical="center"/>
    </xf>
    <xf numFmtId="0" fontId="205" fillId="118" borderId="3" xfId="0" applyFont="1" applyFill="1" applyBorder="1" applyAlignment="1">
      <alignment horizontal="left" vertical="center"/>
    </xf>
    <xf numFmtId="0" fontId="205" fillId="118" borderId="2" xfId="0" applyFont="1" applyFill="1" applyBorder="1" applyAlignment="1">
      <alignment horizontal="left" vertical="center"/>
    </xf>
    <xf numFmtId="0" fontId="205" fillId="118" borderId="12" xfId="0" applyFont="1" applyFill="1" applyBorder="1" applyAlignment="1">
      <alignment horizontal="left" vertical="center"/>
    </xf>
    <xf numFmtId="0" fontId="80" fillId="118" borderId="8" xfId="0" applyFont="1" applyFill="1" applyBorder="1" applyAlignment="1">
      <alignment horizontal="left" vertical="center"/>
    </xf>
    <xf numFmtId="0" fontId="80" fillId="118" borderId="7" xfId="0" applyFont="1" applyFill="1" applyBorder="1" applyAlignment="1">
      <alignment horizontal="left" vertical="center"/>
    </xf>
    <xf numFmtId="0" fontId="80" fillId="118" borderId="14" xfId="0" applyFont="1" applyFill="1" applyBorder="1" applyAlignment="1">
      <alignment horizontal="left" vertical="center"/>
    </xf>
    <xf numFmtId="0" fontId="80" fillId="118" borderId="3" xfId="0" applyFont="1" applyFill="1" applyBorder="1" applyAlignment="1">
      <alignment horizontal="left" vertical="center"/>
    </xf>
    <xf numFmtId="0" fontId="80" fillId="118" borderId="2" xfId="0" applyFont="1" applyFill="1" applyBorder="1" applyAlignment="1">
      <alignment horizontal="left" vertical="center"/>
    </xf>
    <xf numFmtId="0" fontId="80" fillId="118" borderId="12" xfId="0" applyFont="1" applyFill="1" applyBorder="1" applyAlignment="1">
      <alignment horizontal="left" vertical="center"/>
    </xf>
    <xf numFmtId="0" fontId="67" fillId="4" borderId="84" xfId="0" applyFont="1" applyFill="1" applyBorder="1" applyAlignment="1">
      <alignment horizontal="center" vertical="center" wrapText="1"/>
    </xf>
    <xf numFmtId="0" fontId="68" fillId="116" borderId="112" xfId="0" applyFont="1" applyFill="1" applyBorder="1" applyAlignment="1">
      <alignment horizontal="center" vertical="center" wrapText="1"/>
    </xf>
    <xf numFmtId="0" fontId="68" fillId="116" borderId="58" xfId="0" applyFont="1" applyFill="1" applyBorder="1" applyAlignment="1">
      <alignment horizontal="center" vertical="center" wrapText="1"/>
    </xf>
    <xf numFmtId="0" fontId="68" fillId="116" borderId="107" xfId="0" applyFont="1" applyFill="1" applyBorder="1" applyAlignment="1">
      <alignment horizontal="center" vertical="center" wrapText="1"/>
    </xf>
    <xf numFmtId="0" fontId="68" fillId="116" borderId="59" xfId="0" applyFont="1" applyFill="1" applyBorder="1" applyAlignment="1">
      <alignment horizontal="center" vertical="center" wrapText="1"/>
    </xf>
    <xf numFmtId="0" fontId="68" fillId="116" borderId="118" xfId="0" applyFont="1" applyFill="1" applyBorder="1" applyAlignment="1">
      <alignment horizontal="center" vertical="center" wrapText="1"/>
    </xf>
    <xf numFmtId="0" fontId="68" fillId="116" borderId="60" xfId="0" applyFont="1" applyFill="1" applyBorder="1" applyAlignment="1">
      <alignment horizontal="center" vertical="center" wrapText="1"/>
    </xf>
    <xf numFmtId="0" fontId="67" fillId="4" borderId="65" xfId="0" applyFont="1" applyFill="1" applyBorder="1" applyAlignment="1">
      <alignment horizontal="center" vertical="center" wrapText="1"/>
    </xf>
    <xf numFmtId="0" fontId="67" fillId="4" borderId="46" xfId="0" applyFont="1" applyFill="1" applyBorder="1" applyAlignment="1">
      <alignment horizontal="center" vertical="center" wrapText="1"/>
    </xf>
    <xf numFmtId="0" fontId="67" fillId="4" borderId="51" xfId="0" applyFont="1" applyFill="1" applyBorder="1" applyAlignment="1">
      <alignment horizontal="center" vertical="center" wrapText="1"/>
    </xf>
    <xf numFmtId="0" fontId="68" fillId="116" borderId="11" xfId="0" applyFont="1" applyFill="1" applyBorder="1" applyAlignment="1">
      <alignment horizontal="center" vertical="center" wrapText="1"/>
    </xf>
    <xf numFmtId="0" fontId="68" fillId="116" borderId="15" xfId="0" applyFont="1" applyFill="1" applyBorder="1" applyAlignment="1">
      <alignment horizontal="center" vertical="center" wrapText="1"/>
    </xf>
    <xf numFmtId="0" fontId="67" fillId="4" borderId="112" xfId="0" applyFont="1" applyFill="1" applyBorder="1" applyAlignment="1">
      <alignment horizontal="center" vertical="center" wrapText="1"/>
    </xf>
    <xf numFmtId="0" fontId="67" fillId="4" borderId="123" xfId="0" applyFont="1" applyFill="1" applyBorder="1" applyAlignment="1">
      <alignment horizontal="center" vertical="center" wrapText="1"/>
    </xf>
    <xf numFmtId="0" fontId="67" fillId="4" borderId="94" xfId="0" applyFont="1" applyFill="1" applyBorder="1" applyAlignment="1">
      <alignment horizontal="center" vertical="center" wrapText="1"/>
    </xf>
    <xf numFmtId="0" fontId="78" fillId="118" borderId="8" xfId="0" applyFont="1" applyFill="1" applyBorder="1" applyAlignment="1">
      <alignment horizontal="left" vertical="center" wrapText="1"/>
    </xf>
    <xf numFmtId="0" fontId="78" fillId="118" borderId="7" xfId="0" applyFont="1" applyFill="1" applyBorder="1" applyAlignment="1">
      <alignment horizontal="left" vertical="center" wrapText="1"/>
    </xf>
    <xf numFmtId="0" fontId="78" fillId="118" borderId="14" xfId="0" applyFont="1" applyFill="1" applyBorder="1" applyAlignment="1">
      <alignment horizontal="left" vertical="center" wrapText="1"/>
    </xf>
    <xf numFmtId="0" fontId="78" fillId="118" borderId="3" xfId="0" applyFont="1" applyFill="1" applyBorder="1" applyAlignment="1">
      <alignment horizontal="left" vertical="center" wrapText="1"/>
    </xf>
    <xf numFmtId="0" fontId="78" fillId="118" borderId="2" xfId="0" applyFont="1" applyFill="1" applyBorder="1" applyAlignment="1">
      <alignment horizontal="left" vertical="center" wrapText="1"/>
    </xf>
    <xf numFmtId="0" fontId="78" fillId="118" borderId="12" xfId="0" applyFont="1" applyFill="1" applyBorder="1" applyAlignment="1">
      <alignment horizontal="left" vertical="center" wrapText="1"/>
    </xf>
    <xf numFmtId="0" fontId="67" fillId="4" borderId="8" xfId="0" applyFont="1" applyFill="1" applyBorder="1" applyAlignment="1">
      <alignment horizontal="center" vertical="center" wrapText="1"/>
    </xf>
    <xf numFmtId="0" fontId="7" fillId="3" borderId="0" xfId="0" applyFont="1" applyFill="1" applyAlignment="1">
      <alignment horizontal="left" vertical="top" wrapText="1"/>
    </xf>
    <xf numFmtId="0" fontId="80" fillId="118" borderId="8" xfId="0" applyFont="1" applyFill="1" applyBorder="1" applyAlignment="1">
      <alignment horizontal="left" vertical="center" wrapText="1"/>
    </xf>
    <xf numFmtId="0" fontId="80" fillId="118" borderId="7" xfId="0" applyFont="1" applyFill="1" applyBorder="1" applyAlignment="1">
      <alignment horizontal="left" vertical="center" wrapText="1"/>
    </xf>
    <xf numFmtId="0" fontId="80" fillId="118" borderId="14" xfId="0" applyFont="1" applyFill="1" applyBorder="1" applyAlignment="1">
      <alignment horizontal="left" vertical="center" wrapText="1"/>
    </xf>
    <xf numFmtId="0" fontId="80" fillId="118" borderId="3" xfId="0" applyFont="1" applyFill="1" applyBorder="1" applyAlignment="1">
      <alignment horizontal="left" vertical="center" wrapText="1"/>
    </xf>
    <xf numFmtId="0" fontId="80" fillId="118" borderId="2" xfId="0" applyFont="1" applyFill="1" applyBorder="1" applyAlignment="1">
      <alignment horizontal="left" vertical="center" wrapText="1"/>
    </xf>
    <xf numFmtId="0" fontId="80" fillId="118" borderId="12" xfId="0" applyFont="1" applyFill="1" applyBorder="1" applyAlignment="1">
      <alignment horizontal="left" vertical="center" wrapText="1"/>
    </xf>
    <xf numFmtId="0" fontId="48" fillId="3" borderId="0" xfId="0" quotePrefix="1" applyFont="1" applyFill="1" applyBorder="1" applyAlignment="1">
      <alignment horizontal="left" vertical="top" wrapText="1"/>
    </xf>
    <xf numFmtId="0" fontId="67" fillId="116" borderId="11" xfId="0" applyFont="1" applyFill="1" applyBorder="1" applyAlignment="1">
      <alignment horizontal="center" vertical="center" wrapText="1"/>
    </xf>
    <xf numFmtId="0" fontId="67" fillId="116" borderId="15" xfId="0" applyFont="1" applyFill="1" applyBorder="1" applyAlignment="1">
      <alignment horizontal="center" vertical="center" wrapText="1"/>
    </xf>
    <xf numFmtId="0" fontId="75" fillId="4" borderId="45" xfId="0" applyFont="1" applyFill="1" applyBorder="1" applyAlignment="1">
      <alignment horizontal="center" vertical="center" wrapText="1"/>
    </xf>
    <xf numFmtId="0" fontId="75" fillId="4" borderId="46" xfId="0" applyFont="1" applyFill="1" applyBorder="1" applyAlignment="1">
      <alignment horizontal="center" vertical="center" wrapText="1"/>
    </xf>
    <xf numFmtId="0" fontId="75" fillId="4" borderId="47" xfId="0" applyFont="1" applyFill="1" applyBorder="1" applyAlignment="1">
      <alignment horizontal="center" vertical="center" wrapText="1"/>
    </xf>
    <xf numFmtId="0" fontId="75" fillId="4" borderId="48" xfId="0" applyFont="1" applyFill="1" applyBorder="1" applyAlignment="1">
      <alignment horizontal="center" vertical="center" wrapText="1"/>
    </xf>
    <xf numFmtId="0" fontId="75" fillId="4" borderId="49" xfId="0" applyFont="1" applyFill="1" applyBorder="1" applyAlignment="1">
      <alignment horizontal="center" vertical="center" wrapText="1"/>
    </xf>
    <xf numFmtId="0" fontId="75" fillId="4" borderId="50" xfId="0" applyFont="1" applyFill="1" applyBorder="1" applyAlignment="1">
      <alignment horizontal="center" vertical="center" wrapText="1"/>
    </xf>
    <xf numFmtId="0" fontId="67" fillId="4" borderId="53" xfId="0" applyFont="1" applyFill="1" applyBorder="1" applyAlignment="1">
      <alignment horizontal="center" vertical="center" wrapText="1"/>
    </xf>
    <xf numFmtId="0" fontId="67" fillId="4" borderId="99" xfId="0" applyFont="1" applyFill="1" applyBorder="1" applyAlignment="1">
      <alignment horizontal="center" vertical="center" wrapText="1"/>
    </xf>
    <xf numFmtId="0" fontId="48" fillId="3" borderId="0" xfId="0" applyFont="1" applyFill="1" applyAlignment="1">
      <alignment horizontal="left" vertical="top" wrapText="1"/>
    </xf>
    <xf numFmtId="0" fontId="51" fillId="0" borderId="0" xfId="0" applyFont="1" applyAlignment="1">
      <alignment horizontal="left" vertical="center" wrapText="1"/>
    </xf>
    <xf numFmtId="0" fontId="90" fillId="3" borderId="0" xfId="0" applyFont="1" applyFill="1" applyBorder="1" applyAlignment="1">
      <alignment horizontal="left" vertical="top" wrapText="1"/>
    </xf>
    <xf numFmtId="0" fontId="7" fillId="3" borderId="0" xfId="0" applyFont="1" applyFill="1" applyAlignment="1">
      <alignment horizontal="center" wrapText="1"/>
    </xf>
    <xf numFmtId="0" fontId="67" fillId="4" borderId="45" xfId="0" applyFont="1" applyFill="1" applyBorder="1" applyAlignment="1">
      <alignment horizontal="center" vertical="center"/>
    </xf>
    <xf numFmtId="0" fontId="67" fillId="4" borderId="46" xfId="0" applyFont="1" applyFill="1" applyBorder="1" applyAlignment="1">
      <alignment horizontal="center" vertical="center"/>
    </xf>
    <xf numFmtId="0" fontId="67" fillId="4" borderId="49" xfId="0" applyFont="1" applyFill="1" applyBorder="1" applyAlignment="1">
      <alignment horizontal="center" vertical="center"/>
    </xf>
    <xf numFmtId="0" fontId="67" fillId="4" borderId="50" xfId="0" applyFont="1" applyFill="1" applyBorder="1" applyAlignment="1">
      <alignment horizontal="center" vertical="center"/>
    </xf>
    <xf numFmtId="0" fontId="106" fillId="118" borderId="7" xfId="0" applyFont="1" applyFill="1" applyBorder="1" applyAlignment="1">
      <alignment horizontal="left" vertical="center" wrapText="1"/>
    </xf>
    <xf numFmtId="0" fontId="106" fillId="118" borderId="14" xfId="0" applyFont="1" applyFill="1" applyBorder="1" applyAlignment="1">
      <alignment horizontal="left" vertical="center" wrapText="1"/>
    </xf>
    <xf numFmtId="0" fontId="106" fillId="118" borderId="3" xfId="0" applyFont="1" applyFill="1" applyBorder="1" applyAlignment="1">
      <alignment horizontal="left" vertical="center" wrapText="1"/>
    </xf>
    <xf numFmtId="0" fontId="106" fillId="118" borderId="2" xfId="0" applyFont="1" applyFill="1" applyBorder="1" applyAlignment="1">
      <alignment horizontal="left" vertical="center" wrapText="1"/>
    </xf>
    <xf numFmtId="0" fontId="106" fillId="118" borderId="12" xfId="0" applyFont="1" applyFill="1" applyBorder="1" applyAlignment="1">
      <alignment horizontal="left" vertical="center" wrapText="1"/>
    </xf>
    <xf numFmtId="0" fontId="67" fillId="116" borderId="11" xfId="0" applyFont="1" applyFill="1" applyBorder="1" applyAlignment="1">
      <alignment horizontal="center" vertical="center"/>
    </xf>
    <xf numFmtId="0" fontId="67" fillId="116" borderId="15" xfId="0" applyFont="1" applyFill="1" applyBorder="1" applyAlignment="1">
      <alignment horizontal="center" vertical="center"/>
    </xf>
    <xf numFmtId="0" fontId="67" fillId="4" borderId="45" xfId="0" applyFont="1" applyFill="1" applyBorder="1" applyAlignment="1">
      <alignment horizontal="center" vertical="center" wrapText="1"/>
    </xf>
    <xf numFmtId="0" fontId="67" fillId="4" borderId="106" xfId="0" applyFont="1" applyFill="1" applyBorder="1" applyAlignment="1">
      <alignment horizontal="center" vertical="center" wrapText="1"/>
    </xf>
    <xf numFmtId="0" fontId="67" fillId="4" borderId="64" xfId="0" applyFont="1" applyFill="1" applyBorder="1" applyAlignment="1">
      <alignment horizontal="center" vertical="center" wrapText="1"/>
    </xf>
    <xf numFmtId="0" fontId="90" fillId="0" borderId="7" xfId="0" applyFont="1" applyFill="1" applyBorder="1" applyAlignment="1">
      <alignment horizontal="left" vertical="top"/>
    </xf>
    <xf numFmtId="9" fontId="67" fillId="4" borderId="81" xfId="0" applyNumberFormat="1" applyFont="1" applyFill="1" applyBorder="1" applyAlignment="1">
      <alignment horizontal="center" vertical="center" wrapText="1"/>
    </xf>
    <xf numFmtId="9" fontId="67" fillId="4" borderId="83" xfId="0" applyNumberFormat="1" applyFont="1" applyFill="1" applyBorder="1" applyAlignment="1">
      <alignment horizontal="center" vertical="center" wrapText="1"/>
    </xf>
    <xf numFmtId="9" fontId="67" fillId="4" borderId="86" xfId="0" applyNumberFormat="1" applyFont="1" applyFill="1" applyBorder="1" applyAlignment="1">
      <alignment horizontal="center" vertical="center" wrapText="1"/>
    </xf>
    <xf numFmtId="9" fontId="67" fillId="4" borderId="95" xfId="0" applyNumberFormat="1" applyFont="1" applyFill="1" applyBorder="1" applyAlignment="1">
      <alignment horizontal="center" vertical="center" wrapText="1"/>
    </xf>
    <xf numFmtId="0" fontId="67" fillId="4" borderId="75" xfId="0" applyFont="1" applyFill="1" applyBorder="1" applyAlignment="1">
      <alignment horizontal="center" vertical="center" wrapText="1"/>
    </xf>
    <xf numFmtId="0" fontId="67" fillId="4" borderId="104" xfId="0" applyFont="1" applyFill="1" applyBorder="1" applyAlignment="1">
      <alignment horizontal="center" vertical="center" wrapText="1"/>
    </xf>
    <xf numFmtId="0" fontId="67" fillId="4" borderId="57" xfId="0" applyFont="1" applyFill="1" applyBorder="1" applyAlignment="1">
      <alignment horizontal="center" vertical="center" wrapText="1"/>
    </xf>
    <xf numFmtId="0" fontId="51" fillId="3" borderId="71" xfId="0" applyFont="1" applyFill="1" applyBorder="1" applyAlignment="1">
      <alignment horizontal="left" vertical="top" wrapText="1"/>
    </xf>
    <xf numFmtId="0" fontId="51" fillId="3" borderId="72" xfId="0" applyFont="1" applyFill="1" applyBorder="1" applyAlignment="1">
      <alignment horizontal="left" vertical="top" wrapText="1"/>
    </xf>
    <xf numFmtId="0" fontId="51" fillId="3" borderId="74" xfId="0" applyFont="1" applyFill="1" applyBorder="1" applyAlignment="1">
      <alignment horizontal="left" vertical="top" wrapText="1"/>
    </xf>
    <xf numFmtId="0" fontId="51" fillId="3" borderId="77" xfId="0" applyFont="1" applyFill="1" applyBorder="1" applyAlignment="1">
      <alignment horizontal="left" vertical="top" wrapText="1"/>
    </xf>
    <xf numFmtId="0" fontId="51" fillId="3" borderId="73" xfId="0" applyFont="1" applyFill="1" applyBorder="1" applyAlignment="1">
      <alignment horizontal="left" vertical="top" wrapText="1"/>
    </xf>
    <xf numFmtId="0" fontId="48" fillId="3" borderId="0" xfId="0" applyFont="1" applyFill="1" applyBorder="1" applyAlignment="1">
      <alignment horizontal="left" vertical="top" wrapText="1"/>
    </xf>
    <xf numFmtId="0" fontId="48" fillId="3" borderId="0" xfId="0" applyFont="1" applyFill="1" applyBorder="1" applyAlignment="1">
      <alignment horizontal="left" vertical="top"/>
    </xf>
    <xf numFmtId="0" fontId="51" fillId="3" borderId="42" xfId="0" applyFont="1" applyFill="1" applyBorder="1" applyAlignment="1">
      <alignment horizontal="left" vertical="center" wrapText="1" indent="3"/>
    </xf>
    <xf numFmtId="0" fontId="51" fillId="3" borderId="44" xfId="0" applyFont="1" applyFill="1" applyBorder="1" applyAlignment="1">
      <alignment horizontal="left" vertical="center" wrapText="1" indent="3"/>
    </xf>
    <xf numFmtId="0" fontId="68" fillId="4" borderId="11" xfId="0" applyFont="1" applyFill="1" applyBorder="1" applyAlignment="1">
      <alignment horizontal="center" vertical="center" wrapText="1"/>
    </xf>
    <xf numFmtId="0" fontId="68" fillId="4" borderId="15" xfId="0" applyFont="1" applyFill="1" applyBorder="1" applyAlignment="1">
      <alignment horizontal="center" vertical="center" wrapText="1"/>
    </xf>
    <xf numFmtId="0" fontId="67" fillId="4" borderId="71" xfId="0" applyFont="1" applyFill="1" applyBorder="1" applyAlignment="1">
      <alignment horizontal="center" vertical="center" wrapText="1"/>
    </xf>
    <xf numFmtId="0" fontId="67" fillId="4" borderId="74" xfId="0" applyFont="1" applyFill="1" applyBorder="1" applyAlignment="1">
      <alignment horizontal="center" vertical="center" wrapText="1"/>
    </xf>
    <xf numFmtId="0" fontId="67" fillId="4" borderId="103" xfId="0" applyFont="1" applyFill="1" applyBorder="1" applyAlignment="1">
      <alignment horizontal="center" vertical="center" wrapText="1"/>
    </xf>
    <xf numFmtId="0" fontId="51" fillId="3" borderId="103" xfId="0" applyFont="1" applyFill="1" applyBorder="1" applyAlignment="1">
      <alignment horizontal="left" vertical="top" wrapText="1"/>
    </xf>
    <xf numFmtId="0" fontId="51" fillId="3" borderId="75" xfId="0" applyFont="1" applyFill="1" applyBorder="1" applyAlignment="1">
      <alignment horizontal="left" vertical="top" wrapText="1"/>
    </xf>
    <xf numFmtId="0" fontId="51" fillId="3" borderId="104" xfId="0" applyFont="1" applyFill="1" applyBorder="1" applyAlignment="1">
      <alignment horizontal="left" vertical="top" wrapText="1"/>
    </xf>
    <xf numFmtId="0" fontId="68" fillId="116" borderId="42" xfId="0" applyFont="1" applyFill="1" applyBorder="1" applyAlignment="1">
      <alignment horizontal="center" vertical="center" wrapText="1"/>
    </xf>
    <xf numFmtId="0" fontId="68" fillId="116" borderId="44" xfId="0" applyFont="1" applyFill="1" applyBorder="1" applyAlignment="1">
      <alignment horizontal="center" vertical="center" wrapText="1"/>
    </xf>
    <xf numFmtId="0" fontId="48" fillId="3" borderId="0" xfId="0" applyFont="1" applyFill="1" applyBorder="1" applyAlignment="1">
      <alignment horizontal="left" vertical="center" wrapText="1"/>
    </xf>
    <xf numFmtId="0" fontId="202" fillId="4" borderId="79" xfId="0" applyFont="1" applyFill="1" applyBorder="1" applyAlignment="1">
      <alignment horizontal="center" vertical="center" wrapText="1"/>
    </xf>
    <xf numFmtId="0" fontId="202" fillId="4" borderId="46" xfId="0" applyFont="1" applyFill="1" applyBorder="1" applyAlignment="1">
      <alignment horizontal="center" vertical="center" wrapText="1"/>
    </xf>
    <xf numFmtId="0" fontId="202" fillId="4" borderId="45" xfId="0" applyFont="1" applyFill="1" applyBorder="1" applyAlignment="1">
      <alignment horizontal="center" vertical="center" wrapText="1"/>
    </xf>
    <xf numFmtId="0" fontId="48" fillId="3" borderId="0" xfId="0" applyFont="1" applyFill="1" applyAlignment="1">
      <alignment horizontal="left" vertical="center" wrapText="1"/>
    </xf>
    <xf numFmtId="0" fontId="48" fillId="3" borderId="0" xfId="0" quotePrefix="1" applyFont="1" applyFill="1" applyBorder="1" applyAlignment="1">
      <alignment horizontal="left" vertical="center" wrapText="1"/>
    </xf>
    <xf numFmtId="0" fontId="67" fillId="4" borderId="49" xfId="0" applyFont="1" applyFill="1" applyBorder="1" applyAlignment="1">
      <alignment horizontal="center" vertical="center" wrapText="1"/>
    </xf>
    <xf numFmtId="0" fontId="67" fillId="4" borderId="97" xfId="0" applyFont="1" applyFill="1" applyBorder="1" applyAlignment="1">
      <alignment horizontal="center" vertical="center" wrapText="1"/>
    </xf>
    <xf numFmtId="0" fontId="48" fillId="3" borderId="0" xfId="0" applyFont="1" applyFill="1" applyAlignment="1" applyProtection="1">
      <alignment horizontal="left" vertical="center" wrapText="1" readingOrder="1"/>
      <protection locked="0"/>
    </xf>
    <xf numFmtId="0" fontId="67" fillId="4" borderId="96" xfId="0" applyFont="1" applyFill="1" applyBorder="1" applyAlignment="1">
      <alignment horizontal="center" vertical="center" wrapText="1"/>
    </xf>
    <xf numFmtId="2" fontId="7" fillId="5" borderId="115" xfId="0" applyNumberFormat="1" applyFont="1" applyFill="1" applyBorder="1" applyAlignment="1">
      <alignment horizontal="center" vertical="center" wrapText="1"/>
    </xf>
    <xf numFmtId="2" fontId="7" fillId="5" borderId="119" xfId="0" applyNumberFormat="1" applyFont="1" applyFill="1" applyBorder="1" applyAlignment="1">
      <alignment horizontal="center" vertical="center" wrapText="1"/>
    </xf>
    <xf numFmtId="2" fontId="51" fillId="3" borderId="103" xfId="0" applyNumberFormat="1" applyFont="1" applyFill="1" applyBorder="1" applyAlignment="1">
      <alignment horizontal="left" vertical="top" wrapText="1"/>
    </xf>
    <xf numFmtId="2" fontId="51" fillId="3" borderId="75" xfId="0" applyNumberFormat="1" applyFont="1" applyFill="1" applyBorder="1" applyAlignment="1">
      <alignment horizontal="left" vertical="top" wrapText="1"/>
    </xf>
    <xf numFmtId="2" fontId="51" fillId="3" borderId="104" xfId="0" applyNumberFormat="1" applyFont="1" applyFill="1" applyBorder="1" applyAlignment="1">
      <alignment horizontal="left" vertical="top" wrapText="1"/>
    </xf>
    <xf numFmtId="2" fontId="40" fillId="3" borderId="103" xfId="0" applyNumberFormat="1" applyFont="1" applyFill="1" applyBorder="1" applyAlignment="1">
      <alignment horizontal="left" vertical="top" wrapText="1"/>
    </xf>
    <xf numFmtId="2" fontId="40" fillId="3" borderId="75" xfId="0" applyNumberFormat="1" applyFont="1" applyFill="1" applyBorder="1" applyAlignment="1">
      <alignment horizontal="left" vertical="top" wrapText="1"/>
    </xf>
    <xf numFmtId="2" fontId="40" fillId="3" borderId="89" xfId="0" applyNumberFormat="1" applyFont="1" applyFill="1" applyBorder="1" applyAlignment="1">
      <alignment horizontal="left" vertical="top" wrapText="1"/>
    </xf>
    <xf numFmtId="2" fontId="38" fillId="5" borderId="115" xfId="0" applyNumberFormat="1" applyFont="1" applyFill="1" applyBorder="1" applyAlignment="1">
      <alignment horizontal="center" vertical="center" wrapText="1"/>
    </xf>
    <xf numFmtId="2" fontId="38" fillId="5" borderId="119" xfId="0" applyNumberFormat="1" applyFont="1" applyFill="1" applyBorder="1" applyAlignment="1">
      <alignment horizontal="center" vertical="center" wrapText="1"/>
    </xf>
    <xf numFmtId="0" fontId="66" fillId="4" borderId="79" xfId="0" applyFont="1" applyFill="1" applyBorder="1" applyAlignment="1">
      <alignment horizontal="center" vertical="center" wrapText="1"/>
    </xf>
    <xf numFmtId="0" fontId="204" fillId="4" borderId="81" xfId="0" applyFont="1" applyFill="1" applyBorder="1" applyAlignment="1">
      <alignment horizontal="center" vertical="center" wrapText="1"/>
    </xf>
    <xf numFmtId="0" fontId="204" fillId="4" borderId="83" xfId="0" applyFont="1" applyFill="1" applyBorder="1" applyAlignment="1">
      <alignment horizontal="center" vertical="center" wrapText="1"/>
    </xf>
    <xf numFmtId="0" fontId="51" fillId="0" borderId="0" xfId="0" applyFont="1" applyAlignment="1">
      <alignment horizontal="center" vertical="center" wrapText="1"/>
    </xf>
    <xf numFmtId="2" fontId="7" fillId="5" borderId="99" xfId="0" applyNumberFormat="1" applyFont="1" applyFill="1" applyBorder="1" applyAlignment="1">
      <alignment horizontal="center" vertical="center" wrapText="1"/>
    </xf>
    <xf numFmtId="2" fontId="51" fillId="3" borderId="103" xfId="0" applyNumberFormat="1" applyFont="1" applyFill="1" applyBorder="1" applyAlignment="1">
      <alignment horizontal="left" vertical="top"/>
    </xf>
    <xf numFmtId="2" fontId="51" fillId="3" borderId="75" xfId="0" applyNumberFormat="1" applyFont="1" applyFill="1" applyBorder="1" applyAlignment="1">
      <alignment horizontal="left" vertical="top"/>
    </xf>
    <xf numFmtId="2" fontId="51" fillId="3" borderId="104" xfId="0" applyNumberFormat="1" applyFont="1" applyFill="1" applyBorder="1" applyAlignment="1">
      <alignment horizontal="left" vertical="top"/>
    </xf>
    <xf numFmtId="0" fontId="7" fillId="3" borderId="0" xfId="0" quotePrefix="1" applyFont="1" applyFill="1" applyAlignment="1">
      <alignment horizontal="left" wrapText="1"/>
    </xf>
    <xf numFmtId="0" fontId="7" fillId="3" borderId="0" xfId="0" applyFont="1" applyFill="1" applyAlignment="1">
      <alignment horizontal="left" wrapText="1"/>
    </xf>
    <xf numFmtId="0" fontId="7" fillId="3" borderId="0" xfId="0" quotePrefix="1" applyFont="1" applyFill="1" applyAlignment="1">
      <alignment horizontal="left"/>
    </xf>
    <xf numFmtId="0" fontId="7" fillId="3" borderId="0" xfId="0" applyFont="1" applyFill="1" applyAlignment="1">
      <alignment horizontal="left"/>
    </xf>
    <xf numFmtId="0" fontId="66" fillId="4" borderId="100" xfId="0" applyFont="1" applyFill="1" applyBorder="1" applyAlignment="1">
      <alignment horizontal="center" vertical="center" wrapText="1"/>
    </xf>
    <xf numFmtId="0" fontId="66" fillId="4" borderId="94" xfId="0" applyFont="1" applyFill="1" applyBorder="1" applyAlignment="1">
      <alignment horizontal="center" vertical="center" wrapText="1"/>
    </xf>
    <xf numFmtId="0" fontId="67" fillId="4" borderId="84" xfId="0" applyFont="1" applyFill="1" applyBorder="1" applyAlignment="1">
      <alignment horizontal="center" vertical="center"/>
    </xf>
    <xf numFmtId="0" fontId="67" fillId="4" borderId="99" xfId="0" applyFont="1" applyFill="1" applyBorder="1" applyAlignment="1">
      <alignment horizontal="center" vertical="center"/>
    </xf>
    <xf numFmtId="0" fontId="40" fillId="3" borderId="6" xfId="28" applyFont="1" applyFill="1" applyBorder="1" applyAlignment="1">
      <alignment horizontal="left" vertical="top" wrapText="1"/>
    </xf>
    <xf numFmtId="0" fontId="40" fillId="3" borderId="4" xfId="28" applyFont="1" applyFill="1" applyBorder="1" applyAlignment="1">
      <alignment horizontal="left" vertical="top" wrapText="1"/>
    </xf>
    <xf numFmtId="0" fontId="40" fillId="3" borderId="1" xfId="28" applyFont="1" applyFill="1" applyBorder="1" applyAlignment="1">
      <alignment horizontal="left" vertical="top" wrapText="1"/>
    </xf>
    <xf numFmtId="0" fontId="51" fillId="3" borderId="0" xfId="0" applyFont="1" applyFill="1" applyAlignment="1">
      <alignment horizontal="left" vertical="center" wrapText="1"/>
    </xf>
    <xf numFmtId="0" fontId="246" fillId="3" borderId="0" xfId="0" quotePrefix="1" applyFont="1" applyFill="1" applyAlignment="1">
      <alignment horizontal="left" vertical="top" wrapText="1"/>
    </xf>
    <xf numFmtId="0" fontId="7" fillId="3" borderId="0" xfId="0" applyFont="1" applyFill="1" applyAlignment="1">
      <alignment horizontal="left" vertical="center" wrapText="1"/>
    </xf>
    <xf numFmtId="0" fontId="51" fillId="3" borderId="0" xfId="0" applyFont="1" applyFill="1" applyAlignment="1">
      <alignment horizontal="center" vertical="center" wrapText="1"/>
    </xf>
    <xf numFmtId="0" fontId="246" fillId="3" borderId="0" xfId="0" applyFont="1" applyFill="1" applyAlignment="1">
      <alignment horizontal="left" vertical="top" wrapText="1"/>
    </xf>
    <xf numFmtId="0" fontId="7" fillId="3" borderId="11" xfId="0" applyFont="1" applyFill="1" applyBorder="1" applyAlignment="1">
      <alignment horizontal="left"/>
    </xf>
    <xf numFmtId="0" fontId="7" fillId="3" borderId="88" xfId="0" applyFont="1" applyFill="1" applyBorder="1" applyAlignment="1">
      <alignment horizontal="left"/>
    </xf>
    <xf numFmtId="0" fontId="67" fillId="4" borderId="8" xfId="0" applyFont="1" applyFill="1" applyBorder="1" applyAlignment="1">
      <alignment horizontal="center" vertical="center"/>
    </xf>
    <xf numFmtId="0" fontId="67" fillId="4" borderId="7" xfId="0" applyFont="1" applyFill="1" applyBorder="1" applyAlignment="1">
      <alignment horizontal="center" vertical="center"/>
    </xf>
    <xf numFmtId="0" fontId="67" fillId="4" borderId="14" xfId="0" applyFont="1" applyFill="1" applyBorder="1" applyAlignment="1">
      <alignment horizontal="center" vertical="center"/>
    </xf>
    <xf numFmtId="0" fontId="67" fillId="4" borderId="3" xfId="0" applyFont="1" applyFill="1" applyBorder="1" applyAlignment="1">
      <alignment horizontal="center" vertical="center"/>
    </xf>
    <xf numFmtId="0" fontId="67" fillId="4" borderId="2" xfId="0" applyFont="1" applyFill="1" applyBorder="1" applyAlignment="1">
      <alignment horizontal="center" vertical="center"/>
    </xf>
    <xf numFmtId="0" fontId="67" fillId="4" borderId="12" xfId="0" applyFont="1" applyFill="1" applyBorder="1" applyAlignment="1">
      <alignment horizontal="center" vertical="center"/>
    </xf>
    <xf numFmtId="169" fontId="7" fillId="3" borderId="100" xfId="1" applyFont="1" applyFill="1" applyBorder="1" applyAlignment="1">
      <alignment horizontal="center"/>
    </xf>
    <xf numFmtId="169" fontId="7" fillId="3" borderId="123" xfId="1" applyFont="1" applyFill="1" applyBorder="1" applyAlignment="1">
      <alignment horizontal="center"/>
    </xf>
    <xf numFmtId="169" fontId="7" fillId="3" borderId="94" xfId="1" applyFont="1" applyFill="1" applyBorder="1" applyAlignment="1">
      <alignment horizontal="center"/>
    </xf>
    <xf numFmtId="169" fontId="7" fillId="3" borderId="53" xfId="1" applyFont="1" applyFill="1" applyBorder="1" applyAlignment="1">
      <alignment horizontal="center"/>
    </xf>
    <xf numFmtId="169" fontId="7" fillId="3" borderId="117" xfId="1" applyFont="1" applyFill="1" applyBorder="1" applyAlignment="1">
      <alignment horizontal="center"/>
    </xf>
    <xf numFmtId="169" fontId="7" fillId="3" borderId="86" xfId="1" applyFont="1" applyFill="1" applyBorder="1" applyAlignment="1">
      <alignment horizontal="center"/>
    </xf>
    <xf numFmtId="0" fontId="7" fillId="3" borderId="112" xfId="0" applyFont="1" applyFill="1" applyBorder="1" applyAlignment="1">
      <alignment horizontal="left"/>
    </xf>
    <xf numFmtId="0" fontId="7" fillId="3" borderId="94" xfId="0" applyFont="1" applyFill="1" applyBorder="1" applyAlignment="1">
      <alignment horizontal="left"/>
    </xf>
    <xf numFmtId="0" fontId="7" fillId="3" borderId="107" xfId="0" applyFont="1" applyFill="1" applyBorder="1" applyAlignment="1">
      <alignment horizontal="left"/>
    </xf>
    <xf numFmtId="0" fontId="7" fillId="3" borderId="86" xfId="0" applyFont="1" applyFill="1" applyBorder="1" applyAlignment="1">
      <alignment horizontal="left"/>
    </xf>
    <xf numFmtId="0" fontId="7" fillId="3" borderId="106" xfId="0" applyFont="1" applyFill="1" applyBorder="1" applyAlignment="1">
      <alignment horizontal="left"/>
    </xf>
    <xf numFmtId="0" fontId="7" fillId="3" borderId="95" xfId="0" applyFont="1" applyFill="1" applyBorder="1" applyAlignment="1">
      <alignment horizontal="left"/>
    </xf>
    <xf numFmtId="0" fontId="67" fillId="4" borderId="6" xfId="0" applyFont="1" applyFill="1" applyBorder="1" applyAlignment="1">
      <alignment horizontal="center" vertical="center"/>
    </xf>
    <xf numFmtId="0" fontId="67" fillId="4" borderId="1" xfId="0" applyFont="1" applyFill="1" applyBorder="1" applyAlignment="1">
      <alignment horizontal="center" vertical="center"/>
    </xf>
    <xf numFmtId="0" fontId="199" fillId="4" borderId="11" xfId="0" applyFont="1" applyFill="1" applyBorder="1" applyAlignment="1">
      <alignment horizontal="center"/>
    </xf>
    <xf numFmtId="0" fontId="199" fillId="4" borderId="10" xfId="0" applyFont="1" applyFill="1" applyBorder="1" applyAlignment="1">
      <alignment horizontal="center"/>
    </xf>
    <xf numFmtId="0" fontId="199" fillId="4" borderId="15" xfId="0" applyFont="1" applyFill="1" applyBorder="1" applyAlignment="1">
      <alignment horizontal="center"/>
    </xf>
    <xf numFmtId="0" fontId="67" fillId="4" borderId="11" xfId="0" applyFont="1" applyFill="1" applyBorder="1" applyAlignment="1">
      <alignment horizontal="center"/>
    </xf>
    <xf numFmtId="0" fontId="67" fillId="4" borderId="10" xfId="0" applyFont="1" applyFill="1" applyBorder="1" applyAlignment="1">
      <alignment horizontal="center"/>
    </xf>
    <xf numFmtId="0" fontId="67" fillId="4" borderId="15" xfId="0" applyFont="1" applyFill="1" applyBorder="1" applyAlignment="1">
      <alignment horizontal="center"/>
    </xf>
    <xf numFmtId="0" fontId="67" fillId="4" borderId="9" xfId="0" applyFont="1" applyFill="1" applyBorder="1" applyAlignment="1">
      <alignment horizontal="center" vertical="center"/>
    </xf>
    <xf numFmtId="0" fontId="67" fillId="4" borderId="15" xfId="0" applyFont="1" applyFill="1" applyBorder="1" applyAlignment="1">
      <alignment horizontal="center" vertical="center"/>
    </xf>
    <xf numFmtId="0" fontId="67" fillId="4" borderId="9" xfId="0" applyFont="1" applyFill="1" applyBorder="1" applyAlignment="1">
      <alignment horizontal="center"/>
    </xf>
    <xf numFmtId="0" fontId="237" fillId="118" borderId="8" xfId="0" quotePrefix="1" applyFont="1" applyFill="1" applyBorder="1" applyAlignment="1">
      <alignment horizontal="left" vertical="center" wrapText="1"/>
    </xf>
    <xf numFmtId="0" fontId="67" fillId="4" borderId="2" xfId="0" applyFont="1" applyFill="1" applyBorder="1" applyAlignment="1">
      <alignment horizontal="center"/>
    </xf>
    <xf numFmtId="0" fontId="67" fillId="4" borderId="12" xfId="0" applyFont="1" applyFill="1" applyBorder="1" applyAlignment="1">
      <alignment horizontal="center"/>
    </xf>
    <xf numFmtId="169" fontId="7" fillId="3" borderId="85" xfId="1" applyFont="1" applyFill="1" applyBorder="1"/>
    <xf numFmtId="0" fontId="7" fillId="3" borderId="93" xfId="0" applyFont="1" applyFill="1" applyBorder="1"/>
    <xf numFmtId="0" fontId="7" fillId="3" borderId="85" xfId="0" applyFont="1" applyFill="1" applyBorder="1"/>
    <xf numFmtId="0" fontId="7" fillId="3" borderId="7" xfId="0" applyFont="1" applyFill="1" applyBorder="1" applyAlignment="1">
      <alignment horizontal="left" vertical="top"/>
    </xf>
    <xf numFmtId="169" fontId="7" fillId="4" borderId="6" xfId="1" applyFont="1" applyFill="1" applyBorder="1" applyAlignment="1">
      <alignment horizontal="center"/>
    </xf>
    <xf numFmtId="169" fontId="7" fillId="4" borderId="4" xfId="1" applyFont="1" applyFill="1" applyBorder="1" applyAlignment="1">
      <alignment horizontal="center"/>
    </xf>
    <xf numFmtId="169" fontId="7" fillId="4" borderId="1" xfId="1" applyFont="1" applyFill="1" applyBorder="1" applyAlignment="1">
      <alignment horizontal="center"/>
    </xf>
    <xf numFmtId="169" fontId="7" fillId="3" borderId="57" xfId="1" applyFont="1" applyFill="1" applyBorder="1" applyAlignment="1">
      <alignment horizontal="center"/>
    </xf>
    <xf numFmtId="169" fontId="7" fillId="3" borderId="124" xfId="1" applyFont="1" applyFill="1" applyBorder="1" applyAlignment="1">
      <alignment horizontal="center"/>
    </xf>
    <xf numFmtId="169" fontId="7" fillId="3" borderId="95" xfId="1" applyFont="1" applyFill="1" applyBorder="1" applyAlignment="1">
      <alignment horizontal="center"/>
    </xf>
    <xf numFmtId="0" fontId="67" fillId="116" borderId="88" xfId="0" applyFont="1" applyFill="1" applyBorder="1" applyAlignment="1">
      <alignment horizontal="center" vertical="center" wrapText="1"/>
    </xf>
    <xf numFmtId="0" fontId="237" fillId="118" borderId="8" xfId="0" applyFont="1" applyFill="1" applyBorder="1" applyAlignment="1">
      <alignment horizontal="left" vertical="center" wrapText="1"/>
    </xf>
    <xf numFmtId="0" fontId="75" fillId="4" borderId="79" xfId="0" applyFont="1" applyFill="1" applyBorder="1" applyAlignment="1">
      <alignment horizontal="center" vertical="center" wrapText="1"/>
    </xf>
    <xf numFmtId="0" fontId="75" fillId="4" borderId="81" xfId="0" applyFont="1" applyFill="1" applyBorder="1" applyAlignment="1">
      <alignment horizontal="center" vertical="center" wrapText="1"/>
    </xf>
    <xf numFmtId="0" fontId="75" fillId="4" borderId="83" xfId="0" applyFont="1" applyFill="1" applyBorder="1" applyAlignment="1">
      <alignment horizontal="center" vertical="center" wrapText="1"/>
    </xf>
    <xf numFmtId="0" fontId="75" fillId="4" borderId="69" xfId="0" applyFont="1" applyFill="1" applyBorder="1" applyAlignment="1">
      <alignment horizontal="center" vertical="center" wrapText="1"/>
    </xf>
    <xf numFmtId="0" fontId="75" fillId="4" borderId="54" xfId="0" applyFont="1" applyFill="1" applyBorder="1" applyAlignment="1">
      <alignment horizontal="center" vertical="center" wrapText="1"/>
    </xf>
    <xf numFmtId="9" fontId="67" fillId="4" borderId="84" xfId="0" applyNumberFormat="1" applyFont="1" applyFill="1" applyBorder="1" applyAlignment="1">
      <alignment horizontal="center" vertical="center" wrapText="1"/>
    </xf>
    <xf numFmtId="9" fontId="67" fillId="4" borderId="99" xfId="0" applyNumberFormat="1" applyFont="1" applyFill="1" applyBorder="1" applyAlignment="1">
      <alignment horizontal="center" vertical="center" wrapText="1"/>
    </xf>
    <xf numFmtId="9" fontId="67" fillId="4" borderId="65" xfId="0" applyNumberFormat="1" applyFont="1" applyFill="1" applyBorder="1" applyAlignment="1">
      <alignment horizontal="center" vertical="center" wrapText="1"/>
    </xf>
    <xf numFmtId="9" fontId="67" fillId="4" borderId="96" xfId="0" applyNumberFormat="1" applyFont="1" applyFill="1" applyBorder="1" applyAlignment="1">
      <alignment horizontal="center" vertical="center" wrapText="1"/>
    </xf>
    <xf numFmtId="0" fontId="66" fillId="4" borderId="86" xfId="0" applyFont="1" applyFill="1" applyBorder="1" applyAlignment="1">
      <alignment horizontal="center" vertical="center" wrapText="1"/>
    </xf>
    <xf numFmtId="0" fontId="66" fillId="4" borderId="46" xfId="0" applyFont="1" applyFill="1" applyBorder="1" applyAlignment="1">
      <alignment horizontal="center" vertical="center" wrapText="1"/>
    </xf>
    <xf numFmtId="0" fontId="66" fillId="4" borderId="48" xfId="0" applyFont="1" applyFill="1" applyBorder="1" applyAlignment="1">
      <alignment horizontal="center" vertical="center" wrapText="1"/>
    </xf>
    <xf numFmtId="0" fontId="66" fillId="4" borderId="81" xfId="0" applyFont="1" applyFill="1" applyBorder="1" applyAlignment="1">
      <alignment horizontal="center" vertical="center" wrapText="1"/>
    </xf>
    <xf numFmtId="0" fontId="75" fillId="4" borderId="103" xfId="0" applyFont="1" applyFill="1" applyBorder="1" applyAlignment="1">
      <alignment horizontal="center" vertical="center" wrapText="1"/>
    </xf>
    <xf numFmtId="0" fontId="75" fillId="4" borderId="75" xfId="0" applyFont="1" applyFill="1" applyBorder="1" applyAlignment="1">
      <alignment horizontal="center" vertical="center" wrapText="1"/>
    </xf>
    <xf numFmtId="0" fontId="51" fillId="3" borderId="112" xfId="0" applyFont="1" applyFill="1" applyBorder="1" applyAlignment="1">
      <alignment horizontal="left" vertical="top" wrapText="1"/>
    </xf>
    <xf numFmtId="0" fontId="51" fillId="3" borderId="107" xfId="0" applyFont="1" applyFill="1" applyBorder="1" applyAlignment="1">
      <alignment horizontal="left" vertical="top" wrapText="1"/>
    </xf>
    <xf numFmtId="0" fontId="51" fillId="3" borderId="106" xfId="0" applyFont="1" applyFill="1" applyBorder="1" applyAlignment="1">
      <alignment horizontal="left" vertical="top" wrapText="1"/>
    </xf>
    <xf numFmtId="0" fontId="51" fillId="3" borderId="118" xfId="0" applyFont="1" applyFill="1" applyBorder="1" applyAlignment="1">
      <alignment horizontal="left" vertical="top" wrapText="1"/>
    </xf>
    <xf numFmtId="0" fontId="75" fillId="4" borderId="112" xfId="0" applyFont="1" applyFill="1" applyBorder="1" applyAlignment="1">
      <alignment horizontal="center" vertical="center" wrapText="1"/>
    </xf>
    <xf numFmtId="0" fontId="75" fillId="4" borderId="106" xfId="0" applyFont="1" applyFill="1" applyBorder="1" applyAlignment="1">
      <alignment horizontal="center" vertical="center" wrapText="1"/>
    </xf>
    <xf numFmtId="0" fontId="63" fillId="3" borderId="0" xfId="0" applyFont="1" applyFill="1" applyAlignment="1">
      <alignment horizontal="left" vertical="top" wrapText="1"/>
    </xf>
    <xf numFmtId="0" fontId="63" fillId="3" borderId="0" xfId="0" applyFont="1" applyFill="1" applyBorder="1" applyAlignment="1">
      <alignment horizontal="left" vertical="top" wrapText="1"/>
    </xf>
    <xf numFmtId="0" fontId="67" fillId="4" borderId="87" xfId="0" applyFont="1" applyFill="1" applyBorder="1" applyAlignment="1">
      <alignment horizontal="left" vertical="center" wrapText="1" indent="8"/>
    </xf>
    <xf numFmtId="0" fontId="67" fillId="4" borderId="84" xfId="0" applyFont="1" applyFill="1" applyBorder="1" applyAlignment="1">
      <alignment horizontal="left" vertical="center" wrapText="1" indent="8"/>
    </xf>
    <xf numFmtId="0" fontId="67" fillId="4" borderId="101" xfId="0" applyFont="1" applyFill="1" applyBorder="1" applyAlignment="1">
      <alignment horizontal="left" vertical="center" wrapText="1" indent="8"/>
    </xf>
    <xf numFmtId="0" fontId="67" fillId="4" borderId="100" xfId="0" applyFont="1" applyFill="1" applyBorder="1" applyAlignment="1">
      <alignment horizontal="center" vertical="center" wrapText="1"/>
    </xf>
    <xf numFmtId="0" fontId="80" fillId="118" borderId="8" xfId="0" applyFont="1" applyFill="1" applyBorder="1" applyAlignment="1">
      <alignment vertical="center" wrapText="1"/>
    </xf>
    <xf numFmtId="0" fontId="80" fillId="118" borderId="7" xfId="0" applyFont="1" applyFill="1" applyBorder="1" applyAlignment="1">
      <alignment vertical="center" wrapText="1"/>
    </xf>
    <xf numFmtId="0" fontId="80" fillId="118" borderId="14" xfId="0" applyFont="1" applyFill="1" applyBorder="1" applyAlignment="1">
      <alignment vertical="center" wrapText="1"/>
    </xf>
    <xf numFmtId="0" fontId="80" fillId="118" borderId="3" xfId="0" applyFont="1" applyFill="1" applyBorder="1" applyAlignment="1">
      <alignment vertical="center" wrapText="1"/>
    </xf>
    <xf numFmtId="0" fontId="80" fillId="118" borderId="2" xfId="0" applyFont="1" applyFill="1" applyBorder="1" applyAlignment="1">
      <alignment vertical="center" wrapText="1"/>
    </xf>
    <xf numFmtId="0" fontId="80" fillId="118" borderId="12" xfId="0" applyFont="1" applyFill="1" applyBorder="1" applyAlignment="1">
      <alignment vertical="center" wrapText="1"/>
    </xf>
    <xf numFmtId="0" fontId="51" fillId="0" borderId="0" xfId="0" applyFont="1" applyAlignment="1">
      <alignment vertical="center" wrapText="1"/>
    </xf>
    <xf numFmtId="0" fontId="48" fillId="3" borderId="0" xfId="0" quotePrefix="1" applyFont="1" applyFill="1" applyAlignment="1">
      <alignment horizontal="left" vertical="top" wrapText="1"/>
    </xf>
    <xf numFmtId="0" fontId="48" fillId="3" borderId="0" xfId="0" applyFont="1" applyFill="1" applyAlignment="1">
      <alignment horizontal="left" vertical="top"/>
    </xf>
    <xf numFmtId="0" fontId="67" fillId="116" borderId="241" xfId="0" applyFont="1" applyFill="1" applyBorder="1" applyAlignment="1">
      <alignment horizontal="center" vertical="center" wrapText="1"/>
    </xf>
    <xf numFmtId="0" fontId="67" fillId="116" borderId="102" xfId="0" applyFont="1" applyFill="1" applyBorder="1" applyAlignment="1">
      <alignment horizontal="center" vertical="center" wrapText="1"/>
    </xf>
    <xf numFmtId="0" fontId="67" fillId="116" borderId="96" xfId="0" applyFont="1" applyFill="1" applyBorder="1" applyAlignment="1">
      <alignment horizontal="center" vertical="center" wrapText="1"/>
    </xf>
    <xf numFmtId="0" fontId="67" fillId="116" borderId="230" xfId="0" applyFont="1" applyFill="1" applyBorder="1" applyAlignment="1">
      <alignment horizontal="center" vertical="center" wrapText="1"/>
    </xf>
    <xf numFmtId="0" fontId="67" fillId="116" borderId="76" xfId="0" applyFont="1" applyFill="1" applyBorder="1" applyAlignment="1">
      <alignment horizontal="center" vertical="center" wrapText="1"/>
    </xf>
    <xf numFmtId="0" fontId="7" fillId="3" borderId="198" xfId="0" applyFont="1" applyFill="1" applyBorder="1" applyAlignment="1">
      <alignment horizontal="center" vertical="center" wrapText="1"/>
    </xf>
    <xf numFmtId="0" fontId="7" fillId="3" borderId="207" xfId="0" applyFont="1" applyFill="1" applyBorder="1" applyAlignment="1">
      <alignment horizontal="center" vertical="center" wrapText="1"/>
    </xf>
    <xf numFmtId="0" fontId="75" fillId="118" borderId="7" xfId="0" applyFont="1" applyFill="1" applyBorder="1" applyAlignment="1">
      <alignment horizontal="left" vertical="center" wrapText="1"/>
    </xf>
    <xf numFmtId="0" fontId="75" fillId="118" borderId="14" xfId="0" applyFont="1" applyFill="1" applyBorder="1" applyAlignment="1">
      <alignment horizontal="left" vertical="center" wrapText="1"/>
    </xf>
    <xf numFmtId="0" fontId="75" fillId="118" borderId="3" xfId="0" applyFont="1" applyFill="1" applyBorder="1" applyAlignment="1">
      <alignment horizontal="left" vertical="center" wrapText="1"/>
    </xf>
    <xf numFmtId="0" fontId="75" fillId="118" borderId="2" xfId="0" applyFont="1" applyFill="1" applyBorder="1" applyAlignment="1">
      <alignment horizontal="left" vertical="center" wrapText="1"/>
    </xf>
    <xf numFmtId="0" fontId="75" fillId="118" borderId="12" xfId="0" applyFont="1" applyFill="1" applyBorder="1" applyAlignment="1">
      <alignment horizontal="left" vertical="center" wrapText="1"/>
    </xf>
    <xf numFmtId="0" fontId="48" fillId="3" borderId="0" xfId="0" applyFont="1" applyFill="1" applyAlignment="1">
      <alignment horizontal="left" wrapText="1"/>
    </xf>
    <xf numFmtId="0" fontId="67" fillId="4" borderId="81" xfId="0" applyFont="1" applyFill="1" applyBorder="1" applyAlignment="1">
      <alignment horizontal="center" vertical="center" textRotation="90" wrapText="1"/>
    </xf>
    <xf numFmtId="0" fontId="67" fillId="4" borderId="83" xfId="0" applyFont="1" applyFill="1" applyBorder="1" applyAlignment="1">
      <alignment horizontal="center" vertical="center" textRotation="90" wrapText="1"/>
    </xf>
    <xf numFmtId="9" fontId="67" fillId="4" borderId="81" xfId="0" applyNumberFormat="1" applyFont="1" applyFill="1" applyBorder="1" applyAlignment="1">
      <alignment horizontal="center" vertical="center" textRotation="90" wrapText="1"/>
    </xf>
    <xf numFmtId="9" fontId="67" fillId="4" borderId="83" xfId="0" applyNumberFormat="1" applyFont="1" applyFill="1" applyBorder="1" applyAlignment="1">
      <alignment horizontal="center" vertical="center" textRotation="90" wrapText="1"/>
    </xf>
    <xf numFmtId="9" fontId="67" fillId="4" borderId="48" xfId="0" applyNumberFormat="1" applyFont="1" applyFill="1" applyBorder="1" applyAlignment="1">
      <alignment horizontal="center" vertical="center" textRotation="90" wrapText="1"/>
    </xf>
    <xf numFmtId="9" fontId="67" fillId="4" borderId="50" xfId="0" applyNumberFormat="1" applyFont="1" applyFill="1" applyBorder="1" applyAlignment="1">
      <alignment horizontal="center" vertical="center" textRotation="90" wrapText="1"/>
    </xf>
    <xf numFmtId="0" fontId="67" fillId="4" borderId="86" xfId="0" applyFont="1" applyFill="1" applyBorder="1" applyAlignment="1">
      <alignment horizontal="center" vertical="center" textRotation="90" wrapText="1"/>
    </xf>
    <xf numFmtId="0" fontId="67" fillId="4" borderId="95" xfId="0" applyFont="1" applyFill="1" applyBorder="1" applyAlignment="1">
      <alignment horizontal="center" vertical="center" textRotation="90" wrapText="1"/>
    </xf>
    <xf numFmtId="0" fontId="7" fillId="3" borderId="0" xfId="0" applyFont="1" applyFill="1" applyBorder="1" applyAlignment="1">
      <alignment horizontal="left" vertical="top" wrapText="1"/>
    </xf>
    <xf numFmtId="0" fontId="48" fillId="3" borderId="0" xfId="0" applyFont="1" applyFill="1" applyBorder="1" applyAlignment="1">
      <alignment horizontal="left" wrapText="1"/>
    </xf>
    <xf numFmtId="0" fontId="48" fillId="3" borderId="0" xfId="0" applyFont="1" applyFill="1" applyBorder="1" applyAlignment="1">
      <alignment horizontal="left"/>
    </xf>
    <xf numFmtId="0" fontId="67" fillId="4" borderId="84" xfId="0" applyFont="1" applyFill="1" applyBorder="1" applyAlignment="1">
      <alignment horizontal="center" vertical="center" textRotation="90" wrapText="1"/>
    </xf>
    <xf numFmtId="0" fontId="67" fillId="4" borderId="119" xfId="0" applyFont="1" applyFill="1" applyBorder="1" applyAlignment="1">
      <alignment horizontal="center" vertical="center" textRotation="90" wrapText="1"/>
    </xf>
    <xf numFmtId="0" fontId="67" fillId="4" borderId="99" xfId="0" applyFont="1" applyFill="1" applyBorder="1" applyAlignment="1">
      <alignment horizontal="center" vertical="center" textRotation="90" wrapText="1"/>
    </xf>
    <xf numFmtId="0" fontId="67" fillId="4" borderId="118" xfId="0" applyFont="1" applyFill="1" applyBorder="1" applyAlignment="1">
      <alignment horizontal="center" vertical="center" wrapText="1"/>
    </xf>
    <xf numFmtId="0" fontId="67" fillId="4" borderId="120" xfId="0" applyFont="1" applyFill="1" applyBorder="1" applyAlignment="1">
      <alignment horizontal="center" vertical="center" wrapText="1"/>
    </xf>
    <xf numFmtId="0" fontId="67" fillId="4" borderId="87" xfId="0" applyFont="1" applyFill="1" applyBorder="1" applyAlignment="1">
      <alignment horizontal="center" vertical="center" wrapText="1"/>
    </xf>
    <xf numFmtId="0" fontId="67" fillId="4" borderId="113" xfId="0" applyFont="1" applyFill="1" applyBorder="1" applyAlignment="1">
      <alignment horizontal="center" vertical="center" wrapText="1"/>
    </xf>
    <xf numFmtId="0" fontId="67" fillId="4" borderId="121" xfId="0" applyFont="1" applyFill="1" applyBorder="1" applyAlignment="1">
      <alignment horizontal="center" vertical="center" wrapText="1"/>
    </xf>
    <xf numFmtId="0" fontId="67" fillId="4" borderId="91" xfId="0" applyFont="1" applyFill="1" applyBorder="1" applyAlignment="1">
      <alignment horizontal="center" vertical="center" wrapText="1"/>
    </xf>
    <xf numFmtId="0" fontId="67" fillId="4" borderId="101" xfId="0" applyFont="1" applyFill="1" applyBorder="1" applyAlignment="1">
      <alignment horizontal="center" vertical="center" wrapText="1"/>
    </xf>
    <xf numFmtId="0" fontId="67" fillId="4" borderId="70" xfId="0" applyFont="1" applyFill="1" applyBorder="1" applyAlignment="1">
      <alignment horizontal="center" vertical="center" wrapText="1"/>
    </xf>
    <xf numFmtId="0" fontId="67" fillId="4" borderId="60" xfId="0" applyFont="1" applyFill="1" applyBorder="1" applyAlignment="1">
      <alignment horizontal="center" vertical="center" wrapText="1"/>
    </xf>
    <xf numFmtId="0" fontId="67" fillId="4" borderId="63" xfId="0" applyFont="1" applyFill="1" applyBorder="1" applyAlignment="1">
      <alignment horizontal="center" vertical="center" wrapText="1"/>
    </xf>
    <xf numFmtId="0" fontId="67" fillId="4" borderId="65" xfId="0" applyFont="1" applyFill="1" applyBorder="1" applyAlignment="1">
      <alignment horizontal="center" vertical="center" textRotation="90" wrapText="1"/>
    </xf>
    <xf numFmtId="0" fontId="67" fillId="4" borderId="68" xfId="0" applyFont="1" applyFill="1" applyBorder="1" applyAlignment="1">
      <alignment horizontal="center" vertical="center" textRotation="90" wrapText="1"/>
    </xf>
    <xf numFmtId="0" fontId="67" fillId="4" borderId="96" xfId="0" applyFont="1" applyFill="1" applyBorder="1" applyAlignment="1">
      <alignment horizontal="center" vertical="center" textRotation="90" wrapText="1"/>
    </xf>
    <xf numFmtId="0" fontId="91" fillId="3" borderId="0" xfId="17" quotePrefix="1" applyFont="1" applyFill="1" applyBorder="1" applyAlignment="1">
      <alignment horizontal="left" vertical="center" wrapText="1"/>
    </xf>
    <xf numFmtId="0" fontId="90" fillId="2" borderId="0" xfId="17" quotePrefix="1" applyFont="1" applyFill="1" applyBorder="1" applyAlignment="1" applyProtection="1">
      <alignment horizontal="left" vertical="center" wrapText="1"/>
    </xf>
    <xf numFmtId="0" fontId="90" fillId="0" borderId="0" xfId="17" quotePrefix="1" applyFont="1" applyFill="1" applyBorder="1" applyAlignment="1" applyProtection="1">
      <alignment horizontal="left" vertical="center" wrapText="1"/>
    </xf>
    <xf numFmtId="0" fontId="205" fillId="4" borderId="114" xfId="7" applyFont="1" applyFill="1" applyBorder="1" applyAlignment="1">
      <alignment horizontal="center" vertical="center"/>
    </xf>
    <xf numFmtId="0" fontId="205" fillId="4" borderId="96" xfId="7" applyFont="1" applyFill="1" applyBorder="1" applyAlignment="1">
      <alignment horizontal="center" vertical="center"/>
    </xf>
    <xf numFmtId="0" fontId="205" fillId="4" borderId="105" xfId="7" applyFont="1" applyFill="1" applyBorder="1" applyAlignment="1">
      <alignment horizontal="center" vertical="center"/>
    </xf>
    <xf numFmtId="0" fontId="205" fillId="4" borderId="97" xfId="7" applyFont="1" applyFill="1" applyBorder="1" applyAlignment="1">
      <alignment horizontal="center" vertical="center"/>
    </xf>
    <xf numFmtId="0" fontId="205" fillId="4" borderId="100" xfId="7" applyFont="1" applyFill="1" applyBorder="1" applyAlignment="1">
      <alignment horizontal="center" vertical="center"/>
    </xf>
    <xf numFmtId="0" fontId="205" fillId="4" borderId="58" xfId="7" applyFont="1" applyFill="1" applyBorder="1" applyAlignment="1">
      <alignment horizontal="center" vertical="center"/>
    </xf>
    <xf numFmtId="0" fontId="9" fillId="3" borderId="0" xfId="7" applyFont="1" applyFill="1" applyBorder="1" applyAlignment="1">
      <alignment horizontal="left" vertical="top" wrapText="1"/>
    </xf>
    <xf numFmtId="0" fontId="205" fillId="4" borderId="8" xfId="7" applyFont="1" applyFill="1" applyBorder="1" applyAlignment="1">
      <alignment horizontal="left"/>
    </xf>
    <xf numFmtId="0" fontId="205" fillId="4" borderId="7" xfId="7" applyFont="1" applyFill="1" applyBorder="1" applyAlignment="1">
      <alignment horizontal="left"/>
    </xf>
    <xf numFmtId="0" fontId="205" fillId="4" borderId="14" xfId="7" applyFont="1" applyFill="1" applyBorder="1" applyAlignment="1">
      <alignment horizontal="left"/>
    </xf>
    <xf numFmtId="0" fontId="206" fillId="4" borderId="3" xfId="7" applyFont="1" applyFill="1" applyBorder="1" applyAlignment="1">
      <alignment horizontal="left"/>
    </xf>
    <xf numFmtId="0" fontId="206" fillId="4" borderId="2" xfId="7" applyFont="1" applyFill="1" applyBorder="1" applyAlignment="1">
      <alignment horizontal="left"/>
    </xf>
    <xf numFmtId="0" fontId="206" fillId="4" borderId="12" xfId="7" applyFont="1" applyFill="1" applyBorder="1" applyAlignment="1">
      <alignment horizontal="left"/>
    </xf>
    <xf numFmtId="0" fontId="205" fillId="4" borderId="45" xfId="7" applyFont="1" applyFill="1" applyBorder="1" applyAlignment="1">
      <alignment horizontal="center" vertical="center" wrapText="1"/>
    </xf>
    <xf numFmtId="0" fontId="205" fillId="4" borderId="79" xfId="7" applyFont="1" applyFill="1" applyBorder="1" applyAlignment="1">
      <alignment horizontal="center" vertical="center" wrapText="1"/>
    </xf>
    <xf numFmtId="0" fontId="67" fillId="4" borderId="112" xfId="12" applyFont="1" applyFill="1" applyBorder="1" applyAlignment="1">
      <alignment horizontal="center" vertical="center" wrapText="1"/>
    </xf>
    <xf numFmtId="0" fontId="67" fillId="4" borderId="123" xfId="12" applyFont="1" applyFill="1" applyBorder="1" applyAlignment="1">
      <alignment horizontal="center" vertical="center" wrapText="1"/>
    </xf>
    <xf numFmtId="0" fontId="67" fillId="4" borderId="58" xfId="12" applyFont="1" applyFill="1" applyBorder="1" applyAlignment="1">
      <alignment horizontal="center" vertical="center" wrapText="1"/>
    </xf>
    <xf numFmtId="0" fontId="67" fillId="4" borderId="118" xfId="0" applyFont="1" applyFill="1" applyBorder="1" applyAlignment="1">
      <alignment horizontal="left" vertical="center"/>
    </xf>
    <xf numFmtId="0" fontId="67" fillId="4" borderId="120" xfId="0" applyFont="1" applyFill="1" applyBorder="1" applyAlignment="1">
      <alignment horizontal="left" vertical="center"/>
    </xf>
    <xf numFmtId="0" fontId="67" fillId="4" borderId="60" xfId="0" applyFont="1" applyFill="1" applyBorder="1" applyAlignment="1">
      <alignment horizontal="left" vertical="center"/>
    </xf>
    <xf numFmtId="0" fontId="67" fillId="4" borderId="3" xfId="0" applyFont="1" applyFill="1" applyBorder="1" applyAlignment="1">
      <alignment horizontal="left" vertical="center"/>
    </xf>
    <xf numFmtId="0" fontId="67" fillId="4" borderId="2" xfId="0" applyFont="1" applyFill="1" applyBorder="1" applyAlignment="1">
      <alignment horizontal="left" vertical="center"/>
    </xf>
    <xf numFmtId="0" fontId="67" fillId="4" borderId="12" xfId="0" applyFont="1" applyFill="1" applyBorder="1" applyAlignment="1">
      <alignment horizontal="left" vertical="center"/>
    </xf>
    <xf numFmtId="0" fontId="67" fillId="4" borderId="112" xfId="17" applyFont="1" applyFill="1" applyBorder="1" applyAlignment="1">
      <alignment horizontal="left" vertical="center"/>
    </xf>
    <xf numFmtId="0" fontId="67" fillId="4" borderId="123" xfId="17" applyFont="1" applyFill="1" applyBorder="1" applyAlignment="1">
      <alignment horizontal="left" vertical="center"/>
    </xf>
    <xf numFmtId="0" fontId="67" fillId="4" borderId="58" xfId="17" applyFont="1" applyFill="1" applyBorder="1" applyAlignment="1">
      <alignment horizontal="left" vertical="center"/>
    </xf>
    <xf numFmtId="0" fontId="78" fillId="118" borderId="5" xfId="17" applyFont="1" applyFill="1" applyBorder="1" applyAlignment="1">
      <alignment horizontal="left" vertical="center" wrapText="1"/>
    </xf>
    <xf numFmtId="0" fontId="78" fillId="118" borderId="0" xfId="17" applyFont="1" applyFill="1" applyBorder="1" applyAlignment="1">
      <alignment horizontal="left" vertical="center" wrapText="1"/>
    </xf>
    <xf numFmtId="3" fontId="38" fillId="3" borderId="112" xfId="17" applyNumberFormat="1" applyFont="1" applyFill="1" applyBorder="1" applyAlignment="1">
      <alignment horizontal="center"/>
    </xf>
    <xf numFmtId="3" fontId="38" fillId="3" borderId="94" xfId="17" applyNumberFormat="1" applyFont="1" applyFill="1" applyBorder="1" applyAlignment="1">
      <alignment horizontal="center"/>
    </xf>
    <xf numFmtId="3" fontId="38" fillId="3" borderId="100" xfId="17" applyNumberFormat="1" applyFont="1" applyFill="1" applyBorder="1" applyAlignment="1">
      <alignment horizontal="center"/>
    </xf>
    <xf numFmtId="3" fontId="38" fillId="3" borderId="100" xfId="17" applyNumberFormat="1" applyFont="1" applyFill="1" applyBorder="1" applyAlignment="1">
      <alignment horizontal="center" wrapText="1"/>
    </xf>
    <xf numFmtId="3" fontId="38" fillId="3" borderId="58" xfId="17" applyNumberFormat="1" applyFont="1" applyFill="1" applyBorder="1" applyAlignment="1">
      <alignment horizontal="center" wrapText="1"/>
    </xf>
    <xf numFmtId="173" fontId="67" fillId="4" borderId="88" xfId="17" applyNumberFormat="1" applyFont="1" applyFill="1" applyBorder="1" applyAlignment="1">
      <alignment horizontal="center" wrapText="1"/>
    </xf>
    <xf numFmtId="173" fontId="70" fillId="4" borderId="85" xfId="17" applyNumberFormat="1" applyFont="1" applyFill="1" applyBorder="1" applyAlignment="1">
      <alignment horizontal="center" wrapText="1"/>
    </xf>
    <xf numFmtId="3" fontId="38" fillId="3" borderId="53" xfId="17" applyNumberFormat="1" applyFont="1" applyFill="1" applyBorder="1" applyAlignment="1">
      <alignment horizontal="center"/>
    </xf>
    <xf numFmtId="3" fontId="38" fillId="3" borderId="86" xfId="17" applyNumberFormat="1" applyFont="1" applyFill="1" applyBorder="1" applyAlignment="1">
      <alignment horizontal="center"/>
    </xf>
    <xf numFmtId="3" fontId="38" fillId="3" borderId="59" xfId="17" applyNumberFormat="1" applyFont="1" applyFill="1" applyBorder="1" applyAlignment="1">
      <alignment horizontal="center"/>
    </xf>
    <xf numFmtId="173" fontId="67" fillId="4" borderId="85" xfId="17" applyNumberFormat="1" applyFont="1" applyFill="1" applyBorder="1" applyAlignment="1">
      <alignment horizontal="center" wrapText="1"/>
    </xf>
    <xf numFmtId="173" fontId="67" fillId="4" borderId="76" xfId="17" applyNumberFormat="1" applyFont="1" applyFill="1" applyBorder="1" applyAlignment="1">
      <alignment horizontal="center" wrapText="1"/>
    </xf>
    <xf numFmtId="0" fontId="225" fillId="118" borderId="5" xfId="17" applyFont="1" applyFill="1" applyBorder="1" applyAlignment="1" applyProtection="1">
      <alignment horizontal="left"/>
    </xf>
    <xf numFmtId="0" fontId="225" fillId="118" borderId="0" xfId="17" applyFont="1" applyFill="1" applyBorder="1" applyAlignment="1" applyProtection="1">
      <alignment horizontal="left"/>
    </xf>
    <xf numFmtId="0" fontId="225" fillId="118" borderId="13" xfId="17" applyFont="1" applyFill="1" applyBorder="1" applyAlignment="1" applyProtection="1">
      <alignment horizontal="left"/>
    </xf>
    <xf numFmtId="173" fontId="67" fillId="4" borderId="45" xfId="17" applyNumberFormat="1" applyFont="1" applyFill="1" applyBorder="1" applyAlignment="1">
      <alignment horizontal="center" wrapText="1"/>
    </xf>
    <xf numFmtId="173" fontId="67" fillId="4" borderId="79" xfId="17" applyNumberFormat="1" applyFont="1" applyFill="1" applyBorder="1" applyAlignment="1">
      <alignment horizontal="center" wrapText="1"/>
    </xf>
    <xf numFmtId="173" fontId="67" fillId="4" borderId="46" xfId="17" applyNumberFormat="1" applyFont="1" applyFill="1" applyBorder="1" applyAlignment="1">
      <alignment horizontal="center" wrapText="1"/>
    </xf>
    <xf numFmtId="173" fontId="67" fillId="4" borderId="94" xfId="17" applyNumberFormat="1" applyFont="1" applyFill="1" applyBorder="1" applyAlignment="1">
      <alignment horizontal="center" wrapText="1"/>
    </xf>
    <xf numFmtId="0" fontId="67" fillId="4" borderId="47" xfId="17" applyFont="1" applyFill="1" applyBorder="1" applyAlignment="1">
      <alignment horizontal="center" vertical="center" wrapText="1"/>
    </xf>
    <xf numFmtId="0" fontId="67" fillId="4" borderId="81" xfId="17" applyFont="1" applyFill="1" applyBorder="1" applyAlignment="1">
      <alignment horizontal="center" vertical="center" wrapText="1"/>
    </xf>
    <xf numFmtId="0" fontId="67" fillId="4" borderId="83" xfId="17" applyFont="1" applyFill="1" applyBorder="1" applyAlignment="1">
      <alignment horizontal="center" vertical="center" wrapText="1"/>
    </xf>
    <xf numFmtId="0" fontId="40" fillId="3" borderId="23" xfId="17" applyFont="1" applyFill="1" applyBorder="1" applyAlignment="1" applyProtection="1">
      <alignment horizontal="center" vertical="center"/>
    </xf>
    <xf numFmtId="0" fontId="40" fillId="3" borderId="16" xfId="17" applyFont="1" applyFill="1" applyBorder="1" applyAlignment="1" applyProtection="1">
      <alignment horizontal="center" vertical="center"/>
    </xf>
    <xf numFmtId="0" fontId="40" fillId="3" borderId="19" xfId="17" applyFont="1" applyFill="1" applyBorder="1" applyAlignment="1" applyProtection="1">
      <alignment horizontal="center" vertical="center"/>
    </xf>
    <xf numFmtId="0" fontId="67" fillId="4" borderId="48" xfId="17" applyFont="1" applyFill="1" applyBorder="1" applyAlignment="1">
      <alignment horizontal="center" vertical="center" wrapText="1"/>
    </xf>
    <xf numFmtId="0" fontId="67" fillId="4" borderId="50" xfId="17" applyFont="1" applyFill="1" applyBorder="1" applyAlignment="1">
      <alignment horizontal="center" vertical="center" wrapText="1"/>
    </xf>
    <xf numFmtId="0" fontId="67" fillId="4" borderId="86" xfId="17" applyFont="1" applyFill="1" applyBorder="1" applyAlignment="1">
      <alignment horizontal="center" vertical="center" wrapText="1"/>
    </xf>
    <xf numFmtId="0" fontId="67" fillId="4" borderId="6" xfId="17" applyFont="1" applyFill="1" applyBorder="1" applyAlignment="1">
      <alignment horizontal="center" vertical="center"/>
    </xf>
    <xf numFmtId="0" fontId="67" fillId="4" borderId="4" xfId="17" applyFont="1" applyFill="1" applyBorder="1" applyAlignment="1">
      <alignment horizontal="center" vertical="center"/>
    </xf>
    <xf numFmtId="0" fontId="67" fillId="4" borderId="1" xfId="17" applyFont="1" applyFill="1" applyBorder="1" applyAlignment="1">
      <alignment horizontal="center" vertical="center"/>
    </xf>
    <xf numFmtId="0" fontId="38" fillId="3" borderId="0" xfId="9" applyFont="1" applyFill="1" applyAlignment="1">
      <alignment horizontal="left" vertical="center" wrapText="1"/>
    </xf>
    <xf numFmtId="3" fontId="38" fillId="3" borderId="106" xfId="17" applyNumberFormat="1" applyFont="1" applyFill="1" applyBorder="1" applyAlignment="1">
      <alignment horizontal="center"/>
    </xf>
    <xf numFmtId="3" fontId="38" fillId="3" borderId="95" xfId="17" applyNumberFormat="1" applyFont="1" applyFill="1" applyBorder="1" applyAlignment="1">
      <alignment horizontal="center"/>
    </xf>
    <xf numFmtId="3" fontId="38" fillId="3" borderId="57" xfId="17" applyNumberFormat="1" applyFont="1" applyFill="1" applyBorder="1" applyAlignment="1">
      <alignment horizontal="center"/>
    </xf>
    <xf numFmtId="3" fontId="38" fillId="3" borderId="64" xfId="17" applyNumberFormat="1" applyFont="1" applyFill="1" applyBorder="1" applyAlignment="1">
      <alignment horizontal="center"/>
    </xf>
    <xf numFmtId="3" fontId="40" fillId="3" borderId="11" xfId="17" applyNumberFormat="1" applyFont="1" applyFill="1" applyBorder="1" applyAlignment="1">
      <alignment horizontal="center" vertical="center"/>
    </xf>
    <xf numFmtId="3" fontId="40" fillId="3" borderId="88" xfId="17" applyNumberFormat="1" applyFont="1" applyFill="1" applyBorder="1" applyAlignment="1">
      <alignment horizontal="center" vertical="center"/>
    </xf>
    <xf numFmtId="3" fontId="40" fillId="3" borderId="102" xfId="17" applyNumberFormat="1" applyFont="1" applyFill="1" applyBorder="1" applyAlignment="1">
      <alignment horizontal="center" vertical="center"/>
    </xf>
    <xf numFmtId="0" fontId="38" fillId="3" borderId="0" xfId="17" applyFont="1" applyFill="1" applyBorder="1" applyAlignment="1">
      <alignment horizontal="center"/>
    </xf>
    <xf numFmtId="0" fontId="45" fillId="3" borderId="0" xfId="9" applyFont="1" applyFill="1" applyAlignment="1">
      <alignment horizontal="left" vertical="center" wrapText="1"/>
    </xf>
    <xf numFmtId="0" fontId="45" fillId="3" borderId="0" xfId="17" quotePrefix="1" applyFont="1" applyFill="1" applyAlignment="1">
      <alignment horizontal="left" vertical="top" wrapText="1"/>
    </xf>
    <xf numFmtId="3" fontId="38" fillId="3" borderId="107" xfId="17" applyNumberFormat="1" applyFont="1" applyFill="1" applyBorder="1" applyAlignment="1">
      <alignment horizontal="center"/>
    </xf>
    <xf numFmtId="3" fontId="40" fillId="3" borderId="15" xfId="17" applyNumberFormat="1" applyFont="1" applyFill="1" applyBorder="1" applyAlignment="1">
      <alignment horizontal="center" vertical="center"/>
    </xf>
    <xf numFmtId="3" fontId="38" fillId="3" borderId="53" xfId="3" applyNumberFormat="1" applyFont="1" applyFill="1" applyBorder="1" applyAlignment="1">
      <alignment horizontal="center" vertical="center"/>
    </xf>
    <xf numFmtId="3" fontId="38" fillId="3" borderId="86" xfId="3" applyNumberFormat="1" applyFont="1" applyFill="1" applyBorder="1" applyAlignment="1">
      <alignment horizontal="center" vertical="center"/>
    </xf>
    <xf numFmtId="3" fontId="38" fillId="3" borderId="107" xfId="3" applyNumberFormat="1" applyFont="1" applyFill="1" applyBorder="1" applyAlignment="1">
      <alignment horizontal="center" vertical="center"/>
    </xf>
    <xf numFmtId="3" fontId="40" fillId="3" borderId="107" xfId="3" applyNumberFormat="1" applyFont="1" applyFill="1" applyBorder="1" applyAlignment="1">
      <alignment horizontal="center" vertical="center"/>
    </xf>
    <xf numFmtId="3" fontId="40" fillId="3" borderId="86" xfId="3" applyNumberFormat="1" applyFont="1" applyFill="1" applyBorder="1" applyAlignment="1">
      <alignment horizontal="center" vertical="center"/>
    </xf>
    <xf numFmtId="3" fontId="38" fillId="3" borderId="70" xfId="3" applyNumberFormat="1" applyFont="1" applyFill="1" applyBorder="1" applyAlignment="1">
      <alignment horizontal="center" vertical="center"/>
    </xf>
    <xf numFmtId="3" fontId="38" fillId="3" borderId="91" xfId="3" applyNumberFormat="1" applyFont="1" applyFill="1" applyBorder="1" applyAlignment="1">
      <alignment horizontal="center" vertical="center"/>
    </xf>
    <xf numFmtId="3" fontId="40" fillId="3" borderId="53" xfId="3" applyNumberFormat="1" applyFont="1" applyFill="1" applyBorder="1" applyAlignment="1">
      <alignment horizontal="center" vertical="center"/>
    </xf>
    <xf numFmtId="3" fontId="38" fillId="3" borderId="101" xfId="3" applyNumberFormat="1" applyFont="1" applyFill="1" applyBorder="1" applyAlignment="1">
      <alignment horizontal="center" vertical="center"/>
    </xf>
    <xf numFmtId="3" fontId="38" fillId="3" borderId="87" xfId="3" applyNumberFormat="1" applyFont="1" applyFill="1" applyBorder="1" applyAlignment="1">
      <alignment horizontal="center" vertical="center"/>
    </xf>
    <xf numFmtId="0" fontId="13" fillId="3" borderId="0" xfId="11" applyFont="1" applyFill="1" applyAlignment="1">
      <alignment vertical="top" wrapText="1"/>
    </xf>
    <xf numFmtId="0" fontId="4" fillId="3" borderId="0" xfId="11" applyFill="1" applyAlignment="1"/>
    <xf numFmtId="3" fontId="67" fillId="4" borderId="114" xfId="11" applyNumberFormat="1" applyFont="1" applyFill="1" applyBorder="1" applyAlignment="1">
      <alignment horizontal="center"/>
    </xf>
    <xf numFmtId="0" fontId="67" fillId="4" borderId="115" xfId="11" applyFont="1" applyFill="1" applyBorder="1" applyAlignment="1">
      <alignment horizontal="center"/>
    </xf>
    <xf numFmtId="0" fontId="67" fillId="4" borderId="105" xfId="11" applyFont="1" applyFill="1" applyBorder="1" applyAlignment="1"/>
    <xf numFmtId="3" fontId="67" fillId="4" borderId="115" xfId="11" applyNumberFormat="1" applyFont="1" applyFill="1" applyBorder="1" applyAlignment="1">
      <alignment horizontal="center"/>
    </xf>
    <xf numFmtId="173" fontId="67" fillId="4" borderId="102" xfId="17" applyNumberFormat="1" applyFont="1" applyFill="1" applyBorder="1" applyAlignment="1">
      <alignment horizontal="center" vertical="center" wrapText="1"/>
    </xf>
    <xf numFmtId="173" fontId="67" fillId="4" borderId="15" xfId="17" applyNumberFormat="1" applyFont="1" applyFill="1" applyBorder="1" applyAlignment="1">
      <alignment horizontal="center" vertical="center" wrapText="1"/>
    </xf>
    <xf numFmtId="173" fontId="67" fillId="4" borderId="88" xfId="17" applyNumberFormat="1" applyFont="1" applyFill="1" applyBorder="1" applyAlignment="1">
      <alignment horizontal="center" vertical="center" wrapText="1"/>
    </xf>
    <xf numFmtId="173" fontId="67" fillId="4" borderId="85" xfId="17" applyNumberFormat="1" applyFont="1" applyFill="1" applyBorder="1" applyAlignment="1">
      <alignment horizontal="center" vertical="center" wrapText="1"/>
    </xf>
    <xf numFmtId="0" fontId="67" fillId="4" borderId="6" xfId="11" applyFont="1" applyFill="1" applyBorder="1" applyAlignment="1">
      <alignment horizontal="center" vertical="center"/>
    </xf>
    <xf numFmtId="0" fontId="67" fillId="4" borderId="1" xfId="11" applyFont="1" applyFill="1" applyBorder="1" applyAlignment="1">
      <alignment horizontal="center" vertical="center"/>
    </xf>
    <xf numFmtId="3" fontId="38" fillId="3" borderId="92" xfId="11" applyNumberFormat="1" applyFont="1" applyFill="1" applyBorder="1" applyAlignment="1">
      <alignment horizontal="center" vertical="center"/>
    </xf>
    <xf numFmtId="3" fontId="38" fillId="3" borderId="54" xfId="11" applyNumberFormat="1" applyFont="1" applyFill="1" applyBorder="1" applyAlignment="1">
      <alignment horizontal="center" vertical="center"/>
    </xf>
    <xf numFmtId="3" fontId="38" fillId="3" borderId="59" xfId="3" applyNumberFormat="1" applyFont="1" applyFill="1" applyBorder="1" applyAlignment="1">
      <alignment horizontal="center" vertical="center"/>
    </xf>
    <xf numFmtId="3" fontId="38" fillId="3" borderId="91" xfId="11" applyNumberFormat="1" applyFont="1" applyFill="1" applyBorder="1" applyAlignment="1">
      <alignment horizontal="center" vertical="center"/>
    </xf>
    <xf numFmtId="3" fontId="38" fillId="3" borderId="100" xfId="11" applyNumberFormat="1" applyFont="1" applyFill="1" applyBorder="1" applyAlignment="1">
      <alignment vertical="center"/>
    </xf>
    <xf numFmtId="3" fontId="38" fillId="3" borderId="94" xfId="11" applyNumberFormat="1" applyFont="1" applyFill="1" applyBorder="1" applyAlignment="1">
      <alignment vertical="center"/>
    </xf>
    <xf numFmtId="3" fontId="38" fillId="3" borderId="63" xfId="3" applyNumberFormat="1" applyFont="1" applyFill="1" applyBorder="1" applyAlignment="1">
      <alignment horizontal="center" vertical="center"/>
    </xf>
    <xf numFmtId="3" fontId="40" fillId="3" borderId="59" xfId="3" applyNumberFormat="1" applyFont="1" applyFill="1" applyBorder="1" applyAlignment="1">
      <alignment horizontal="center" vertical="center"/>
    </xf>
    <xf numFmtId="3" fontId="38" fillId="3" borderId="60" xfId="3" applyNumberFormat="1" applyFont="1" applyFill="1" applyBorder="1" applyAlignment="1">
      <alignment horizontal="center" vertical="center"/>
    </xf>
    <xf numFmtId="3" fontId="40" fillId="3" borderId="11" xfId="3" applyNumberFormat="1" applyFont="1" applyFill="1" applyBorder="1" applyAlignment="1">
      <alignment horizontal="center" vertical="center"/>
    </xf>
    <xf numFmtId="3" fontId="40" fillId="3" borderId="88" xfId="3" applyNumberFormat="1" applyFont="1" applyFill="1" applyBorder="1" applyAlignment="1">
      <alignment horizontal="center" vertical="center"/>
    </xf>
    <xf numFmtId="3" fontId="40" fillId="3" borderId="102" xfId="3" applyNumberFormat="1" applyFont="1" applyFill="1" applyBorder="1" applyAlignment="1">
      <alignment horizontal="center" vertical="center"/>
    </xf>
    <xf numFmtId="3" fontId="40" fillId="3" borderId="15" xfId="3" applyNumberFormat="1" applyFont="1" applyFill="1" applyBorder="1" applyAlignment="1">
      <alignment horizontal="center" vertical="center"/>
    </xf>
    <xf numFmtId="3" fontId="40" fillId="3" borderId="57" xfId="3" applyNumberFormat="1" applyFont="1" applyFill="1" applyBorder="1" applyAlignment="1">
      <alignment horizontal="center" vertical="center"/>
    </xf>
    <xf numFmtId="3" fontId="40" fillId="3" borderId="95" xfId="3" applyNumberFormat="1" applyFont="1" applyFill="1" applyBorder="1" applyAlignment="1">
      <alignment horizontal="center" vertical="center"/>
    </xf>
    <xf numFmtId="3" fontId="40" fillId="3" borderId="64" xfId="3" applyNumberFormat="1" applyFont="1" applyFill="1" applyBorder="1" applyAlignment="1">
      <alignment horizontal="center" vertical="center"/>
    </xf>
    <xf numFmtId="3" fontId="40" fillId="0" borderId="0" xfId="11" applyNumberFormat="1" applyFont="1" applyAlignment="1">
      <alignment horizontal="right"/>
    </xf>
    <xf numFmtId="3" fontId="7" fillId="0" borderId="0" xfId="0" applyNumberFormat="1" applyFont="1" applyAlignment="1">
      <alignment horizontal="right"/>
    </xf>
    <xf numFmtId="0" fontId="91" fillId="3" borderId="0" xfId="9" applyFont="1" applyFill="1" applyAlignment="1">
      <alignment vertical="center" wrapText="1"/>
    </xf>
    <xf numFmtId="0" fontId="90" fillId="3" borderId="0" xfId="9" applyFont="1" applyFill="1" applyAlignment="1">
      <alignment vertical="center" wrapText="1"/>
    </xf>
    <xf numFmtId="0" fontId="90" fillId="3" borderId="0" xfId="14" applyFont="1" applyFill="1" applyBorder="1" applyAlignment="1">
      <alignment horizontal="left" vertical="top" wrapText="1"/>
    </xf>
    <xf numFmtId="0" fontId="90" fillId="3" borderId="0" xfId="0" applyFont="1" applyFill="1" applyAlignment="1"/>
    <xf numFmtId="0" fontId="39" fillId="0" borderId="0" xfId="14" applyFont="1" applyFill="1" applyBorder="1" applyAlignment="1">
      <alignment horizontal="left" wrapText="1"/>
    </xf>
    <xf numFmtId="0" fontId="205" fillId="118" borderId="5" xfId="17" applyFont="1" applyFill="1" applyBorder="1" applyAlignment="1">
      <alignment vertical="center" wrapText="1"/>
    </xf>
    <xf numFmtId="0" fontId="227" fillId="118" borderId="0" xfId="11" applyFont="1" applyFill="1" applyBorder="1" applyAlignment="1">
      <alignment vertical="center" wrapText="1"/>
    </xf>
    <xf numFmtId="0" fontId="227" fillId="118" borderId="13" xfId="11" applyFont="1" applyFill="1" applyBorder="1" applyAlignment="1">
      <alignment vertical="center" wrapText="1"/>
    </xf>
    <xf numFmtId="0" fontId="67" fillId="4" borderId="94" xfId="14" applyFont="1" applyFill="1" applyBorder="1" applyAlignment="1">
      <alignment horizontal="center" vertical="center" wrapText="1"/>
    </xf>
    <xf numFmtId="0" fontId="67" fillId="4" borderId="79" xfId="14" applyFont="1" applyFill="1" applyBorder="1" applyAlignment="1">
      <alignment horizontal="center" vertical="center" wrapText="1"/>
    </xf>
    <xf numFmtId="0" fontId="67" fillId="4" borderId="100" xfId="14" applyFont="1" applyFill="1" applyBorder="1" applyAlignment="1">
      <alignment horizontal="center" vertical="center" wrapText="1"/>
    </xf>
    <xf numFmtId="0" fontId="67" fillId="4" borderId="123" xfId="14" applyFont="1" applyFill="1" applyBorder="1" applyAlignment="1">
      <alignment horizontal="center" vertical="center" wrapText="1"/>
    </xf>
    <xf numFmtId="0" fontId="67" fillId="4" borderId="58" xfId="14" applyFont="1" applyFill="1" applyBorder="1" applyAlignment="1">
      <alignment horizontal="center" vertical="center" wrapText="1"/>
    </xf>
    <xf numFmtId="0" fontId="67" fillId="4" borderId="8" xfId="14" applyFont="1" applyFill="1" applyBorder="1" applyAlignment="1">
      <alignment horizontal="center" vertical="center" wrapText="1"/>
    </xf>
    <xf numFmtId="0" fontId="67" fillId="4" borderId="14" xfId="14" applyFont="1" applyFill="1" applyBorder="1" applyAlignment="1">
      <alignment horizontal="center" vertical="center" wrapText="1"/>
    </xf>
    <xf numFmtId="0" fontId="67" fillId="4" borderId="5" xfId="14" applyFont="1" applyFill="1" applyBorder="1" applyAlignment="1">
      <alignment horizontal="center" vertical="center" wrapText="1"/>
    </xf>
    <xf numFmtId="0" fontId="67" fillId="4" borderId="13" xfId="14" applyFont="1" applyFill="1" applyBorder="1" applyAlignment="1">
      <alignment horizontal="center" vertical="center" wrapText="1"/>
    </xf>
    <xf numFmtId="0" fontId="67" fillId="4" borderId="3" xfId="14" applyFont="1" applyFill="1" applyBorder="1" applyAlignment="1">
      <alignment horizontal="center" vertical="center" wrapText="1"/>
    </xf>
    <xf numFmtId="0" fontId="67" fillId="4" borderId="12" xfId="14" applyFont="1" applyFill="1" applyBorder="1" applyAlignment="1">
      <alignment horizontal="center" vertical="center" wrapText="1"/>
    </xf>
    <xf numFmtId="0" fontId="67" fillId="4" borderId="94" xfId="0" applyFont="1" applyFill="1" applyBorder="1" applyAlignment="1">
      <alignment horizontal="center"/>
    </xf>
    <xf numFmtId="0" fontId="67" fillId="4" borderId="79" xfId="0" applyFont="1" applyFill="1" applyBorder="1" applyAlignment="1">
      <alignment horizontal="center"/>
    </xf>
    <xf numFmtId="0" fontId="67" fillId="4" borderId="46" xfId="0" applyFont="1" applyFill="1" applyBorder="1" applyAlignment="1">
      <alignment horizontal="center"/>
    </xf>
    <xf numFmtId="0" fontId="67" fillId="4" borderId="45" xfId="0" applyFont="1" applyFill="1" applyBorder="1" applyAlignment="1">
      <alignment horizontal="center"/>
    </xf>
    <xf numFmtId="0" fontId="240" fillId="118" borderId="5" xfId="17" applyFont="1" applyFill="1" applyBorder="1" applyAlignment="1">
      <alignment vertical="center" wrapText="1"/>
    </xf>
    <xf numFmtId="0" fontId="242" fillId="118" borderId="0" xfId="11" applyFont="1" applyFill="1" applyBorder="1" applyAlignment="1">
      <alignment vertical="center" wrapText="1"/>
    </xf>
    <xf numFmtId="0" fontId="242" fillId="118" borderId="13" xfId="11" applyFont="1" applyFill="1" applyBorder="1" applyAlignment="1">
      <alignment vertical="center" wrapText="1"/>
    </xf>
    <xf numFmtId="0" fontId="40" fillId="3" borderId="0" xfId="0" applyFont="1" applyFill="1" applyBorder="1" applyAlignment="1">
      <alignment horizontal="center"/>
    </xf>
    <xf numFmtId="0" fontId="67" fillId="4" borderId="112" xfId="0" applyFont="1" applyFill="1" applyBorder="1" applyAlignment="1">
      <alignment horizontal="center"/>
    </xf>
    <xf numFmtId="0" fontId="67" fillId="4" borderId="123" xfId="0" applyFont="1" applyFill="1" applyBorder="1" applyAlignment="1">
      <alignment horizontal="center"/>
    </xf>
    <xf numFmtId="0" fontId="67" fillId="4" borderId="58" xfId="0" applyFont="1" applyFill="1" applyBorder="1" applyAlignment="1">
      <alignment horizontal="center"/>
    </xf>
    <xf numFmtId="0" fontId="90" fillId="3" borderId="0" xfId="0" applyFont="1" applyFill="1" applyAlignment="1">
      <alignment horizontal="left" vertical="center" wrapText="1"/>
    </xf>
    <xf numFmtId="0" fontId="90" fillId="3" borderId="0" xfId="0" applyFont="1" applyFill="1" applyAlignment="1">
      <alignment horizontal="left" vertical="center"/>
    </xf>
    <xf numFmtId="0" fontId="90" fillId="3" borderId="0" xfId="17" applyFont="1" applyFill="1" applyAlignment="1">
      <alignment horizontal="left" vertical="center"/>
    </xf>
    <xf numFmtId="0" fontId="77" fillId="118" borderId="8" xfId="17" applyFont="1" applyFill="1" applyBorder="1" applyAlignment="1">
      <alignment horizontal="left" vertical="center" wrapText="1"/>
    </xf>
    <xf numFmtId="0" fontId="77" fillId="118" borderId="7" xfId="17" applyFont="1" applyFill="1" applyBorder="1" applyAlignment="1">
      <alignment horizontal="left" vertical="center" wrapText="1"/>
    </xf>
    <xf numFmtId="0" fontId="77" fillId="118" borderId="14" xfId="17" applyFont="1" applyFill="1" applyBorder="1" applyAlignment="1">
      <alignment horizontal="left" vertical="center" wrapText="1"/>
    </xf>
    <xf numFmtId="0" fontId="79" fillId="4" borderId="94" xfId="9" applyFont="1" applyFill="1" applyBorder="1" applyAlignment="1">
      <alignment horizontal="center" vertical="center"/>
    </xf>
    <xf numFmtId="0" fontId="79" fillId="4" borderId="79" xfId="9" applyFont="1" applyFill="1" applyBorder="1" applyAlignment="1">
      <alignment horizontal="center" vertical="center"/>
    </xf>
    <xf numFmtId="0" fontId="79" fillId="4" borderId="100" xfId="9" applyFont="1" applyFill="1" applyBorder="1" applyAlignment="1">
      <alignment horizontal="center" vertical="center"/>
    </xf>
    <xf numFmtId="0" fontId="79" fillId="4" borderId="45" xfId="9" applyFont="1" applyFill="1" applyBorder="1" applyAlignment="1">
      <alignment horizontal="center" vertical="center"/>
    </xf>
    <xf numFmtId="0" fontId="79" fillId="4" borderId="46" xfId="9" applyFont="1" applyFill="1" applyBorder="1" applyAlignment="1">
      <alignment horizontal="center" vertical="center"/>
    </xf>
    <xf numFmtId="0" fontId="67" fillId="4" borderId="11" xfId="0" applyFont="1" applyFill="1" applyBorder="1" applyAlignment="1">
      <alignment horizontal="center" vertical="center"/>
    </xf>
    <xf numFmtId="0" fontId="67" fillId="4" borderId="10" xfId="0" applyFont="1" applyFill="1" applyBorder="1" applyAlignment="1">
      <alignment horizontal="center" vertical="center"/>
    </xf>
    <xf numFmtId="0" fontId="240" fillId="118" borderId="8" xfId="0" applyFont="1" applyFill="1" applyBorder="1" applyAlignment="1">
      <alignment horizontal="left" vertical="center"/>
    </xf>
    <xf numFmtId="0" fontId="240" fillId="118" borderId="7" xfId="0" applyFont="1" applyFill="1" applyBorder="1" applyAlignment="1">
      <alignment horizontal="left" vertical="center"/>
    </xf>
    <xf numFmtId="0" fontId="240" fillId="118" borderId="14" xfId="0" applyFont="1" applyFill="1" applyBorder="1" applyAlignment="1">
      <alignment horizontal="left" vertical="center"/>
    </xf>
    <xf numFmtId="0" fontId="240" fillId="118" borderId="5" xfId="0" applyFont="1" applyFill="1" applyBorder="1" applyAlignment="1">
      <alignment horizontal="left" vertical="center"/>
    </xf>
    <xf numFmtId="0" fontId="240" fillId="118" borderId="0" xfId="0" applyFont="1" applyFill="1" applyAlignment="1">
      <alignment horizontal="left" vertical="center"/>
    </xf>
    <xf numFmtId="0" fontId="240" fillId="118" borderId="13" xfId="0" applyFont="1" applyFill="1" applyBorder="1" applyAlignment="1">
      <alignment horizontal="left" vertical="center"/>
    </xf>
    <xf numFmtId="0" fontId="240" fillId="118" borderId="3" xfId="0" applyFont="1" applyFill="1" applyBorder="1" applyAlignment="1">
      <alignment horizontal="left" vertical="center"/>
    </xf>
    <xf numFmtId="0" fontId="240" fillId="118" borderId="2" xfId="0" applyFont="1" applyFill="1" applyBorder="1" applyAlignment="1">
      <alignment horizontal="left" vertical="center"/>
    </xf>
    <xf numFmtId="0" fontId="240" fillId="118" borderId="12" xfId="0" applyFont="1" applyFill="1" applyBorder="1" applyAlignment="1">
      <alignment horizontal="left" vertical="center"/>
    </xf>
  </cellXfs>
  <cellStyles count="6710">
    <cellStyle name="_Basel II - 2012 Capital Plan Final" xfId="30" xr:uid="{00000000-0005-0000-0000-000003000000}"/>
    <cellStyle name="_Basel II - 2012 Capital Plan Final 2" xfId="31" xr:uid="{00000000-0005-0000-0000-000004000000}"/>
    <cellStyle name="_Basel II - 2012 Capital Plan Final 2 2" xfId="32" xr:uid="{00000000-0005-0000-0000-000005000000}"/>
    <cellStyle name="_Basel III Capital Template new format Jan 27" xfId="33" xr:uid="{00000000-0005-0000-0000-000006000000}"/>
    <cellStyle name="_Basel III Capital Template new format Jan 27 2" xfId="34" xr:uid="{00000000-0005-0000-0000-000007000000}"/>
    <cellStyle name="_Basel III Capital Template new format Jan 27_Q1 14 Supplementary Regulatory Capital Dislosures" xfId="35" xr:uid="{00000000-0005-0000-0000-000008000000}"/>
    <cellStyle name="_Basel III Capital Template new format Jan 27_Q1 14 Supplementary Regulatory Capital Dislosures 2" xfId="36" xr:uid="{00000000-0005-0000-0000-000009000000}"/>
    <cellStyle name="_Basel III Capital Template new format Jan 27_Q1 14 Supplementary Regulatory Capital Dislosures SS" xfId="37" xr:uid="{00000000-0005-0000-0000-00000A000000}"/>
    <cellStyle name="_Basel III Capital Template new format Jan 27_Q1 14 Supplementary Regulatory Capital Dislosures SS 2" xfId="38" xr:uid="{00000000-0005-0000-0000-00000B000000}"/>
    <cellStyle name="_Basel III Capital Template new format Jan 27_Q1 14 Supplementary Regulatory Capital Dislosures TS" xfId="39" xr:uid="{00000000-0005-0000-0000-00000C000000}"/>
    <cellStyle name="_Basel III Capital Template new format Jan 27_Q1 14 Supplementary Regulatory Capital Dislosures TS 2" xfId="40" xr:uid="{00000000-0005-0000-0000-00000D000000}"/>
    <cellStyle name="_Flow statement for regulatory capital Q213" xfId="41" xr:uid="{00000000-0005-0000-0000-00000E000000}"/>
    <cellStyle name="_Flow statement for regulatory capital Q213 2" xfId="42" xr:uid="{00000000-0005-0000-0000-00000F000000}"/>
    <cellStyle name="_Flow statement for regulatory capital Q213_Q1 14 Supplementary Regulatory Capital Dislosures" xfId="43" xr:uid="{00000000-0005-0000-0000-000010000000}"/>
    <cellStyle name="_Flow statement for regulatory capital Q213_Q1 14 Supplementary Regulatory Capital Dislosures 2" xfId="44" xr:uid="{00000000-0005-0000-0000-000011000000}"/>
    <cellStyle name="_Flow statement for regulatory capital Q213_Q1 14 Supplementary Regulatory Capital Dislosures SS" xfId="45" xr:uid="{00000000-0005-0000-0000-000012000000}"/>
    <cellStyle name="_Flow statement for regulatory capital Q213_Q1 14 Supplementary Regulatory Capital Dislosures SS 2" xfId="46" xr:uid="{00000000-0005-0000-0000-000013000000}"/>
    <cellStyle name="_Flow statement for regulatory capital Q213_Q1 14 Supplementary Regulatory Capital Dislosures TS" xfId="47" xr:uid="{00000000-0005-0000-0000-000014000000}"/>
    <cellStyle name="_Flow statement for regulatory capital Q213_Q1 14 Supplementary Regulatory Capital Dislosures TS 2" xfId="48" xr:uid="{00000000-0005-0000-0000-000015000000}"/>
    <cellStyle name="_Q113 Capital Components Post Run" xfId="49" xr:uid="{00000000-0005-0000-0000-000016000000}"/>
    <cellStyle name="_Q213 Capital Components post run" xfId="50" xr:uid="{00000000-0005-0000-0000-000017000000}"/>
    <cellStyle name="_TCE q2 2013" xfId="51" xr:uid="{00000000-0005-0000-0000-000018000000}"/>
    <cellStyle name="20 % - Accent1" xfId="52" xr:uid="{00000000-0005-0000-0000-00001A000000}"/>
    <cellStyle name="20 % - Accent2" xfId="53" xr:uid="{00000000-0005-0000-0000-00001B000000}"/>
    <cellStyle name="20 % - Accent3" xfId="54" xr:uid="{00000000-0005-0000-0000-00001C000000}"/>
    <cellStyle name="20 % - Accent4" xfId="55" xr:uid="{00000000-0005-0000-0000-00001D000000}"/>
    <cellStyle name="20 % - Accent5" xfId="56" xr:uid="{00000000-0005-0000-0000-00001E000000}"/>
    <cellStyle name="20 % - Accent6" xfId="57" xr:uid="{00000000-0005-0000-0000-00001F000000}"/>
    <cellStyle name="20% - Accent1 2" xfId="58" xr:uid="{00000000-0005-0000-0000-000020000000}"/>
    <cellStyle name="20% - Accent1 2 2" xfId="59" xr:uid="{00000000-0005-0000-0000-000021000000}"/>
    <cellStyle name="20% - Accent1 2 2 2" xfId="60" xr:uid="{00000000-0005-0000-0000-000022000000}"/>
    <cellStyle name="20% - Accent1 2 2 2 2" xfId="61" xr:uid="{00000000-0005-0000-0000-000023000000}"/>
    <cellStyle name="20% - Accent1 2 2 3" xfId="62" xr:uid="{00000000-0005-0000-0000-000024000000}"/>
    <cellStyle name="20% - Accent1 2 2 4" xfId="63" xr:uid="{00000000-0005-0000-0000-000025000000}"/>
    <cellStyle name="20% - Accent1 2 3" xfId="64" xr:uid="{00000000-0005-0000-0000-000026000000}"/>
    <cellStyle name="20% - Accent1 2 3 2" xfId="65" xr:uid="{00000000-0005-0000-0000-000027000000}"/>
    <cellStyle name="20% - Accent1 2 4" xfId="66" xr:uid="{00000000-0005-0000-0000-000028000000}"/>
    <cellStyle name="20% - Accent1 2 5" xfId="67" xr:uid="{00000000-0005-0000-0000-000029000000}"/>
    <cellStyle name="20% - Accent1 2 6" xfId="68" xr:uid="{00000000-0005-0000-0000-00002A000000}"/>
    <cellStyle name="20% - Accent1 3" xfId="69" xr:uid="{00000000-0005-0000-0000-00002B000000}"/>
    <cellStyle name="20% - Accent1 3 2" xfId="70" xr:uid="{00000000-0005-0000-0000-00002C000000}"/>
    <cellStyle name="20% - Accent1 3 3" xfId="71" xr:uid="{00000000-0005-0000-0000-00002D000000}"/>
    <cellStyle name="20% - Accent1 3 4" xfId="72" xr:uid="{00000000-0005-0000-0000-00002E000000}"/>
    <cellStyle name="20% - Accent1 4" xfId="73" xr:uid="{00000000-0005-0000-0000-00002F000000}"/>
    <cellStyle name="20% - Accent1 5" xfId="74" xr:uid="{00000000-0005-0000-0000-000030000000}"/>
    <cellStyle name="20% - Accent2 2" xfId="75" xr:uid="{00000000-0005-0000-0000-000031000000}"/>
    <cellStyle name="20% - Accent2 2 2" xfId="76" xr:uid="{00000000-0005-0000-0000-000032000000}"/>
    <cellStyle name="20% - Accent2 2 2 2" xfId="77" xr:uid="{00000000-0005-0000-0000-000033000000}"/>
    <cellStyle name="20% - Accent2 2 2 2 2" xfId="78" xr:uid="{00000000-0005-0000-0000-000034000000}"/>
    <cellStyle name="20% - Accent2 2 2 3" xfId="79" xr:uid="{00000000-0005-0000-0000-000035000000}"/>
    <cellStyle name="20% - Accent2 2 2 4" xfId="80" xr:uid="{00000000-0005-0000-0000-000036000000}"/>
    <cellStyle name="20% - Accent2 2 3" xfId="81" xr:uid="{00000000-0005-0000-0000-000037000000}"/>
    <cellStyle name="20% - Accent2 2 3 2" xfId="82" xr:uid="{00000000-0005-0000-0000-000038000000}"/>
    <cellStyle name="20% - Accent2 2 4" xfId="83" xr:uid="{00000000-0005-0000-0000-000039000000}"/>
    <cellStyle name="20% - Accent2 2 5" xfId="84" xr:uid="{00000000-0005-0000-0000-00003A000000}"/>
    <cellStyle name="20% - Accent2 2 6" xfId="85" xr:uid="{00000000-0005-0000-0000-00003B000000}"/>
    <cellStyle name="20% - Accent2 3" xfId="86" xr:uid="{00000000-0005-0000-0000-00003C000000}"/>
    <cellStyle name="20% - Accent2 3 2" xfId="87" xr:uid="{00000000-0005-0000-0000-00003D000000}"/>
    <cellStyle name="20% - Accent2 3 3" xfId="88" xr:uid="{00000000-0005-0000-0000-00003E000000}"/>
    <cellStyle name="20% - Accent2 3 4" xfId="89" xr:uid="{00000000-0005-0000-0000-00003F000000}"/>
    <cellStyle name="20% - Accent2 4" xfId="90" xr:uid="{00000000-0005-0000-0000-000040000000}"/>
    <cellStyle name="20% - Accent2 5" xfId="91" xr:uid="{00000000-0005-0000-0000-000041000000}"/>
    <cellStyle name="20% - Accent3 2" xfId="92" xr:uid="{00000000-0005-0000-0000-000042000000}"/>
    <cellStyle name="20% - Accent3 2 2" xfId="93" xr:uid="{00000000-0005-0000-0000-000043000000}"/>
    <cellStyle name="20% - Accent3 2 2 2" xfId="94" xr:uid="{00000000-0005-0000-0000-000044000000}"/>
    <cellStyle name="20% - Accent3 2 2 2 2" xfId="95" xr:uid="{00000000-0005-0000-0000-000045000000}"/>
    <cellStyle name="20% - Accent3 2 2 3" xfId="96" xr:uid="{00000000-0005-0000-0000-000046000000}"/>
    <cellStyle name="20% - Accent3 2 2 4" xfId="97" xr:uid="{00000000-0005-0000-0000-000047000000}"/>
    <cellStyle name="20% - Accent3 2 3" xfId="98" xr:uid="{00000000-0005-0000-0000-000048000000}"/>
    <cellStyle name="20% - Accent3 2 3 2" xfId="99" xr:uid="{00000000-0005-0000-0000-000049000000}"/>
    <cellStyle name="20% - Accent3 2 4" xfId="100" xr:uid="{00000000-0005-0000-0000-00004A000000}"/>
    <cellStyle name="20% - Accent3 2 5" xfId="101" xr:uid="{00000000-0005-0000-0000-00004B000000}"/>
    <cellStyle name="20% - Accent3 2 6" xfId="102" xr:uid="{00000000-0005-0000-0000-00004C000000}"/>
    <cellStyle name="20% - Accent3 3" xfId="103" xr:uid="{00000000-0005-0000-0000-00004D000000}"/>
    <cellStyle name="20% - Accent3 3 2" xfId="104" xr:uid="{00000000-0005-0000-0000-00004E000000}"/>
    <cellStyle name="20% - Accent3 3 3" xfId="105" xr:uid="{00000000-0005-0000-0000-00004F000000}"/>
    <cellStyle name="20% - Accent3 3 4" xfId="106" xr:uid="{00000000-0005-0000-0000-000050000000}"/>
    <cellStyle name="20% - Accent3 4" xfId="107" xr:uid="{00000000-0005-0000-0000-000051000000}"/>
    <cellStyle name="20% - Accent3 5" xfId="108" xr:uid="{00000000-0005-0000-0000-000052000000}"/>
    <cellStyle name="20% - Accent4 2" xfId="109" xr:uid="{00000000-0005-0000-0000-000053000000}"/>
    <cellStyle name="20% - Accent4 2 2" xfId="110" xr:uid="{00000000-0005-0000-0000-000054000000}"/>
    <cellStyle name="20% - Accent4 2 2 2" xfId="111" xr:uid="{00000000-0005-0000-0000-000055000000}"/>
    <cellStyle name="20% - Accent4 2 2 2 2" xfId="112" xr:uid="{00000000-0005-0000-0000-000056000000}"/>
    <cellStyle name="20% - Accent4 2 2 3" xfId="113" xr:uid="{00000000-0005-0000-0000-000057000000}"/>
    <cellStyle name="20% - Accent4 2 2 4" xfId="114" xr:uid="{00000000-0005-0000-0000-000058000000}"/>
    <cellStyle name="20% - Accent4 2 3" xfId="115" xr:uid="{00000000-0005-0000-0000-000059000000}"/>
    <cellStyle name="20% - Accent4 2 3 2" xfId="116" xr:uid="{00000000-0005-0000-0000-00005A000000}"/>
    <cellStyle name="20% - Accent4 2 4" xfId="117" xr:uid="{00000000-0005-0000-0000-00005B000000}"/>
    <cellStyle name="20% - Accent4 2 5" xfId="118" xr:uid="{00000000-0005-0000-0000-00005C000000}"/>
    <cellStyle name="20% - Accent4 2 6" xfId="119" xr:uid="{00000000-0005-0000-0000-00005D000000}"/>
    <cellStyle name="20% - Accent4 3" xfId="120" xr:uid="{00000000-0005-0000-0000-00005E000000}"/>
    <cellStyle name="20% - Accent4 3 2" xfId="121" xr:uid="{00000000-0005-0000-0000-00005F000000}"/>
    <cellStyle name="20% - Accent4 3 3" xfId="122" xr:uid="{00000000-0005-0000-0000-000060000000}"/>
    <cellStyle name="20% - Accent4 3 4" xfId="123" xr:uid="{00000000-0005-0000-0000-000061000000}"/>
    <cellStyle name="20% - Accent4 4" xfId="124" xr:uid="{00000000-0005-0000-0000-000062000000}"/>
    <cellStyle name="20% - Accent4 5" xfId="125" xr:uid="{00000000-0005-0000-0000-000063000000}"/>
    <cellStyle name="20% - Accent5 2" xfId="126" xr:uid="{00000000-0005-0000-0000-000064000000}"/>
    <cellStyle name="20% - Accent5 2 2" xfId="127" xr:uid="{00000000-0005-0000-0000-000065000000}"/>
    <cellStyle name="20% - Accent5 2 2 2" xfId="128" xr:uid="{00000000-0005-0000-0000-000066000000}"/>
    <cellStyle name="20% - Accent5 2 2 2 2" xfId="129" xr:uid="{00000000-0005-0000-0000-000067000000}"/>
    <cellStyle name="20% - Accent5 2 2 3" xfId="130" xr:uid="{00000000-0005-0000-0000-000068000000}"/>
    <cellStyle name="20% - Accent5 2 2 4" xfId="131" xr:uid="{00000000-0005-0000-0000-000069000000}"/>
    <cellStyle name="20% - Accent5 2 3" xfId="132" xr:uid="{00000000-0005-0000-0000-00006A000000}"/>
    <cellStyle name="20% - Accent5 2 3 2" xfId="133" xr:uid="{00000000-0005-0000-0000-00006B000000}"/>
    <cellStyle name="20% - Accent5 2 4" xfId="134" xr:uid="{00000000-0005-0000-0000-00006C000000}"/>
    <cellStyle name="20% - Accent5 2 5" xfId="135" xr:uid="{00000000-0005-0000-0000-00006D000000}"/>
    <cellStyle name="20% - Accent5 2 6" xfId="136" xr:uid="{00000000-0005-0000-0000-00006E000000}"/>
    <cellStyle name="20% - Accent5 3" xfId="137" xr:uid="{00000000-0005-0000-0000-00006F000000}"/>
    <cellStyle name="20% - Accent5 3 2" xfId="138" xr:uid="{00000000-0005-0000-0000-000070000000}"/>
    <cellStyle name="20% - Accent5 3 3" xfId="139" xr:uid="{00000000-0005-0000-0000-000071000000}"/>
    <cellStyle name="20% - Accent5 4" xfId="140" xr:uid="{00000000-0005-0000-0000-000072000000}"/>
    <cellStyle name="20% - Accent5 5" xfId="141" xr:uid="{00000000-0005-0000-0000-000073000000}"/>
    <cellStyle name="20% - Accent6 2" xfId="142" xr:uid="{00000000-0005-0000-0000-000074000000}"/>
    <cellStyle name="20% - Accent6 2 2" xfId="143" xr:uid="{00000000-0005-0000-0000-000075000000}"/>
    <cellStyle name="20% - Accent6 2 2 2" xfId="144" xr:uid="{00000000-0005-0000-0000-000076000000}"/>
    <cellStyle name="20% - Accent6 2 2 2 2" xfId="145" xr:uid="{00000000-0005-0000-0000-000077000000}"/>
    <cellStyle name="20% - Accent6 2 2 3" xfId="146" xr:uid="{00000000-0005-0000-0000-000078000000}"/>
    <cellStyle name="20% - Accent6 2 2 4" xfId="147" xr:uid="{00000000-0005-0000-0000-000079000000}"/>
    <cellStyle name="20% - Accent6 2 3" xfId="148" xr:uid="{00000000-0005-0000-0000-00007A000000}"/>
    <cellStyle name="20% - Accent6 2 3 2" xfId="149" xr:uid="{00000000-0005-0000-0000-00007B000000}"/>
    <cellStyle name="20% - Accent6 2 4" xfId="150" xr:uid="{00000000-0005-0000-0000-00007C000000}"/>
    <cellStyle name="20% - Accent6 2 5" xfId="151" xr:uid="{00000000-0005-0000-0000-00007D000000}"/>
    <cellStyle name="20% - Accent6 2 6" xfId="152" xr:uid="{00000000-0005-0000-0000-00007E000000}"/>
    <cellStyle name="20% - Accent6 3" xfId="153" xr:uid="{00000000-0005-0000-0000-00007F000000}"/>
    <cellStyle name="20% - Accent6 3 2" xfId="154" xr:uid="{00000000-0005-0000-0000-000080000000}"/>
    <cellStyle name="20% - Accent6 3 3" xfId="155" xr:uid="{00000000-0005-0000-0000-000081000000}"/>
    <cellStyle name="20% - Accent6 4" xfId="156" xr:uid="{00000000-0005-0000-0000-000082000000}"/>
    <cellStyle name="20% - Accent6 5" xfId="157" xr:uid="{00000000-0005-0000-0000-000083000000}"/>
    <cellStyle name="20% - Colore 1" xfId="158" xr:uid="{00000000-0005-0000-0000-000084000000}"/>
    <cellStyle name="20% - Colore 1 2" xfId="159" xr:uid="{00000000-0005-0000-0000-000085000000}"/>
    <cellStyle name="20% - Colore 1 2 2" xfId="160" xr:uid="{00000000-0005-0000-0000-000086000000}"/>
    <cellStyle name="20% - Colore 1 3" xfId="161" xr:uid="{00000000-0005-0000-0000-000087000000}"/>
    <cellStyle name="20% - Colore 2" xfId="162" xr:uid="{00000000-0005-0000-0000-000088000000}"/>
    <cellStyle name="20% - Colore 2 2" xfId="163" xr:uid="{00000000-0005-0000-0000-000089000000}"/>
    <cellStyle name="20% - Colore 2 2 2" xfId="164" xr:uid="{00000000-0005-0000-0000-00008A000000}"/>
    <cellStyle name="20% - Colore 2 3" xfId="165" xr:uid="{00000000-0005-0000-0000-00008B000000}"/>
    <cellStyle name="20% - Colore 3" xfId="166" xr:uid="{00000000-0005-0000-0000-00008C000000}"/>
    <cellStyle name="20% - Colore 3 2" xfId="167" xr:uid="{00000000-0005-0000-0000-00008D000000}"/>
    <cellStyle name="20% - Colore 3 2 2" xfId="168" xr:uid="{00000000-0005-0000-0000-00008E000000}"/>
    <cellStyle name="20% - Colore 3 3" xfId="169" xr:uid="{00000000-0005-0000-0000-00008F000000}"/>
    <cellStyle name="20% - Colore 4" xfId="170" xr:uid="{00000000-0005-0000-0000-000090000000}"/>
    <cellStyle name="20% - Colore 4 2" xfId="171" xr:uid="{00000000-0005-0000-0000-000091000000}"/>
    <cellStyle name="20% - Colore 4 2 2" xfId="172" xr:uid="{00000000-0005-0000-0000-000092000000}"/>
    <cellStyle name="20% - Colore 4 3" xfId="173" xr:uid="{00000000-0005-0000-0000-000093000000}"/>
    <cellStyle name="20% - Colore 5" xfId="174" xr:uid="{00000000-0005-0000-0000-000094000000}"/>
    <cellStyle name="20% - Colore 5 2" xfId="175" xr:uid="{00000000-0005-0000-0000-000095000000}"/>
    <cellStyle name="20% - Colore 5 2 2" xfId="176" xr:uid="{00000000-0005-0000-0000-000096000000}"/>
    <cellStyle name="20% - Colore 5 3" xfId="177" xr:uid="{00000000-0005-0000-0000-000097000000}"/>
    <cellStyle name="20% - Colore 6" xfId="178" xr:uid="{00000000-0005-0000-0000-000098000000}"/>
    <cellStyle name="20% - Colore 6 2" xfId="179" xr:uid="{00000000-0005-0000-0000-000099000000}"/>
    <cellStyle name="20% - Colore 6 2 2" xfId="180" xr:uid="{00000000-0005-0000-0000-00009A000000}"/>
    <cellStyle name="20% - Colore 6 3" xfId="181" xr:uid="{00000000-0005-0000-0000-00009B000000}"/>
    <cellStyle name="20% - Énfasis1" xfId="182" xr:uid="{00000000-0005-0000-0000-00009C000000}"/>
    <cellStyle name="20% - Énfasis1 2" xfId="183" xr:uid="{00000000-0005-0000-0000-00009D000000}"/>
    <cellStyle name="20% - Énfasis2" xfId="184" xr:uid="{00000000-0005-0000-0000-00009E000000}"/>
    <cellStyle name="20% - Énfasis2 2" xfId="185" xr:uid="{00000000-0005-0000-0000-00009F000000}"/>
    <cellStyle name="20% - Énfasis3" xfId="186" xr:uid="{00000000-0005-0000-0000-0000A0000000}"/>
    <cellStyle name="20% - Énfasis3 2" xfId="187" xr:uid="{00000000-0005-0000-0000-0000A1000000}"/>
    <cellStyle name="20% - Énfasis4" xfId="188" xr:uid="{00000000-0005-0000-0000-0000A2000000}"/>
    <cellStyle name="20% - Énfasis4 2" xfId="189" xr:uid="{00000000-0005-0000-0000-0000A3000000}"/>
    <cellStyle name="20% - Énfasis5" xfId="190" xr:uid="{00000000-0005-0000-0000-0000A4000000}"/>
    <cellStyle name="20% - Énfasis5 2" xfId="191" xr:uid="{00000000-0005-0000-0000-0000A5000000}"/>
    <cellStyle name="20% - Énfasis6" xfId="192" xr:uid="{00000000-0005-0000-0000-0000A6000000}"/>
    <cellStyle name="20% - Énfasis6 2" xfId="193" xr:uid="{00000000-0005-0000-0000-0000A7000000}"/>
    <cellStyle name="40 % - Accent1" xfId="194" xr:uid="{00000000-0005-0000-0000-0000A8000000}"/>
    <cellStyle name="40 % - Accent2" xfId="195" xr:uid="{00000000-0005-0000-0000-0000A9000000}"/>
    <cellStyle name="40 % - Accent3" xfId="196" xr:uid="{00000000-0005-0000-0000-0000AA000000}"/>
    <cellStyle name="40 % - Accent4" xfId="197" xr:uid="{00000000-0005-0000-0000-0000AB000000}"/>
    <cellStyle name="40 % - Accent5" xfId="198" xr:uid="{00000000-0005-0000-0000-0000AC000000}"/>
    <cellStyle name="40 % - Accent6" xfId="199" xr:uid="{00000000-0005-0000-0000-0000AD000000}"/>
    <cellStyle name="40% - Accent1 2" xfId="200" xr:uid="{00000000-0005-0000-0000-0000AE000000}"/>
    <cellStyle name="40% - Accent1 2 2" xfId="201" xr:uid="{00000000-0005-0000-0000-0000AF000000}"/>
    <cellStyle name="40% - Accent1 2 2 2" xfId="202" xr:uid="{00000000-0005-0000-0000-0000B0000000}"/>
    <cellStyle name="40% - Accent1 2 2 2 2" xfId="203" xr:uid="{00000000-0005-0000-0000-0000B1000000}"/>
    <cellStyle name="40% - Accent1 2 2 2 3" xfId="204" xr:uid="{00000000-0005-0000-0000-0000B2000000}"/>
    <cellStyle name="40% - Accent1 2 2 3" xfId="205" xr:uid="{00000000-0005-0000-0000-0000B3000000}"/>
    <cellStyle name="40% - Accent1 2 2 4" xfId="206" xr:uid="{00000000-0005-0000-0000-0000B4000000}"/>
    <cellStyle name="40% - Accent1 2 2 5" xfId="207" xr:uid="{00000000-0005-0000-0000-0000B5000000}"/>
    <cellStyle name="40% - Accent1 2 3" xfId="208" xr:uid="{00000000-0005-0000-0000-0000B6000000}"/>
    <cellStyle name="40% - Accent1 2 3 2" xfId="209" xr:uid="{00000000-0005-0000-0000-0000B7000000}"/>
    <cellStyle name="40% - Accent1 2 3 2 2" xfId="210" xr:uid="{00000000-0005-0000-0000-0000B8000000}"/>
    <cellStyle name="40% - Accent1 2 3 3" xfId="211" xr:uid="{00000000-0005-0000-0000-0000B9000000}"/>
    <cellStyle name="40% - Accent1 2 3 4" xfId="212" xr:uid="{00000000-0005-0000-0000-0000BA000000}"/>
    <cellStyle name="40% - Accent1 2 4" xfId="213" xr:uid="{00000000-0005-0000-0000-0000BB000000}"/>
    <cellStyle name="40% - Accent1 2 4 2" xfId="214" xr:uid="{00000000-0005-0000-0000-0000BC000000}"/>
    <cellStyle name="40% - Accent1 2 5" xfId="215" xr:uid="{00000000-0005-0000-0000-0000BD000000}"/>
    <cellStyle name="40% - Accent1 2 6" xfId="216" xr:uid="{00000000-0005-0000-0000-0000BE000000}"/>
    <cellStyle name="40% - Accent1 2 7" xfId="217" xr:uid="{00000000-0005-0000-0000-0000BF000000}"/>
    <cellStyle name="40% - Accent1 2 8" xfId="218" xr:uid="{00000000-0005-0000-0000-0000C0000000}"/>
    <cellStyle name="40% - Accent1 3" xfId="219" xr:uid="{00000000-0005-0000-0000-0000C1000000}"/>
    <cellStyle name="40% - Accent1 3 2" xfId="220" xr:uid="{00000000-0005-0000-0000-0000C2000000}"/>
    <cellStyle name="40% - Accent1 3 3" xfId="221" xr:uid="{00000000-0005-0000-0000-0000C3000000}"/>
    <cellStyle name="40% - Accent1 3 4" xfId="222" xr:uid="{00000000-0005-0000-0000-0000C4000000}"/>
    <cellStyle name="40% - Accent1 4" xfId="223" xr:uid="{00000000-0005-0000-0000-0000C5000000}"/>
    <cellStyle name="40% - Accent1 5" xfId="224" xr:uid="{00000000-0005-0000-0000-0000C6000000}"/>
    <cellStyle name="40% - Accent2 2" xfId="225" xr:uid="{00000000-0005-0000-0000-0000C7000000}"/>
    <cellStyle name="40% - Accent2 2 2" xfId="226" xr:uid="{00000000-0005-0000-0000-0000C8000000}"/>
    <cellStyle name="40% - Accent2 2 2 2" xfId="227" xr:uid="{00000000-0005-0000-0000-0000C9000000}"/>
    <cellStyle name="40% - Accent2 2 2 2 2" xfId="228" xr:uid="{00000000-0005-0000-0000-0000CA000000}"/>
    <cellStyle name="40% - Accent2 2 2 3" xfId="229" xr:uid="{00000000-0005-0000-0000-0000CB000000}"/>
    <cellStyle name="40% - Accent2 2 2 4" xfId="230" xr:uid="{00000000-0005-0000-0000-0000CC000000}"/>
    <cellStyle name="40% - Accent2 2 3" xfId="231" xr:uid="{00000000-0005-0000-0000-0000CD000000}"/>
    <cellStyle name="40% - Accent2 2 3 2" xfId="232" xr:uid="{00000000-0005-0000-0000-0000CE000000}"/>
    <cellStyle name="40% - Accent2 2 4" xfId="233" xr:uid="{00000000-0005-0000-0000-0000CF000000}"/>
    <cellStyle name="40% - Accent2 2 5" xfId="234" xr:uid="{00000000-0005-0000-0000-0000D0000000}"/>
    <cellStyle name="40% - Accent2 2 6" xfId="235" xr:uid="{00000000-0005-0000-0000-0000D1000000}"/>
    <cellStyle name="40% - Accent2 3" xfId="236" xr:uid="{00000000-0005-0000-0000-0000D2000000}"/>
    <cellStyle name="40% - Accent2 3 2" xfId="237" xr:uid="{00000000-0005-0000-0000-0000D3000000}"/>
    <cellStyle name="40% - Accent2 3 3" xfId="238" xr:uid="{00000000-0005-0000-0000-0000D4000000}"/>
    <cellStyle name="40% - Accent2 4" xfId="239" xr:uid="{00000000-0005-0000-0000-0000D5000000}"/>
    <cellStyle name="40% - Accent2 5" xfId="240" xr:uid="{00000000-0005-0000-0000-0000D6000000}"/>
    <cellStyle name="40% - Accent3 2" xfId="241" xr:uid="{00000000-0005-0000-0000-0000D7000000}"/>
    <cellStyle name="40% - Accent3 2 2" xfId="242" xr:uid="{00000000-0005-0000-0000-0000D8000000}"/>
    <cellStyle name="40% - Accent3 2 2 2" xfId="243" xr:uid="{00000000-0005-0000-0000-0000D9000000}"/>
    <cellStyle name="40% - Accent3 2 2 2 2" xfId="244" xr:uid="{00000000-0005-0000-0000-0000DA000000}"/>
    <cellStyle name="40% - Accent3 2 2 3" xfId="245" xr:uid="{00000000-0005-0000-0000-0000DB000000}"/>
    <cellStyle name="40% - Accent3 2 2 4" xfId="246" xr:uid="{00000000-0005-0000-0000-0000DC000000}"/>
    <cellStyle name="40% - Accent3 2 3" xfId="247" xr:uid="{00000000-0005-0000-0000-0000DD000000}"/>
    <cellStyle name="40% - Accent3 2 3 2" xfId="248" xr:uid="{00000000-0005-0000-0000-0000DE000000}"/>
    <cellStyle name="40% - Accent3 2 4" xfId="249" xr:uid="{00000000-0005-0000-0000-0000DF000000}"/>
    <cellStyle name="40% - Accent3 2 5" xfId="250" xr:uid="{00000000-0005-0000-0000-0000E0000000}"/>
    <cellStyle name="40% - Accent3 2 6" xfId="251" xr:uid="{00000000-0005-0000-0000-0000E1000000}"/>
    <cellStyle name="40% - Accent3 3" xfId="252" xr:uid="{00000000-0005-0000-0000-0000E2000000}"/>
    <cellStyle name="40% - Accent3 3 2" xfId="253" xr:uid="{00000000-0005-0000-0000-0000E3000000}"/>
    <cellStyle name="40% - Accent3 3 3" xfId="254" xr:uid="{00000000-0005-0000-0000-0000E4000000}"/>
    <cellStyle name="40% - Accent3 3 4" xfId="255" xr:uid="{00000000-0005-0000-0000-0000E5000000}"/>
    <cellStyle name="40% - Accent3 4" xfId="256" xr:uid="{00000000-0005-0000-0000-0000E6000000}"/>
    <cellStyle name="40% - Accent3 5" xfId="257" xr:uid="{00000000-0005-0000-0000-0000E7000000}"/>
    <cellStyle name="40% - Accent4 2" xfId="258" xr:uid="{00000000-0005-0000-0000-0000E8000000}"/>
    <cellStyle name="40% - Accent4 2 2" xfId="259" xr:uid="{00000000-0005-0000-0000-0000E9000000}"/>
    <cellStyle name="40% - Accent4 2 2 2" xfId="260" xr:uid="{00000000-0005-0000-0000-0000EA000000}"/>
    <cellStyle name="40% - Accent4 2 2 2 2" xfId="261" xr:uid="{00000000-0005-0000-0000-0000EB000000}"/>
    <cellStyle name="40% - Accent4 2 2 2 3" xfId="262" xr:uid="{00000000-0005-0000-0000-0000EC000000}"/>
    <cellStyle name="40% - Accent4 2 2 3" xfId="263" xr:uid="{00000000-0005-0000-0000-0000ED000000}"/>
    <cellStyle name="40% - Accent4 2 2 4" xfId="264" xr:uid="{00000000-0005-0000-0000-0000EE000000}"/>
    <cellStyle name="40% - Accent4 2 2 5" xfId="265" xr:uid="{00000000-0005-0000-0000-0000EF000000}"/>
    <cellStyle name="40% - Accent4 2 3" xfId="266" xr:uid="{00000000-0005-0000-0000-0000F0000000}"/>
    <cellStyle name="40% - Accent4 2 3 2" xfId="267" xr:uid="{00000000-0005-0000-0000-0000F1000000}"/>
    <cellStyle name="40% - Accent4 2 3 2 2" xfId="268" xr:uid="{00000000-0005-0000-0000-0000F2000000}"/>
    <cellStyle name="40% - Accent4 2 3 3" xfId="269" xr:uid="{00000000-0005-0000-0000-0000F3000000}"/>
    <cellStyle name="40% - Accent4 2 3 4" xfId="270" xr:uid="{00000000-0005-0000-0000-0000F4000000}"/>
    <cellStyle name="40% - Accent4 2 4" xfId="271" xr:uid="{00000000-0005-0000-0000-0000F5000000}"/>
    <cellStyle name="40% - Accent4 2 4 2" xfId="272" xr:uid="{00000000-0005-0000-0000-0000F6000000}"/>
    <cellStyle name="40% - Accent4 2 5" xfId="273" xr:uid="{00000000-0005-0000-0000-0000F7000000}"/>
    <cellStyle name="40% - Accent4 2 6" xfId="274" xr:uid="{00000000-0005-0000-0000-0000F8000000}"/>
    <cellStyle name="40% - Accent4 2 7" xfId="275" xr:uid="{00000000-0005-0000-0000-0000F9000000}"/>
    <cellStyle name="40% - Accent4 2 8" xfId="276" xr:uid="{00000000-0005-0000-0000-0000FA000000}"/>
    <cellStyle name="40% - Accent4 3" xfId="277" xr:uid="{00000000-0005-0000-0000-0000FB000000}"/>
    <cellStyle name="40% - Accent4 3 2" xfId="278" xr:uid="{00000000-0005-0000-0000-0000FC000000}"/>
    <cellStyle name="40% - Accent4 3 3" xfId="279" xr:uid="{00000000-0005-0000-0000-0000FD000000}"/>
    <cellStyle name="40% - Accent4 3 4" xfId="280" xr:uid="{00000000-0005-0000-0000-0000FE000000}"/>
    <cellStyle name="40% - Accent4 4" xfId="281" xr:uid="{00000000-0005-0000-0000-0000FF000000}"/>
    <cellStyle name="40% - Accent4 5" xfId="282" xr:uid="{00000000-0005-0000-0000-000000010000}"/>
    <cellStyle name="40% - Accent5 2" xfId="283" xr:uid="{00000000-0005-0000-0000-000001010000}"/>
    <cellStyle name="40% - Accent5 2 2" xfId="284" xr:uid="{00000000-0005-0000-0000-000002010000}"/>
    <cellStyle name="40% - Accent5 2 2 2" xfId="285" xr:uid="{00000000-0005-0000-0000-000003010000}"/>
    <cellStyle name="40% - Accent5 2 2 2 2" xfId="286" xr:uid="{00000000-0005-0000-0000-000004010000}"/>
    <cellStyle name="40% - Accent5 2 2 3" xfId="287" xr:uid="{00000000-0005-0000-0000-000005010000}"/>
    <cellStyle name="40% - Accent5 2 2 4" xfId="288" xr:uid="{00000000-0005-0000-0000-000006010000}"/>
    <cellStyle name="40% - Accent5 2 3" xfId="289" xr:uid="{00000000-0005-0000-0000-000007010000}"/>
    <cellStyle name="40% - Accent5 2 3 2" xfId="290" xr:uid="{00000000-0005-0000-0000-000008010000}"/>
    <cellStyle name="40% - Accent5 2 4" xfId="291" xr:uid="{00000000-0005-0000-0000-000009010000}"/>
    <cellStyle name="40% - Accent5 2 5" xfId="292" xr:uid="{00000000-0005-0000-0000-00000A010000}"/>
    <cellStyle name="40% - Accent5 2 6" xfId="293" xr:uid="{00000000-0005-0000-0000-00000B010000}"/>
    <cellStyle name="40% - Accent5 3" xfId="294" xr:uid="{00000000-0005-0000-0000-00000C010000}"/>
    <cellStyle name="40% - Accent5 3 2" xfId="295" xr:uid="{00000000-0005-0000-0000-00000D010000}"/>
    <cellStyle name="40% - Accent5 3 3" xfId="296" xr:uid="{00000000-0005-0000-0000-00000E010000}"/>
    <cellStyle name="40% - Accent5 4" xfId="297" xr:uid="{00000000-0005-0000-0000-00000F010000}"/>
    <cellStyle name="40% - Accent5 5" xfId="298" xr:uid="{00000000-0005-0000-0000-000010010000}"/>
    <cellStyle name="40% - Accent6 2" xfId="299" xr:uid="{00000000-0005-0000-0000-000011010000}"/>
    <cellStyle name="40% - Accent6 2 2" xfId="300" xr:uid="{00000000-0005-0000-0000-000012010000}"/>
    <cellStyle name="40% - Accent6 2 2 2" xfId="301" xr:uid="{00000000-0005-0000-0000-000013010000}"/>
    <cellStyle name="40% - Accent6 2 2 2 2" xfId="302" xr:uid="{00000000-0005-0000-0000-000014010000}"/>
    <cellStyle name="40% - Accent6 2 2 2 3" xfId="303" xr:uid="{00000000-0005-0000-0000-000015010000}"/>
    <cellStyle name="40% - Accent6 2 2 3" xfId="304" xr:uid="{00000000-0005-0000-0000-000016010000}"/>
    <cellStyle name="40% - Accent6 2 2 4" xfId="305" xr:uid="{00000000-0005-0000-0000-000017010000}"/>
    <cellStyle name="40% - Accent6 2 2 5" xfId="306" xr:uid="{00000000-0005-0000-0000-000018010000}"/>
    <cellStyle name="40% - Accent6 2 3" xfId="307" xr:uid="{00000000-0005-0000-0000-000019010000}"/>
    <cellStyle name="40% - Accent6 2 3 2" xfId="308" xr:uid="{00000000-0005-0000-0000-00001A010000}"/>
    <cellStyle name="40% - Accent6 2 3 2 2" xfId="309" xr:uid="{00000000-0005-0000-0000-00001B010000}"/>
    <cellStyle name="40% - Accent6 2 3 3" xfId="310" xr:uid="{00000000-0005-0000-0000-00001C010000}"/>
    <cellStyle name="40% - Accent6 2 3 4" xfId="311" xr:uid="{00000000-0005-0000-0000-00001D010000}"/>
    <cellStyle name="40% - Accent6 2 4" xfId="312" xr:uid="{00000000-0005-0000-0000-00001E010000}"/>
    <cellStyle name="40% - Accent6 2 4 2" xfId="313" xr:uid="{00000000-0005-0000-0000-00001F010000}"/>
    <cellStyle name="40% - Accent6 2 5" xfId="314" xr:uid="{00000000-0005-0000-0000-000020010000}"/>
    <cellStyle name="40% - Accent6 2 6" xfId="315" xr:uid="{00000000-0005-0000-0000-000021010000}"/>
    <cellStyle name="40% - Accent6 2 7" xfId="316" xr:uid="{00000000-0005-0000-0000-000022010000}"/>
    <cellStyle name="40% - Accent6 2 8" xfId="317" xr:uid="{00000000-0005-0000-0000-000023010000}"/>
    <cellStyle name="40% - Accent6 3" xfId="318" xr:uid="{00000000-0005-0000-0000-000024010000}"/>
    <cellStyle name="40% - Accent6 3 2" xfId="319" xr:uid="{00000000-0005-0000-0000-000025010000}"/>
    <cellStyle name="40% - Accent6 3 3" xfId="320" xr:uid="{00000000-0005-0000-0000-000026010000}"/>
    <cellStyle name="40% - Accent6 3 4" xfId="321" xr:uid="{00000000-0005-0000-0000-000027010000}"/>
    <cellStyle name="40% - Accent6 4" xfId="322" xr:uid="{00000000-0005-0000-0000-000028010000}"/>
    <cellStyle name="40% - Accent6 5" xfId="323" xr:uid="{00000000-0005-0000-0000-000029010000}"/>
    <cellStyle name="40% - Colore 1" xfId="324" xr:uid="{00000000-0005-0000-0000-00002A010000}"/>
    <cellStyle name="40% - Colore 1 2" xfId="325" xr:uid="{00000000-0005-0000-0000-00002B010000}"/>
    <cellStyle name="40% - Colore 1 2 2" xfId="326" xr:uid="{00000000-0005-0000-0000-00002C010000}"/>
    <cellStyle name="40% - Colore 1 3" xfId="327" xr:uid="{00000000-0005-0000-0000-00002D010000}"/>
    <cellStyle name="40% - Colore 2" xfId="328" xr:uid="{00000000-0005-0000-0000-00002E010000}"/>
    <cellStyle name="40% - Colore 2 2" xfId="329" xr:uid="{00000000-0005-0000-0000-00002F010000}"/>
    <cellStyle name="40% - Colore 2 2 2" xfId="330" xr:uid="{00000000-0005-0000-0000-000030010000}"/>
    <cellStyle name="40% - Colore 2 3" xfId="331" xr:uid="{00000000-0005-0000-0000-000031010000}"/>
    <cellStyle name="40% - Colore 3" xfId="332" xr:uid="{00000000-0005-0000-0000-000032010000}"/>
    <cellStyle name="40% - Colore 3 2" xfId="333" xr:uid="{00000000-0005-0000-0000-000033010000}"/>
    <cellStyle name="40% - Colore 3 2 2" xfId="334" xr:uid="{00000000-0005-0000-0000-000034010000}"/>
    <cellStyle name="40% - Colore 3 3" xfId="335" xr:uid="{00000000-0005-0000-0000-000035010000}"/>
    <cellStyle name="40% - Colore 4" xfId="336" xr:uid="{00000000-0005-0000-0000-000036010000}"/>
    <cellStyle name="40% - Colore 4 2" xfId="337" xr:uid="{00000000-0005-0000-0000-000037010000}"/>
    <cellStyle name="40% - Colore 4 2 2" xfId="338" xr:uid="{00000000-0005-0000-0000-000038010000}"/>
    <cellStyle name="40% - Colore 4 3" xfId="339" xr:uid="{00000000-0005-0000-0000-000039010000}"/>
    <cellStyle name="40% - Colore 5" xfId="340" xr:uid="{00000000-0005-0000-0000-00003A010000}"/>
    <cellStyle name="40% - Colore 5 2" xfId="341" xr:uid="{00000000-0005-0000-0000-00003B010000}"/>
    <cellStyle name="40% - Colore 5 2 2" xfId="342" xr:uid="{00000000-0005-0000-0000-00003C010000}"/>
    <cellStyle name="40% - Colore 5 3" xfId="343" xr:uid="{00000000-0005-0000-0000-00003D010000}"/>
    <cellStyle name="40% - Colore 6" xfId="344" xr:uid="{00000000-0005-0000-0000-00003E010000}"/>
    <cellStyle name="40% - Colore 6 2" xfId="345" xr:uid="{00000000-0005-0000-0000-00003F010000}"/>
    <cellStyle name="40% - Colore 6 2 2" xfId="346" xr:uid="{00000000-0005-0000-0000-000040010000}"/>
    <cellStyle name="40% - Colore 6 3" xfId="347" xr:uid="{00000000-0005-0000-0000-000041010000}"/>
    <cellStyle name="40% - Énfasis1" xfId="348" xr:uid="{00000000-0005-0000-0000-000042010000}"/>
    <cellStyle name="40% - Énfasis1 2" xfId="349" xr:uid="{00000000-0005-0000-0000-000043010000}"/>
    <cellStyle name="40% - Énfasis2" xfId="350" xr:uid="{00000000-0005-0000-0000-000044010000}"/>
    <cellStyle name="40% - Énfasis2 2" xfId="351" xr:uid="{00000000-0005-0000-0000-000045010000}"/>
    <cellStyle name="40% - Énfasis3" xfId="352" xr:uid="{00000000-0005-0000-0000-000046010000}"/>
    <cellStyle name="40% - Énfasis3 2" xfId="353" xr:uid="{00000000-0005-0000-0000-000047010000}"/>
    <cellStyle name="40% - Énfasis4" xfId="354" xr:uid="{00000000-0005-0000-0000-000048010000}"/>
    <cellStyle name="40% - Énfasis4 2" xfId="355" xr:uid="{00000000-0005-0000-0000-000049010000}"/>
    <cellStyle name="40% - Énfasis5" xfId="356" xr:uid="{00000000-0005-0000-0000-00004A010000}"/>
    <cellStyle name="40% - Énfasis5 2" xfId="357" xr:uid="{00000000-0005-0000-0000-00004B010000}"/>
    <cellStyle name="40% - Énfasis6" xfId="358" xr:uid="{00000000-0005-0000-0000-00004C010000}"/>
    <cellStyle name="40% - Énfasis6 2" xfId="359" xr:uid="{00000000-0005-0000-0000-00004D010000}"/>
    <cellStyle name="60 % - Accent1" xfId="360" xr:uid="{00000000-0005-0000-0000-00004E010000}"/>
    <cellStyle name="60 % - Accent2" xfId="361" xr:uid="{00000000-0005-0000-0000-00004F010000}"/>
    <cellStyle name="60 % - Accent3" xfId="362" xr:uid="{00000000-0005-0000-0000-000050010000}"/>
    <cellStyle name="60 % - Accent4" xfId="363" xr:uid="{00000000-0005-0000-0000-000051010000}"/>
    <cellStyle name="60 % - Accent5" xfId="364" xr:uid="{00000000-0005-0000-0000-000052010000}"/>
    <cellStyle name="60 % - Accent6" xfId="365" xr:uid="{00000000-0005-0000-0000-000053010000}"/>
    <cellStyle name="60% - Accent1 2" xfId="366" xr:uid="{00000000-0005-0000-0000-000054010000}"/>
    <cellStyle name="60% - Accent1 2 2" xfId="367" xr:uid="{00000000-0005-0000-0000-000055010000}"/>
    <cellStyle name="60% - Accent1 2 3" xfId="368" xr:uid="{00000000-0005-0000-0000-000056010000}"/>
    <cellStyle name="60% - Accent1 2 4" xfId="369" xr:uid="{00000000-0005-0000-0000-000057010000}"/>
    <cellStyle name="60% - Accent1 2 5" xfId="370" xr:uid="{00000000-0005-0000-0000-000058010000}"/>
    <cellStyle name="60% - Accent1 2 6" xfId="371" xr:uid="{00000000-0005-0000-0000-000059010000}"/>
    <cellStyle name="60% - Accent1 3" xfId="372" xr:uid="{00000000-0005-0000-0000-00005A010000}"/>
    <cellStyle name="60% - Accent1 3 2" xfId="373" xr:uid="{00000000-0005-0000-0000-00005B010000}"/>
    <cellStyle name="60% - Accent2 2" xfId="374" xr:uid="{00000000-0005-0000-0000-00005C010000}"/>
    <cellStyle name="60% - Accent2 2 2" xfId="375" xr:uid="{00000000-0005-0000-0000-00005D010000}"/>
    <cellStyle name="60% - Accent2 2 3" xfId="376" xr:uid="{00000000-0005-0000-0000-00005E010000}"/>
    <cellStyle name="60% - Accent2 3" xfId="377" xr:uid="{00000000-0005-0000-0000-00005F010000}"/>
    <cellStyle name="60% - Accent3 2" xfId="378" xr:uid="{00000000-0005-0000-0000-000060010000}"/>
    <cellStyle name="60% - Accent3 2 2" xfId="379" xr:uid="{00000000-0005-0000-0000-000061010000}"/>
    <cellStyle name="60% - Accent3 2 3" xfId="380" xr:uid="{00000000-0005-0000-0000-000062010000}"/>
    <cellStyle name="60% - Accent3 2 4" xfId="381" xr:uid="{00000000-0005-0000-0000-000063010000}"/>
    <cellStyle name="60% - Accent3 3" xfId="382" xr:uid="{00000000-0005-0000-0000-000064010000}"/>
    <cellStyle name="60% - Accent3 3 2" xfId="383" xr:uid="{00000000-0005-0000-0000-000065010000}"/>
    <cellStyle name="60% - Accent4 2" xfId="384" xr:uid="{00000000-0005-0000-0000-000066010000}"/>
    <cellStyle name="60% - Accent4 2 2" xfId="385" xr:uid="{00000000-0005-0000-0000-000067010000}"/>
    <cellStyle name="60% - Accent4 2 3" xfId="386" xr:uid="{00000000-0005-0000-0000-000068010000}"/>
    <cellStyle name="60% - Accent4 2 4" xfId="387" xr:uid="{00000000-0005-0000-0000-000069010000}"/>
    <cellStyle name="60% - Accent4 3" xfId="388" xr:uid="{00000000-0005-0000-0000-00006A010000}"/>
    <cellStyle name="60% - Accent4 3 2" xfId="389" xr:uid="{00000000-0005-0000-0000-00006B010000}"/>
    <cellStyle name="60% - Accent5 2" xfId="390" xr:uid="{00000000-0005-0000-0000-00006C010000}"/>
    <cellStyle name="60% - Accent5 2 2" xfId="391" xr:uid="{00000000-0005-0000-0000-00006D010000}"/>
    <cellStyle name="60% - Accent5 2 3" xfId="392" xr:uid="{00000000-0005-0000-0000-00006E010000}"/>
    <cellStyle name="60% - Accent5 3" xfId="393" xr:uid="{00000000-0005-0000-0000-00006F010000}"/>
    <cellStyle name="60% - Accent6 2" xfId="394" xr:uid="{00000000-0005-0000-0000-000070010000}"/>
    <cellStyle name="60% - Accent6 2 2" xfId="395" xr:uid="{00000000-0005-0000-0000-000071010000}"/>
    <cellStyle name="60% - Accent6 2 3" xfId="396" xr:uid="{00000000-0005-0000-0000-000072010000}"/>
    <cellStyle name="60% - Accent6 2 4" xfId="397" xr:uid="{00000000-0005-0000-0000-000073010000}"/>
    <cellStyle name="60% - Accent6 3" xfId="398" xr:uid="{00000000-0005-0000-0000-000074010000}"/>
    <cellStyle name="60% - Accent6 3 2" xfId="399" xr:uid="{00000000-0005-0000-0000-000075010000}"/>
    <cellStyle name="60% - Colore 1" xfId="400" xr:uid="{00000000-0005-0000-0000-000076010000}"/>
    <cellStyle name="60% - Colore 2" xfId="401" xr:uid="{00000000-0005-0000-0000-000077010000}"/>
    <cellStyle name="60% - Colore 3" xfId="402" xr:uid="{00000000-0005-0000-0000-000078010000}"/>
    <cellStyle name="60% - Colore 4" xfId="403" xr:uid="{00000000-0005-0000-0000-000079010000}"/>
    <cellStyle name="60% - Colore 5" xfId="404" xr:uid="{00000000-0005-0000-0000-00007A010000}"/>
    <cellStyle name="60% - Colore 6" xfId="405" xr:uid="{00000000-0005-0000-0000-00007B010000}"/>
    <cellStyle name="60% - Énfasis1" xfId="406" xr:uid="{00000000-0005-0000-0000-00007C010000}"/>
    <cellStyle name="60% - Énfasis2" xfId="407" xr:uid="{00000000-0005-0000-0000-00007D010000}"/>
    <cellStyle name="60% - Énfasis3" xfId="408" xr:uid="{00000000-0005-0000-0000-00007E010000}"/>
    <cellStyle name="60% - Énfasis4" xfId="409" xr:uid="{00000000-0005-0000-0000-00007F010000}"/>
    <cellStyle name="60% - Énfasis5" xfId="410" xr:uid="{00000000-0005-0000-0000-000080010000}"/>
    <cellStyle name="60% - Énfasis6" xfId="411" xr:uid="{00000000-0005-0000-0000-000081010000}"/>
    <cellStyle name="Accent1 2" xfId="412" xr:uid="{00000000-0005-0000-0000-000082010000}"/>
    <cellStyle name="Accent1 2 2" xfId="413" xr:uid="{00000000-0005-0000-0000-000083010000}"/>
    <cellStyle name="Accent1 2 3" xfId="414" xr:uid="{00000000-0005-0000-0000-000084010000}"/>
    <cellStyle name="Accent1 2 4" xfId="415" xr:uid="{00000000-0005-0000-0000-000085010000}"/>
    <cellStyle name="Accent1 2 5" xfId="416" xr:uid="{00000000-0005-0000-0000-000086010000}"/>
    <cellStyle name="Accent1 2 6" xfId="417" xr:uid="{00000000-0005-0000-0000-000087010000}"/>
    <cellStyle name="Accent1 3" xfId="418" xr:uid="{00000000-0005-0000-0000-000088010000}"/>
    <cellStyle name="Accent1 3 2" xfId="419" xr:uid="{00000000-0005-0000-0000-000089010000}"/>
    <cellStyle name="Accent2 2" xfId="420" xr:uid="{00000000-0005-0000-0000-00008A010000}"/>
    <cellStyle name="Accent2 2 2" xfId="421" xr:uid="{00000000-0005-0000-0000-00008B010000}"/>
    <cellStyle name="Accent2 2 3" xfId="422" xr:uid="{00000000-0005-0000-0000-00008C010000}"/>
    <cellStyle name="Accent2 3" xfId="423" xr:uid="{00000000-0005-0000-0000-00008D010000}"/>
    <cellStyle name="Accent3 2" xfId="424" xr:uid="{00000000-0005-0000-0000-00008E010000}"/>
    <cellStyle name="Accent3 2 2" xfId="425" xr:uid="{00000000-0005-0000-0000-00008F010000}"/>
    <cellStyle name="Accent3 2 3" xfId="426" xr:uid="{00000000-0005-0000-0000-000090010000}"/>
    <cellStyle name="Accent3 3" xfId="427" xr:uid="{00000000-0005-0000-0000-000091010000}"/>
    <cellStyle name="Accent4 2" xfId="428" xr:uid="{00000000-0005-0000-0000-000092010000}"/>
    <cellStyle name="Accent4 2 2" xfId="429" xr:uid="{00000000-0005-0000-0000-000093010000}"/>
    <cellStyle name="Accent4 2 3" xfId="430" xr:uid="{00000000-0005-0000-0000-000094010000}"/>
    <cellStyle name="Accent4 2 4" xfId="431" xr:uid="{00000000-0005-0000-0000-000095010000}"/>
    <cellStyle name="Accent4 2 5" xfId="432" xr:uid="{00000000-0005-0000-0000-000096010000}"/>
    <cellStyle name="Accent4 2 6" xfId="433" xr:uid="{00000000-0005-0000-0000-000097010000}"/>
    <cellStyle name="Accent4 3" xfId="434" xr:uid="{00000000-0005-0000-0000-000098010000}"/>
    <cellStyle name="Accent4 3 2" xfId="435" xr:uid="{00000000-0005-0000-0000-000099010000}"/>
    <cellStyle name="Accent5 2" xfId="436" xr:uid="{00000000-0005-0000-0000-00009A010000}"/>
    <cellStyle name="Accent5 2 2" xfId="437" xr:uid="{00000000-0005-0000-0000-00009B010000}"/>
    <cellStyle name="Accent5 2 3" xfId="438" xr:uid="{00000000-0005-0000-0000-00009C010000}"/>
    <cellStyle name="Accent5 3" xfId="439" xr:uid="{00000000-0005-0000-0000-00009D010000}"/>
    <cellStyle name="Accent6 2" xfId="440" xr:uid="{00000000-0005-0000-0000-00009E010000}"/>
    <cellStyle name="Accent6 2 2" xfId="441" xr:uid="{00000000-0005-0000-0000-00009F010000}"/>
    <cellStyle name="Accent6 2 3" xfId="442" xr:uid="{00000000-0005-0000-0000-0000A0010000}"/>
    <cellStyle name="Accent6 3" xfId="443" xr:uid="{00000000-0005-0000-0000-0000A1010000}"/>
    <cellStyle name="AutoFormat Options" xfId="444" xr:uid="{00000000-0005-0000-0000-0000A2010000}"/>
    <cellStyle name="AutoFormat Options 2" xfId="445" xr:uid="{00000000-0005-0000-0000-0000A3010000}"/>
    <cellStyle name="Avertissement" xfId="446" xr:uid="{00000000-0005-0000-0000-0000A4010000}"/>
    <cellStyle name="Bad 2" xfId="447" xr:uid="{00000000-0005-0000-0000-0000A5010000}"/>
    <cellStyle name="Bad 2 2" xfId="448" xr:uid="{00000000-0005-0000-0000-0000A6010000}"/>
    <cellStyle name="Bad 2 3" xfId="449" xr:uid="{00000000-0005-0000-0000-0000A7010000}"/>
    <cellStyle name="Bad 3" xfId="450" xr:uid="{00000000-0005-0000-0000-0000A8010000}"/>
    <cellStyle name="BlankedZeros" xfId="451" xr:uid="{00000000-0005-0000-0000-0000A9010000}"/>
    <cellStyle name="BoldLineDescription" xfId="452" xr:uid="{00000000-0005-0000-0000-0000AA010000}"/>
    <cellStyle name="BoldUnderline" xfId="453" xr:uid="{00000000-0005-0000-0000-0000AB010000}"/>
    <cellStyle name="Border Heavy" xfId="454" xr:uid="{00000000-0005-0000-0000-0000AC010000}"/>
    <cellStyle name="Border Heavy 2" xfId="455" xr:uid="{00000000-0005-0000-0000-0000AD010000}"/>
    <cellStyle name="Border Heavy 2 2" xfId="456" xr:uid="{00000000-0005-0000-0000-0000AE010000}"/>
    <cellStyle name="Border Thin" xfId="457" xr:uid="{00000000-0005-0000-0000-0000AF010000}"/>
    <cellStyle name="Buena" xfId="458" xr:uid="{00000000-0005-0000-0000-0000B0010000}"/>
    <cellStyle name="Calcolo" xfId="459" xr:uid="{00000000-0005-0000-0000-0000B1010000}"/>
    <cellStyle name="Calcolo 10" xfId="460" xr:uid="{00000000-0005-0000-0000-0000B2010000}"/>
    <cellStyle name="Calcolo 11" xfId="461" xr:uid="{00000000-0005-0000-0000-0000B3010000}"/>
    <cellStyle name="Calcolo 12" xfId="462" xr:uid="{00000000-0005-0000-0000-0000B4010000}"/>
    <cellStyle name="Calcolo 2" xfId="463" xr:uid="{00000000-0005-0000-0000-0000B5010000}"/>
    <cellStyle name="Calcolo 2 10" xfId="464" xr:uid="{00000000-0005-0000-0000-0000B6010000}"/>
    <cellStyle name="Calcolo 2 11" xfId="465" xr:uid="{00000000-0005-0000-0000-0000B7010000}"/>
    <cellStyle name="Calcolo 2 12" xfId="466" xr:uid="{00000000-0005-0000-0000-0000B8010000}"/>
    <cellStyle name="Calcolo 2 13" xfId="467" xr:uid="{00000000-0005-0000-0000-0000B9010000}"/>
    <cellStyle name="Calcolo 2 14" xfId="468" xr:uid="{00000000-0005-0000-0000-0000BA010000}"/>
    <cellStyle name="Calcolo 2 15" xfId="469" xr:uid="{00000000-0005-0000-0000-0000BB010000}"/>
    <cellStyle name="Calcolo 2 2" xfId="470" xr:uid="{00000000-0005-0000-0000-0000BC010000}"/>
    <cellStyle name="Calcolo 2 3" xfId="471" xr:uid="{00000000-0005-0000-0000-0000BD010000}"/>
    <cellStyle name="Calcolo 2 4" xfId="472" xr:uid="{00000000-0005-0000-0000-0000BE010000}"/>
    <cellStyle name="Calcolo 2 5" xfId="473" xr:uid="{00000000-0005-0000-0000-0000BF010000}"/>
    <cellStyle name="Calcolo 2 6" xfId="474" xr:uid="{00000000-0005-0000-0000-0000C0010000}"/>
    <cellStyle name="Calcolo 2 7" xfId="475" xr:uid="{00000000-0005-0000-0000-0000C1010000}"/>
    <cellStyle name="Calcolo 2 8" xfId="476" xr:uid="{00000000-0005-0000-0000-0000C2010000}"/>
    <cellStyle name="Calcolo 2 9" xfId="477" xr:uid="{00000000-0005-0000-0000-0000C3010000}"/>
    <cellStyle name="Calcolo 3" xfId="478" xr:uid="{00000000-0005-0000-0000-0000C4010000}"/>
    <cellStyle name="Calcolo 3 10" xfId="479" xr:uid="{00000000-0005-0000-0000-0000C5010000}"/>
    <cellStyle name="Calcolo 3 11" xfId="480" xr:uid="{00000000-0005-0000-0000-0000C6010000}"/>
    <cellStyle name="Calcolo 3 12" xfId="481" xr:uid="{00000000-0005-0000-0000-0000C7010000}"/>
    <cellStyle name="Calcolo 3 13" xfId="482" xr:uid="{00000000-0005-0000-0000-0000C8010000}"/>
    <cellStyle name="Calcolo 3 14" xfId="483" xr:uid="{00000000-0005-0000-0000-0000C9010000}"/>
    <cellStyle name="Calcolo 3 15" xfId="484" xr:uid="{00000000-0005-0000-0000-0000CA010000}"/>
    <cellStyle name="Calcolo 3 2" xfId="485" xr:uid="{00000000-0005-0000-0000-0000CB010000}"/>
    <cellStyle name="Calcolo 3 3" xfId="486" xr:uid="{00000000-0005-0000-0000-0000CC010000}"/>
    <cellStyle name="Calcolo 3 4" xfId="487" xr:uid="{00000000-0005-0000-0000-0000CD010000}"/>
    <cellStyle name="Calcolo 3 5" xfId="488" xr:uid="{00000000-0005-0000-0000-0000CE010000}"/>
    <cellStyle name="Calcolo 3 6" xfId="489" xr:uid="{00000000-0005-0000-0000-0000CF010000}"/>
    <cellStyle name="Calcolo 3 7" xfId="490" xr:uid="{00000000-0005-0000-0000-0000D0010000}"/>
    <cellStyle name="Calcolo 3 8" xfId="491" xr:uid="{00000000-0005-0000-0000-0000D1010000}"/>
    <cellStyle name="Calcolo 3 9" xfId="492" xr:uid="{00000000-0005-0000-0000-0000D2010000}"/>
    <cellStyle name="Calcolo 4" xfId="493" xr:uid="{00000000-0005-0000-0000-0000D3010000}"/>
    <cellStyle name="Calcolo 5" xfId="494" xr:uid="{00000000-0005-0000-0000-0000D4010000}"/>
    <cellStyle name="Calcolo 6" xfId="495" xr:uid="{00000000-0005-0000-0000-0000D5010000}"/>
    <cellStyle name="Calcolo 7" xfId="496" xr:uid="{00000000-0005-0000-0000-0000D6010000}"/>
    <cellStyle name="Calcolo 8" xfId="497" xr:uid="{00000000-0005-0000-0000-0000D7010000}"/>
    <cellStyle name="Calcolo 9" xfId="498" xr:uid="{00000000-0005-0000-0000-0000D8010000}"/>
    <cellStyle name="Calcul" xfId="499" xr:uid="{00000000-0005-0000-0000-0000D9010000}"/>
    <cellStyle name="Calcul 10" xfId="500" xr:uid="{00000000-0005-0000-0000-0000DA010000}"/>
    <cellStyle name="Calcul 11" xfId="501" xr:uid="{00000000-0005-0000-0000-0000DB010000}"/>
    <cellStyle name="Calcul 12" xfId="502" xr:uid="{00000000-0005-0000-0000-0000DC010000}"/>
    <cellStyle name="Calcul 13" xfId="503" xr:uid="{00000000-0005-0000-0000-0000DD010000}"/>
    <cellStyle name="Calcul 14" xfId="504" xr:uid="{00000000-0005-0000-0000-0000DE010000}"/>
    <cellStyle name="Calcul 2" xfId="505" xr:uid="{00000000-0005-0000-0000-0000DF010000}"/>
    <cellStyle name="Calcul 3" xfId="506" xr:uid="{00000000-0005-0000-0000-0000E0010000}"/>
    <cellStyle name="Calcul 4" xfId="507" xr:uid="{00000000-0005-0000-0000-0000E1010000}"/>
    <cellStyle name="Calcul 5" xfId="508" xr:uid="{00000000-0005-0000-0000-0000E2010000}"/>
    <cellStyle name="Calcul 6" xfId="509" xr:uid="{00000000-0005-0000-0000-0000E3010000}"/>
    <cellStyle name="Calcul 7" xfId="510" xr:uid="{00000000-0005-0000-0000-0000E4010000}"/>
    <cellStyle name="Calcul 8" xfId="511" xr:uid="{00000000-0005-0000-0000-0000E5010000}"/>
    <cellStyle name="Calcul 9" xfId="512" xr:uid="{00000000-0005-0000-0000-0000E6010000}"/>
    <cellStyle name="Calculation 10" xfId="513" xr:uid="{00000000-0005-0000-0000-0000E7010000}"/>
    <cellStyle name="Calculation 11" xfId="514" xr:uid="{00000000-0005-0000-0000-0000E8010000}"/>
    <cellStyle name="Calculation 12" xfId="515" xr:uid="{00000000-0005-0000-0000-0000E9010000}"/>
    <cellStyle name="Calculation 13" xfId="516" xr:uid="{00000000-0005-0000-0000-0000EA010000}"/>
    <cellStyle name="Calculation 14" xfId="517" xr:uid="{00000000-0005-0000-0000-0000EB010000}"/>
    <cellStyle name="Calculation 2" xfId="518" xr:uid="{00000000-0005-0000-0000-0000EC010000}"/>
    <cellStyle name="Calculation 2 2" xfId="519" xr:uid="{00000000-0005-0000-0000-0000ED010000}"/>
    <cellStyle name="Calculation 2 2 2" xfId="520" xr:uid="{00000000-0005-0000-0000-0000EE010000}"/>
    <cellStyle name="Calculation 2 2 3" xfId="521" xr:uid="{00000000-0005-0000-0000-0000EF010000}"/>
    <cellStyle name="Calculation 2 3" xfId="522" xr:uid="{00000000-0005-0000-0000-0000F0010000}"/>
    <cellStyle name="Calculation 2 3 2" xfId="523" xr:uid="{00000000-0005-0000-0000-0000F1010000}"/>
    <cellStyle name="Calculation 2 3 3" xfId="524" xr:uid="{00000000-0005-0000-0000-0000F2010000}"/>
    <cellStyle name="Calculation 2 4" xfId="525" xr:uid="{00000000-0005-0000-0000-0000F3010000}"/>
    <cellStyle name="Calculation 2 5" xfId="526" xr:uid="{00000000-0005-0000-0000-0000F4010000}"/>
    <cellStyle name="Calculation 2 6" xfId="527" xr:uid="{00000000-0005-0000-0000-0000F5010000}"/>
    <cellStyle name="Calculation 3" xfId="528" xr:uid="{00000000-0005-0000-0000-0000F6010000}"/>
    <cellStyle name="Calculation 3 10" xfId="529" xr:uid="{00000000-0005-0000-0000-0000F7010000}"/>
    <cellStyle name="Calculation 3 11" xfId="530" xr:uid="{00000000-0005-0000-0000-0000F8010000}"/>
    <cellStyle name="Calculation 3 12" xfId="531" xr:uid="{00000000-0005-0000-0000-0000F9010000}"/>
    <cellStyle name="Calculation 3 13" xfId="532" xr:uid="{00000000-0005-0000-0000-0000FA010000}"/>
    <cellStyle name="Calculation 3 2" xfId="533" xr:uid="{00000000-0005-0000-0000-0000FB010000}"/>
    <cellStyle name="Calculation 3 2 10" xfId="534" xr:uid="{00000000-0005-0000-0000-0000FC010000}"/>
    <cellStyle name="Calculation 3 2 11" xfId="535" xr:uid="{00000000-0005-0000-0000-0000FD010000}"/>
    <cellStyle name="Calculation 3 2 12" xfId="536" xr:uid="{00000000-0005-0000-0000-0000FE010000}"/>
    <cellStyle name="Calculation 3 2 13" xfId="537" xr:uid="{00000000-0005-0000-0000-0000FF010000}"/>
    <cellStyle name="Calculation 3 2 14" xfId="538" xr:uid="{00000000-0005-0000-0000-000000020000}"/>
    <cellStyle name="Calculation 3 2 2" xfId="539" xr:uid="{00000000-0005-0000-0000-000001020000}"/>
    <cellStyle name="Calculation 3 2 3" xfId="540" xr:uid="{00000000-0005-0000-0000-000002020000}"/>
    <cellStyle name="Calculation 3 2 4" xfId="541" xr:uid="{00000000-0005-0000-0000-000003020000}"/>
    <cellStyle name="Calculation 3 2 5" xfId="542" xr:uid="{00000000-0005-0000-0000-000004020000}"/>
    <cellStyle name="Calculation 3 2 6" xfId="543" xr:uid="{00000000-0005-0000-0000-000005020000}"/>
    <cellStyle name="Calculation 3 2 7" xfId="544" xr:uid="{00000000-0005-0000-0000-000006020000}"/>
    <cellStyle name="Calculation 3 2 8" xfId="545" xr:uid="{00000000-0005-0000-0000-000007020000}"/>
    <cellStyle name="Calculation 3 2 9" xfId="546" xr:uid="{00000000-0005-0000-0000-000008020000}"/>
    <cellStyle name="Calculation 3 3" xfId="547" xr:uid="{00000000-0005-0000-0000-000009020000}"/>
    <cellStyle name="Calculation 3 3 10" xfId="548" xr:uid="{00000000-0005-0000-0000-00000A020000}"/>
    <cellStyle name="Calculation 3 3 11" xfId="549" xr:uid="{00000000-0005-0000-0000-00000B020000}"/>
    <cellStyle name="Calculation 3 3 12" xfId="550" xr:uid="{00000000-0005-0000-0000-00000C020000}"/>
    <cellStyle name="Calculation 3 3 13" xfId="551" xr:uid="{00000000-0005-0000-0000-00000D020000}"/>
    <cellStyle name="Calculation 3 3 14" xfId="552" xr:uid="{00000000-0005-0000-0000-00000E020000}"/>
    <cellStyle name="Calculation 3 3 2" xfId="553" xr:uid="{00000000-0005-0000-0000-00000F020000}"/>
    <cellStyle name="Calculation 3 3 3" xfId="554" xr:uid="{00000000-0005-0000-0000-000010020000}"/>
    <cellStyle name="Calculation 3 3 4" xfId="555" xr:uid="{00000000-0005-0000-0000-000011020000}"/>
    <cellStyle name="Calculation 3 3 5" xfId="556" xr:uid="{00000000-0005-0000-0000-000012020000}"/>
    <cellStyle name="Calculation 3 3 6" xfId="557" xr:uid="{00000000-0005-0000-0000-000013020000}"/>
    <cellStyle name="Calculation 3 3 7" xfId="558" xr:uid="{00000000-0005-0000-0000-000014020000}"/>
    <cellStyle name="Calculation 3 3 8" xfId="559" xr:uid="{00000000-0005-0000-0000-000015020000}"/>
    <cellStyle name="Calculation 3 3 9" xfId="560" xr:uid="{00000000-0005-0000-0000-000016020000}"/>
    <cellStyle name="Calculation 3 4" xfId="561" xr:uid="{00000000-0005-0000-0000-000017020000}"/>
    <cellStyle name="Calculation 3 5" xfId="562" xr:uid="{00000000-0005-0000-0000-000018020000}"/>
    <cellStyle name="Calculation 3 6" xfId="563" xr:uid="{00000000-0005-0000-0000-000019020000}"/>
    <cellStyle name="Calculation 3 7" xfId="564" xr:uid="{00000000-0005-0000-0000-00001A020000}"/>
    <cellStyle name="Calculation 3 8" xfId="565" xr:uid="{00000000-0005-0000-0000-00001B020000}"/>
    <cellStyle name="Calculation 3 9" xfId="566" xr:uid="{00000000-0005-0000-0000-00001C020000}"/>
    <cellStyle name="Calculation 4" xfId="567" xr:uid="{00000000-0005-0000-0000-00001D020000}"/>
    <cellStyle name="Calculation 4 10" xfId="568" xr:uid="{00000000-0005-0000-0000-00001E020000}"/>
    <cellStyle name="Calculation 4 11" xfId="569" xr:uid="{00000000-0005-0000-0000-00001F020000}"/>
    <cellStyle name="Calculation 4 12" xfId="570" xr:uid="{00000000-0005-0000-0000-000020020000}"/>
    <cellStyle name="Calculation 4 13" xfId="571" xr:uid="{00000000-0005-0000-0000-000021020000}"/>
    <cellStyle name="Calculation 4 14" xfId="572" xr:uid="{00000000-0005-0000-0000-000022020000}"/>
    <cellStyle name="Calculation 4 2" xfId="573" xr:uid="{00000000-0005-0000-0000-000023020000}"/>
    <cellStyle name="Calculation 4 3" xfId="574" xr:uid="{00000000-0005-0000-0000-000024020000}"/>
    <cellStyle name="Calculation 4 4" xfId="575" xr:uid="{00000000-0005-0000-0000-000025020000}"/>
    <cellStyle name="Calculation 4 5" xfId="576" xr:uid="{00000000-0005-0000-0000-000026020000}"/>
    <cellStyle name="Calculation 4 6" xfId="577" xr:uid="{00000000-0005-0000-0000-000027020000}"/>
    <cellStyle name="Calculation 4 7" xfId="578" xr:uid="{00000000-0005-0000-0000-000028020000}"/>
    <cellStyle name="Calculation 4 8" xfId="579" xr:uid="{00000000-0005-0000-0000-000029020000}"/>
    <cellStyle name="Calculation 4 9" xfId="580" xr:uid="{00000000-0005-0000-0000-00002A020000}"/>
    <cellStyle name="Calculation 5" xfId="581" xr:uid="{00000000-0005-0000-0000-00002B020000}"/>
    <cellStyle name="Calculation 5 10" xfId="582" xr:uid="{00000000-0005-0000-0000-00002C020000}"/>
    <cellStyle name="Calculation 5 11" xfId="583" xr:uid="{00000000-0005-0000-0000-00002D020000}"/>
    <cellStyle name="Calculation 5 12" xfId="584" xr:uid="{00000000-0005-0000-0000-00002E020000}"/>
    <cellStyle name="Calculation 5 13" xfId="585" xr:uid="{00000000-0005-0000-0000-00002F020000}"/>
    <cellStyle name="Calculation 5 14" xfId="586" xr:uid="{00000000-0005-0000-0000-000030020000}"/>
    <cellStyle name="Calculation 5 2" xfId="587" xr:uid="{00000000-0005-0000-0000-000031020000}"/>
    <cellStyle name="Calculation 5 3" xfId="588" xr:uid="{00000000-0005-0000-0000-000032020000}"/>
    <cellStyle name="Calculation 5 4" xfId="589" xr:uid="{00000000-0005-0000-0000-000033020000}"/>
    <cellStyle name="Calculation 5 5" xfId="590" xr:uid="{00000000-0005-0000-0000-000034020000}"/>
    <cellStyle name="Calculation 5 6" xfId="591" xr:uid="{00000000-0005-0000-0000-000035020000}"/>
    <cellStyle name="Calculation 5 7" xfId="592" xr:uid="{00000000-0005-0000-0000-000036020000}"/>
    <cellStyle name="Calculation 5 8" xfId="593" xr:uid="{00000000-0005-0000-0000-000037020000}"/>
    <cellStyle name="Calculation 5 9" xfId="594" xr:uid="{00000000-0005-0000-0000-000038020000}"/>
    <cellStyle name="Calculation 6" xfId="595" xr:uid="{00000000-0005-0000-0000-000039020000}"/>
    <cellStyle name="Calculation 7" xfId="596" xr:uid="{00000000-0005-0000-0000-00003A020000}"/>
    <cellStyle name="Calculation 8" xfId="597" xr:uid="{00000000-0005-0000-0000-00003B020000}"/>
    <cellStyle name="Calculation 9" xfId="598" xr:uid="{00000000-0005-0000-0000-00003C020000}"/>
    <cellStyle name="Cálculo" xfId="599" xr:uid="{00000000-0005-0000-0000-00003D020000}"/>
    <cellStyle name="Celda de comprobación" xfId="600" xr:uid="{00000000-0005-0000-0000-00003E020000}"/>
    <cellStyle name="Celda vinculada" xfId="601" xr:uid="{00000000-0005-0000-0000-00003F020000}"/>
    <cellStyle name="Cella collegata" xfId="602" xr:uid="{00000000-0005-0000-0000-000040020000}"/>
    <cellStyle name="Cella da controllare" xfId="603" xr:uid="{00000000-0005-0000-0000-000041020000}"/>
    <cellStyle name="Cellule liée" xfId="604" xr:uid="{00000000-0005-0000-0000-000042020000}"/>
    <cellStyle name="Check Cell 2" xfId="605" xr:uid="{00000000-0005-0000-0000-000043020000}"/>
    <cellStyle name="Check Cell 2 2" xfId="606" xr:uid="{00000000-0005-0000-0000-000044020000}"/>
    <cellStyle name="Check Cell 2 3" xfId="607" xr:uid="{00000000-0005-0000-0000-000045020000}"/>
    <cellStyle name="Check Cell 3" xfId="608" xr:uid="{00000000-0005-0000-0000-000046020000}"/>
    <cellStyle name="checkExposure" xfId="609" xr:uid="{00000000-0005-0000-0000-000047020000}"/>
    <cellStyle name="checkExposure 10" xfId="610" xr:uid="{00000000-0005-0000-0000-000048020000}"/>
    <cellStyle name="checkExposure 11" xfId="611" xr:uid="{00000000-0005-0000-0000-000049020000}"/>
    <cellStyle name="checkExposure 12" xfId="612" xr:uid="{00000000-0005-0000-0000-00004A020000}"/>
    <cellStyle name="checkExposure 2" xfId="613" xr:uid="{00000000-0005-0000-0000-00004B020000}"/>
    <cellStyle name="checkExposure 2 10" xfId="614" xr:uid="{00000000-0005-0000-0000-00004C020000}"/>
    <cellStyle name="checkExposure 2 11" xfId="615" xr:uid="{00000000-0005-0000-0000-00004D020000}"/>
    <cellStyle name="checkExposure 2 12" xfId="616" xr:uid="{00000000-0005-0000-0000-00004E020000}"/>
    <cellStyle name="checkExposure 2 13" xfId="617" xr:uid="{00000000-0005-0000-0000-00004F020000}"/>
    <cellStyle name="checkExposure 2 14" xfId="618" xr:uid="{00000000-0005-0000-0000-000050020000}"/>
    <cellStyle name="checkExposure 2 2" xfId="619" xr:uid="{00000000-0005-0000-0000-000051020000}"/>
    <cellStyle name="checkExposure 2 3" xfId="620" xr:uid="{00000000-0005-0000-0000-000052020000}"/>
    <cellStyle name="checkExposure 2 4" xfId="621" xr:uid="{00000000-0005-0000-0000-000053020000}"/>
    <cellStyle name="checkExposure 2 5" xfId="622" xr:uid="{00000000-0005-0000-0000-000054020000}"/>
    <cellStyle name="checkExposure 2 6" xfId="623" xr:uid="{00000000-0005-0000-0000-000055020000}"/>
    <cellStyle name="checkExposure 2 7" xfId="624" xr:uid="{00000000-0005-0000-0000-000056020000}"/>
    <cellStyle name="checkExposure 2 8" xfId="625" xr:uid="{00000000-0005-0000-0000-000057020000}"/>
    <cellStyle name="checkExposure 2 9" xfId="626" xr:uid="{00000000-0005-0000-0000-000058020000}"/>
    <cellStyle name="checkExposure 3" xfId="627" xr:uid="{00000000-0005-0000-0000-000059020000}"/>
    <cellStyle name="checkExposure 3 10" xfId="628" xr:uid="{00000000-0005-0000-0000-00005A020000}"/>
    <cellStyle name="checkExposure 3 11" xfId="629" xr:uid="{00000000-0005-0000-0000-00005B020000}"/>
    <cellStyle name="checkExposure 3 12" xfId="630" xr:uid="{00000000-0005-0000-0000-00005C020000}"/>
    <cellStyle name="checkExposure 3 13" xfId="631" xr:uid="{00000000-0005-0000-0000-00005D020000}"/>
    <cellStyle name="checkExposure 3 14" xfId="632" xr:uid="{00000000-0005-0000-0000-00005E020000}"/>
    <cellStyle name="checkExposure 3 2" xfId="633" xr:uid="{00000000-0005-0000-0000-00005F020000}"/>
    <cellStyle name="checkExposure 3 3" xfId="634" xr:uid="{00000000-0005-0000-0000-000060020000}"/>
    <cellStyle name="checkExposure 3 4" xfId="635" xr:uid="{00000000-0005-0000-0000-000061020000}"/>
    <cellStyle name="checkExposure 3 5" xfId="636" xr:uid="{00000000-0005-0000-0000-000062020000}"/>
    <cellStyle name="checkExposure 3 6" xfId="637" xr:uid="{00000000-0005-0000-0000-000063020000}"/>
    <cellStyle name="checkExposure 3 7" xfId="638" xr:uid="{00000000-0005-0000-0000-000064020000}"/>
    <cellStyle name="checkExposure 3 8" xfId="639" xr:uid="{00000000-0005-0000-0000-000065020000}"/>
    <cellStyle name="checkExposure 3 9" xfId="640" xr:uid="{00000000-0005-0000-0000-000066020000}"/>
    <cellStyle name="checkExposure 4" xfId="641" xr:uid="{00000000-0005-0000-0000-000067020000}"/>
    <cellStyle name="checkExposure 5" xfId="642" xr:uid="{00000000-0005-0000-0000-000068020000}"/>
    <cellStyle name="checkExposure 6" xfId="643" xr:uid="{00000000-0005-0000-0000-000069020000}"/>
    <cellStyle name="checkExposure 7" xfId="644" xr:uid="{00000000-0005-0000-0000-00006A020000}"/>
    <cellStyle name="checkExposure 8" xfId="645" xr:uid="{00000000-0005-0000-0000-00006B020000}"/>
    <cellStyle name="checkExposure 9" xfId="646" xr:uid="{00000000-0005-0000-0000-00006C020000}"/>
    <cellStyle name="Colore 1" xfId="647" xr:uid="{00000000-0005-0000-0000-00006D020000}"/>
    <cellStyle name="Colore 2" xfId="648" xr:uid="{00000000-0005-0000-0000-00006E020000}"/>
    <cellStyle name="Colore 3" xfId="649" xr:uid="{00000000-0005-0000-0000-00006F020000}"/>
    <cellStyle name="Colore 4" xfId="650" xr:uid="{00000000-0005-0000-0000-000070020000}"/>
    <cellStyle name="Colore 5" xfId="651" xr:uid="{00000000-0005-0000-0000-000071020000}"/>
    <cellStyle name="Colore 6" xfId="652" xr:uid="{00000000-0005-0000-0000-000072020000}"/>
    <cellStyle name="Comma" xfId="1" builtinId="3"/>
    <cellStyle name="Comma  - Style1" xfId="653" xr:uid="{00000000-0005-0000-0000-000074020000}"/>
    <cellStyle name="Comma  - Style2" xfId="654" xr:uid="{00000000-0005-0000-0000-000075020000}"/>
    <cellStyle name="Comma  - Style3" xfId="655" xr:uid="{00000000-0005-0000-0000-000076020000}"/>
    <cellStyle name="Comma  - Style4" xfId="656" xr:uid="{00000000-0005-0000-0000-000077020000}"/>
    <cellStyle name="Comma  - Style5" xfId="657" xr:uid="{00000000-0005-0000-0000-000078020000}"/>
    <cellStyle name="Comma  - Style6" xfId="658" xr:uid="{00000000-0005-0000-0000-000079020000}"/>
    <cellStyle name="Comma  - Style7" xfId="659" xr:uid="{00000000-0005-0000-0000-00007A020000}"/>
    <cellStyle name="Comma  - Style8" xfId="660" xr:uid="{00000000-0005-0000-0000-00007B020000}"/>
    <cellStyle name="Comma [0] 2" xfId="661" xr:uid="{00000000-0005-0000-0000-00007C020000}"/>
    <cellStyle name="Comma 0" xfId="662" xr:uid="{00000000-0005-0000-0000-00007D020000}"/>
    <cellStyle name="Comma 10" xfId="663" xr:uid="{00000000-0005-0000-0000-00007E020000}"/>
    <cellStyle name="Comma 10 2" xfId="664" xr:uid="{00000000-0005-0000-0000-00007F020000}"/>
    <cellStyle name="Comma 10 2 2 2" xfId="665" xr:uid="{00000000-0005-0000-0000-000080020000}"/>
    <cellStyle name="Comma 11" xfId="666" xr:uid="{00000000-0005-0000-0000-000081020000}"/>
    <cellStyle name="Comma 11 2" xfId="667" xr:uid="{00000000-0005-0000-0000-000082020000}"/>
    <cellStyle name="Comma 12" xfId="668" xr:uid="{00000000-0005-0000-0000-000083020000}"/>
    <cellStyle name="Comma 13" xfId="669" xr:uid="{00000000-0005-0000-0000-000084020000}"/>
    <cellStyle name="Comma 14" xfId="670" xr:uid="{00000000-0005-0000-0000-000085020000}"/>
    <cellStyle name="Comma 14 2" xfId="671" xr:uid="{00000000-0005-0000-0000-000086020000}"/>
    <cellStyle name="Comma 14 3" xfId="672" xr:uid="{00000000-0005-0000-0000-000087020000}"/>
    <cellStyle name="Comma 15" xfId="673" xr:uid="{00000000-0005-0000-0000-000088020000}"/>
    <cellStyle name="Comma 15 2" xfId="674" xr:uid="{00000000-0005-0000-0000-000089020000}"/>
    <cellStyle name="Comma 15 3" xfId="675" xr:uid="{00000000-0005-0000-0000-00008A020000}"/>
    <cellStyle name="Comma 16" xfId="676" xr:uid="{00000000-0005-0000-0000-00008B020000}"/>
    <cellStyle name="Comma 16 2" xfId="677" xr:uid="{00000000-0005-0000-0000-00008C020000}"/>
    <cellStyle name="Comma 17" xfId="678" xr:uid="{00000000-0005-0000-0000-00008D020000}"/>
    <cellStyle name="Comma 17 2" xfId="679" xr:uid="{00000000-0005-0000-0000-00008E020000}"/>
    <cellStyle name="Comma 18" xfId="680" xr:uid="{00000000-0005-0000-0000-00008F020000}"/>
    <cellStyle name="Comma 19" xfId="681" xr:uid="{00000000-0005-0000-0000-000090020000}"/>
    <cellStyle name="Comma 2" xfId="3" xr:uid="{00000000-0005-0000-0000-000091020000}"/>
    <cellStyle name="Comma 2 2" xfId="682" xr:uid="{00000000-0005-0000-0000-000092020000}"/>
    <cellStyle name="Comma 2 2 2" xfId="683" xr:uid="{00000000-0005-0000-0000-000093020000}"/>
    <cellStyle name="Comma 2 2 2 2" xfId="684" xr:uid="{00000000-0005-0000-0000-000094020000}"/>
    <cellStyle name="Comma 2 2 3" xfId="685" xr:uid="{00000000-0005-0000-0000-000095020000}"/>
    <cellStyle name="Comma 2 3" xfId="686" xr:uid="{00000000-0005-0000-0000-000096020000}"/>
    <cellStyle name="Comma 2 4" xfId="687" xr:uid="{00000000-0005-0000-0000-000097020000}"/>
    <cellStyle name="Comma 2 5" xfId="688" xr:uid="{00000000-0005-0000-0000-000098020000}"/>
    <cellStyle name="Comma 2_Extract for Capital - Scotiabank Disclosure Report YED 2013_nov 11_client (preliminary)" xfId="689" xr:uid="{00000000-0005-0000-0000-000099020000}"/>
    <cellStyle name="Comma 20" xfId="690" xr:uid="{00000000-0005-0000-0000-00009A020000}"/>
    <cellStyle name="Comma 21" xfId="691" xr:uid="{00000000-0005-0000-0000-00009B020000}"/>
    <cellStyle name="Comma 22" xfId="692" xr:uid="{00000000-0005-0000-0000-00009C020000}"/>
    <cellStyle name="Comma 23" xfId="693" xr:uid="{00000000-0005-0000-0000-00009D020000}"/>
    <cellStyle name="Comma 24" xfId="694" xr:uid="{00000000-0005-0000-0000-00009E020000}"/>
    <cellStyle name="Comma 25" xfId="695" xr:uid="{00000000-0005-0000-0000-00009F020000}"/>
    <cellStyle name="Comma 26" xfId="696" xr:uid="{00000000-0005-0000-0000-0000A0020000}"/>
    <cellStyle name="Comma 27" xfId="697" xr:uid="{00000000-0005-0000-0000-0000A1020000}"/>
    <cellStyle name="Comma 28" xfId="698" xr:uid="{00000000-0005-0000-0000-0000A2020000}"/>
    <cellStyle name="Comma 29" xfId="699" xr:uid="{00000000-0005-0000-0000-0000A3020000}"/>
    <cellStyle name="Comma 3" xfId="700" xr:uid="{00000000-0005-0000-0000-0000A4020000}"/>
    <cellStyle name="Comma 3 2" xfId="701" xr:uid="{00000000-0005-0000-0000-0000A5020000}"/>
    <cellStyle name="Comma 3 2 2" xfId="702" xr:uid="{00000000-0005-0000-0000-0000A6020000}"/>
    <cellStyle name="Comma 3 2 3" xfId="703" xr:uid="{00000000-0005-0000-0000-0000A7020000}"/>
    <cellStyle name="Comma 3 3" xfId="704" xr:uid="{00000000-0005-0000-0000-0000A8020000}"/>
    <cellStyle name="Comma 30" xfId="705" xr:uid="{00000000-0005-0000-0000-0000A9020000}"/>
    <cellStyle name="Comma 31" xfId="706" xr:uid="{00000000-0005-0000-0000-0000AA020000}"/>
    <cellStyle name="Comma 32" xfId="707" xr:uid="{00000000-0005-0000-0000-0000AB020000}"/>
    <cellStyle name="Comma 33" xfId="708" xr:uid="{00000000-0005-0000-0000-0000AC020000}"/>
    <cellStyle name="Comma 34" xfId="709" xr:uid="{00000000-0005-0000-0000-0000AD020000}"/>
    <cellStyle name="Comma 35" xfId="710" xr:uid="{00000000-0005-0000-0000-0000AE020000}"/>
    <cellStyle name="Comma 36" xfId="6709" xr:uid="{00000000-0005-0000-0000-0000AF020000}"/>
    <cellStyle name="Comma 4" xfId="4" xr:uid="{00000000-0005-0000-0000-0000B0020000}"/>
    <cellStyle name="Comma 4 2" xfId="26" xr:uid="{00000000-0005-0000-0000-0000B1020000}"/>
    <cellStyle name="Comma 4 2 2" xfId="711" xr:uid="{00000000-0005-0000-0000-0000B2020000}"/>
    <cellStyle name="Comma 4 2 3" xfId="712" xr:uid="{00000000-0005-0000-0000-0000B3020000}"/>
    <cellStyle name="Comma 4 3" xfId="713" xr:uid="{00000000-0005-0000-0000-0000B4020000}"/>
    <cellStyle name="Comma 4 3 2" xfId="714" xr:uid="{00000000-0005-0000-0000-0000B5020000}"/>
    <cellStyle name="Comma 4 3 3" xfId="715" xr:uid="{00000000-0005-0000-0000-0000B6020000}"/>
    <cellStyle name="Comma 4 4" xfId="716" xr:uid="{00000000-0005-0000-0000-0000B7020000}"/>
    <cellStyle name="Comma 4 5" xfId="717" xr:uid="{00000000-0005-0000-0000-0000B8020000}"/>
    <cellStyle name="Comma 4 6" xfId="718" xr:uid="{00000000-0005-0000-0000-0000B9020000}"/>
    <cellStyle name="Comma 4 7" xfId="719" xr:uid="{00000000-0005-0000-0000-0000BA020000}"/>
    <cellStyle name="Comma 5" xfId="720" xr:uid="{00000000-0005-0000-0000-0000BB020000}"/>
    <cellStyle name="Comma 5 2" xfId="721" xr:uid="{00000000-0005-0000-0000-0000BC020000}"/>
    <cellStyle name="Comma 5 2 2" xfId="722" xr:uid="{00000000-0005-0000-0000-0000BD020000}"/>
    <cellStyle name="Comma 5 2 3" xfId="723" xr:uid="{00000000-0005-0000-0000-0000BE020000}"/>
    <cellStyle name="Comma 5 3" xfId="724" xr:uid="{00000000-0005-0000-0000-0000BF020000}"/>
    <cellStyle name="Comma 5 4" xfId="725" xr:uid="{00000000-0005-0000-0000-0000C0020000}"/>
    <cellStyle name="Comma 6" xfId="726" xr:uid="{00000000-0005-0000-0000-0000C1020000}"/>
    <cellStyle name="Comma 6 2" xfId="727" xr:uid="{00000000-0005-0000-0000-0000C2020000}"/>
    <cellStyle name="Comma 6 3" xfId="728" xr:uid="{00000000-0005-0000-0000-0000C3020000}"/>
    <cellStyle name="Comma 6 4" xfId="729" xr:uid="{00000000-0005-0000-0000-0000C4020000}"/>
    <cellStyle name="Comma 7" xfId="730" xr:uid="{00000000-0005-0000-0000-0000C5020000}"/>
    <cellStyle name="Comma 7 2" xfId="731" xr:uid="{00000000-0005-0000-0000-0000C6020000}"/>
    <cellStyle name="Comma 7 2 2" xfId="732" xr:uid="{00000000-0005-0000-0000-0000C7020000}"/>
    <cellStyle name="Comma 7 3" xfId="733" xr:uid="{00000000-0005-0000-0000-0000C8020000}"/>
    <cellStyle name="Comma 7 4" xfId="734" xr:uid="{00000000-0005-0000-0000-0000C9020000}"/>
    <cellStyle name="Comma 8" xfId="735" xr:uid="{00000000-0005-0000-0000-0000CA020000}"/>
    <cellStyle name="Comma 8 2" xfId="736" xr:uid="{00000000-0005-0000-0000-0000CB020000}"/>
    <cellStyle name="Comma 8 3" xfId="737" xr:uid="{00000000-0005-0000-0000-0000CC020000}"/>
    <cellStyle name="Comma 9" xfId="738" xr:uid="{00000000-0005-0000-0000-0000CD020000}"/>
    <cellStyle name="Comma 9 2" xfId="739" xr:uid="{00000000-0005-0000-0000-0000CE020000}"/>
    <cellStyle name="Comma 9 3" xfId="740" xr:uid="{00000000-0005-0000-0000-0000CF020000}"/>
    <cellStyle name="Commentaire" xfId="741" xr:uid="{00000000-0005-0000-0000-0000D0020000}"/>
    <cellStyle name="Commentaire 10" xfId="742" xr:uid="{00000000-0005-0000-0000-0000D1020000}"/>
    <cellStyle name="Commentaire 11" xfId="743" xr:uid="{00000000-0005-0000-0000-0000D2020000}"/>
    <cellStyle name="Commentaire 12" xfId="744" xr:uid="{00000000-0005-0000-0000-0000D3020000}"/>
    <cellStyle name="Commentaire 13" xfId="745" xr:uid="{00000000-0005-0000-0000-0000D4020000}"/>
    <cellStyle name="Commentaire 14" xfId="746" xr:uid="{00000000-0005-0000-0000-0000D5020000}"/>
    <cellStyle name="Commentaire 2" xfId="747" xr:uid="{00000000-0005-0000-0000-0000D6020000}"/>
    <cellStyle name="Commentaire 3" xfId="748" xr:uid="{00000000-0005-0000-0000-0000D7020000}"/>
    <cellStyle name="Commentaire 4" xfId="749" xr:uid="{00000000-0005-0000-0000-0000D8020000}"/>
    <cellStyle name="Commentaire 5" xfId="750" xr:uid="{00000000-0005-0000-0000-0000D9020000}"/>
    <cellStyle name="Commentaire 6" xfId="751" xr:uid="{00000000-0005-0000-0000-0000DA020000}"/>
    <cellStyle name="Commentaire 7" xfId="752" xr:uid="{00000000-0005-0000-0000-0000DB020000}"/>
    <cellStyle name="Commentaire 8" xfId="753" xr:uid="{00000000-0005-0000-0000-0000DC020000}"/>
    <cellStyle name="Commentaire 9" xfId="754" xr:uid="{00000000-0005-0000-0000-0000DD020000}"/>
    <cellStyle name="Currency [0] 2" xfId="755" xr:uid="{00000000-0005-0000-0000-0000DE020000}"/>
    <cellStyle name="Currency 0" xfId="756" xr:uid="{00000000-0005-0000-0000-0000DF020000}"/>
    <cellStyle name="Currency 10" xfId="757" xr:uid="{00000000-0005-0000-0000-0000E0020000}"/>
    <cellStyle name="Currency 11" xfId="758" xr:uid="{00000000-0005-0000-0000-0000E1020000}"/>
    <cellStyle name="Currency 12" xfId="759" xr:uid="{00000000-0005-0000-0000-0000E2020000}"/>
    <cellStyle name="Currency 13" xfId="760" xr:uid="{00000000-0005-0000-0000-0000E3020000}"/>
    <cellStyle name="Currency 14" xfId="761" xr:uid="{00000000-0005-0000-0000-0000E4020000}"/>
    <cellStyle name="Currency 2" xfId="5" xr:uid="{00000000-0005-0000-0000-0000E5020000}"/>
    <cellStyle name="Currency 2 2" xfId="762" xr:uid="{00000000-0005-0000-0000-0000E6020000}"/>
    <cellStyle name="Currency 2 3" xfId="763" xr:uid="{00000000-0005-0000-0000-0000E7020000}"/>
    <cellStyle name="Currency 3" xfId="764" xr:uid="{00000000-0005-0000-0000-0000E8020000}"/>
    <cellStyle name="Currency 3 2" xfId="765" xr:uid="{00000000-0005-0000-0000-0000E9020000}"/>
    <cellStyle name="Currency 4" xfId="766" xr:uid="{00000000-0005-0000-0000-0000EA020000}"/>
    <cellStyle name="Currency 5" xfId="767" xr:uid="{00000000-0005-0000-0000-0000EB020000}"/>
    <cellStyle name="Currency 6" xfId="768" xr:uid="{00000000-0005-0000-0000-0000EC020000}"/>
    <cellStyle name="Currency 7" xfId="769" xr:uid="{00000000-0005-0000-0000-0000ED020000}"/>
    <cellStyle name="Currency 8" xfId="770" xr:uid="{00000000-0005-0000-0000-0000EE020000}"/>
    <cellStyle name="Currency 9" xfId="771" xr:uid="{00000000-0005-0000-0000-0000EF020000}"/>
    <cellStyle name="Data Input" xfId="772" xr:uid="{00000000-0005-0000-0000-0000F0020000}"/>
    <cellStyle name="Date" xfId="773" xr:uid="{00000000-0005-0000-0000-0000F1020000}"/>
    <cellStyle name="Date Aligned" xfId="774" xr:uid="{00000000-0005-0000-0000-0000F2020000}"/>
    <cellStyle name="Date_Monitoring_model_Final" xfId="775" xr:uid="{00000000-0005-0000-0000-0000F3020000}"/>
    <cellStyle name="DateFormat" xfId="776" xr:uid="{00000000-0005-0000-0000-0000F4020000}"/>
    <cellStyle name="DateFormat 2" xfId="777" xr:uid="{00000000-0005-0000-0000-0000F5020000}"/>
    <cellStyle name="ddd" xfId="778" xr:uid="{00000000-0005-0000-0000-0000F6020000}"/>
    <cellStyle name="Dezimal [0]_Country" xfId="779" xr:uid="{00000000-0005-0000-0000-0000F7020000}"/>
    <cellStyle name="Dezimal_Country" xfId="780" xr:uid="{00000000-0005-0000-0000-0000F8020000}"/>
    <cellStyle name="Diseño" xfId="781" xr:uid="{00000000-0005-0000-0000-0000F9020000}"/>
    <cellStyle name="Diseño 2" xfId="782" xr:uid="{00000000-0005-0000-0000-0000FA020000}"/>
    <cellStyle name="Diseño 3" xfId="783" xr:uid="{00000000-0005-0000-0000-0000FB020000}"/>
    <cellStyle name="Diseño 4" xfId="784" xr:uid="{00000000-0005-0000-0000-0000FC020000}"/>
    <cellStyle name="Diseño 5" xfId="785" xr:uid="{00000000-0005-0000-0000-0000FD020000}"/>
    <cellStyle name="Dotted Line" xfId="786" xr:uid="{00000000-0005-0000-0000-0000FE020000}"/>
    <cellStyle name="Encabezado 4" xfId="787" xr:uid="{00000000-0005-0000-0000-0000FF020000}"/>
    <cellStyle name="Énfasis1" xfId="788" xr:uid="{00000000-0005-0000-0000-000000030000}"/>
    <cellStyle name="Énfasis2" xfId="789" xr:uid="{00000000-0005-0000-0000-000001030000}"/>
    <cellStyle name="Énfasis3" xfId="790" xr:uid="{00000000-0005-0000-0000-000002030000}"/>
    <cellStyle name="Énfasis4" xfId="791" xr:uid="{00000000-0005-0000-0000-000003030000}"/>
    <cellStyle name="Énfasis5" xfId="792" xr:uid="{00000000-0005-0000-0000-000004030000}"/>
    <cellStyle name="Énfasis6" xfId="793" xr:uid="{00000000-0005-0000-0000-000005030000}"/>
    <cellStyle name="Entrada" xfId="794" xr:uid="{00000000-0005-0000-0000-000006030000}"/>
    <cellStyle name="Entrée" xfId="795" xr:uid="{00000000-0005-0000-0000-000007030000}"/>
    <cellStyle name="Entrée 10" xfId="796" xr:uid="{00000000-0005-0000-0000-000008030000}"/>
    <cellStyle name="Entrée 11" xfId="797" xr:uid="{00000000-0005-0000-0000-000009030000}"/>
    <cellStyle name="Entrée 12" xfId="798" xr:uid="{00000000-0005-0000-0000-00000A030000}"/>
    <cellStyle name="Entrée 13" xfId="799" xr:uid="{00000000-0005-0000-0000-00000B030000}"/>
    <cellStyle name="Entrée 14" xfId="800" xr:uid="{00000000-0005-0000-0000-00000C030000}"/>
    <cellStyle name="Entrée 2" xfId="801" xr:uid="{00000000-0005-0000-0000-00000D030000}"/>
    <cellStyle name="Entrée 3" xfId="802" xr:uid="{00000000-0005-0000-0000-00000E030000}"/>
    <cellStyle name="Entrée 4" xfId="803" xr:uid="{00000000-0005-0000-0000-00000F030000}"/>
    <cellStyle name="Entrée 5" xfId="804" xr:uid="{00000000-0005-0000-0000-000010030000}"/>
    <cellStyle name="Entrée 6" xfId="805" xr:uid="{00000000-0005-0000-0000-000011030000}"/>
    <cellStyle name="Entrée 7" xfId="806" xr:uid="{00000000-0005-0000-0000-000012030000}"/>
    <cellStyle name="Entrée 8" xfId="807" xr:uid="{00000000-0005-0000-0000-000013030000}"/>
    <cellStyle name="Entrée 9" xfId="808" xr:uid="{00000000-0005-0000-0000-000014030000}"/>
    <cellStyle name="Euro" xfId="809" xr:uid="{00000000-0005-0000-0000-000015030000}"/>
    <cellStyle name="Explanatory Text 2" xfId="810" xr:uid="{00000000-0005-0000-0000-000016030000}"/>
    <cellStyle name="Explanatory Text 2 2" xfId="811" xr:uid="{00000000-0005-0000-0000-000017030000}"/>
    <cellStyle name="Explanatory Text 2 3" xfId="812" xr:uid="{00000000-0005-0000-0000-000018030000}"/>
    <cellStyle name="Explanatory Text 3" xfId="813" xr:uid="{00000000-0005-0000-0000-000019030000}"/>
    <cellStyle name="first line" xfId="814" xr:uid="{00000000-0005-0000-0000-00001A030000}"/>
    <cellStyle name="FirstNumbers" xfId="815" xr:uid="{00000000-0005-0000-0000-00001B030000}"/>
    <cellStyle name="Followed Hyperlink 2" xfId="816" xr:uid="{00000000-0005-0000-0000-00001C030000}"/>
    <cellStyle name="Footnote" xfId="817" xr:uid="{00000000-0005-0000-0000-00001D030000}"/>
    <cellStyle name="Formula0decimals" xfId="818" xr:uid="{00000000-0005-0000-0000-00001E030000}"/>
    <cellStyle name="Formula0decimals 10" xfId="819" xr:uid="{00000000-0005-0000-0000-00001F030000}"/>
    <cellStyle name="Formula0decimals 11" xfId="820" xr:uid="{00000000-0005-0000-0000-000020030000}"/>
    <cellStyle name="Formula0decimals 12" xfId="821" xr:uid="{00000000-0005-0000-0000-000021030000}"/>
    <cellStyle name="Formula0decimals 13" xfId="822" xr:uid="{00000000-0005-0000-0000-000022030000}"/>
    <cellStyle name="Formula0decimals 14" xfId="823" xr:uid="{00000000-0005-0000-0000-000023030000}"/>
    <cellStyle name="Formula0decimals 15" xfId="824" xr:uid="{00000000-0005-0000-0000-000024030000}"/>
    <cellStyle name="Formula0decimals 2" xfId="825" xr:uid="{00000000-0005-0000-0000-000025030000}"/>
    <cellStyle name="Formula0decimals 2 10" xfId="826" xr:uid="{00000000-0005-0000-0000-000026030000}"/>
    <cellStyle name="Formula0decimals 2 11" xfId="827" xr:uid="{00000000-0005-0000-0000-000027030000}"/>
    <cellStyle name="Formula0decimals 2 12" xfId="828" xr:uid="{00000000-0005-0000-0000-000028030000}"/>
    <cellStyle name="Formula0decimals 2 2" xfId="829" xr:uid="{00000000-0005-0000-0000-000029030000}"/>
    <cellStyle name="Formula0decimals 2 2 10" xfId="830" xr:uid="{00000000-0005-0000-0000-00002A030000}"/>
    <cellStyle name="Formula0decimals 2 2 11" xfId="831" xr:uid="{00000000-0005-0000-0000-00002B030000}"/>
    <cellStyle name="Formula0decimals 2 2 12" xfId="832" xr:uid="{00000000-0005-0000-0000-00002C030000}"/>
    <cellStyle name="Formula0decimals 2 2 13" xfId="833" xr:uid="{00000000-0005-0000-0000-00002D030000}"/>
    <cellStyle name="Formula0decimals 2 2 14" xfId="834" xr:uid="{00000000-0005-0000-0000-00002E030000}"/>
    <cellStyle name="Formula0decimals 2 2 2" xfId="835" xr:uid="{00000000-0005-0000-0000-00002F030000}"/>
    <cellStyle name="Formula0decimals 2 2 3" xfId="836" xr:uid="{00000000-0005-0000-0000-000030030000}"/>
    <cellStyle name="Formula0decimals 2 2 4" xfId="837" xr:uid="{00000000-0005-0000-0000-000031030000}"/>
    <cellStyle name="Formula0decimals 2 2 5" xfId="838" xr:uid="{00000000-0005-0000-0000-000032030000}"/>
    <cellStyle name="Formula0decimals 2 2 6" xfId="839" xr:uid="{00000000-0005-0000-0000-000033030000}"/>
    <cellStyle name="Formula0decimals 2 2 7" xfId="840" xr:uid="{00000000-0005-0000-0000-000034030000}"/>
    <cellStyle name="Formula0decimals 2 2 8" xfId="841" xr:uid="{00000000-0005-0000-0000-000035030000}"/>
    <cellStyle name="Formula0decimals 2 2 9" xfId="842" xr:uid="{00000000-0005-0000-0000-000036030000}"/>
    <cellStyle name="Formula0decimals 2 3" xfId="843" xr:uid="{00000000-0005-0000-0000-000037030000}"/>
    <cellStyle name="Formula0decimals 2 3 10" xfId="844" xr:uid="{00000000-0005-0000-0000-000038030000}"/>
    <cellStyle name="Formula0decimals 2 3 11" xfId="845" xr:uid="{00000000-0005-0000-0000-000039030000}"/>
    <cellStyle name="Formula0decimals 2 3 12" xfId="846" xr:uid="{00000000-0005-0000-0000-00003A030000}"/>
    <cellStyle name="Formula0decimals 2 3 13" xfId="847" xr:uid="{00000000-0005-0000-0000-00003B030000}"/>
    <cellStyle name="Formula0decimals 2 3 14" xfId="848" xr:uid="{00000000-0005-0000-0000-00003C030000}"/>
    <cellStyle name="Formula0decimals 2 3 2" xfId="849" xr:uid="{00000000-0005-0000-0000-00003D030000}"/>
    <cellStyle name="Formula0decimals 2 3 3" xfId="850" xr:uid="{00000000-0005-0000-0000-00003E030000}"/>
    <cellStyle name="Formula0decimals 2 3 4" xfId="851" xr:uid="{00000000-0005-0000-0000-00003F030000}"/>
    <cellStyle name="Formula0decimals 2 3 5" xfId="852" xr:uid="{00000000-0005-0000-0000-000040030000}"/>
    <cellStyle name="Formula0decimals 2 3 6" xfId="853" xr:uid="{00000000-0005-0000-0000-000041030000}"/>
    <cellStyle name="Formula0decimals 2 3 7" xfId="854" xr:uid="{00000000-0005-0000-0000-000042030000}"/>
    <cellStyle name="Formula0decimals 2 3 8" xfId="855" xr:uid="{00000000-0005-0000-0000-000043030000}"/>
    <cellStyle name="Formula0decimals 2 3 9" xfId="856" xr:uid="{00000000-0005-0000-0000-000044030000}"/>
    <cellStyle name="Formula0decimals 2 4" xfId="857" xr:uid="{00000000-0005-0000-0000-000045030000}"/>
    <cellStyle name="Formula0decimals 2 5" xfId="858" xr:uid="{00000000-0005-0000-0000-000046030000}"/>
    <cellStyle name="Formula0decimals 2 6" xfId="859" xr:uid="{00000000-0005-0000-0000-000047030000}"/>
    <cellStyle name="Formula0decimals 2 7" xfId="860" xr:uid="{00000000-0005-0000-0000-000048030000}"/>
    <cellStyle name="Formula0decimals 2 8" xfId="861" xr:uid="{00000000-0005-0000-0000-000049030000}"/>
    <cellStyle name="Formula0decimals 2 9" xfId="862" xr:uid="{00000000-0005-0000-0000-00004A030000}"/>
    <cellStyle name="Formula0decimals 3" xfId="863" xr:uid="{00000000-0005-0000-0000-00004B030000}"/>
    <cellStyle name="Formula0decimals 3 10" xfId="864" xr:uid="{00000000-0005-0000-0000-00004C030000}"/>
    <cellStyle name="Formula0decimals 3 11" xfId="865" xr:uid="{00000000-0005-0000-0000-00004D030000}"/>
    <cellStyle name="Formula0decimals 3 12" xfId="866" xr:uid="{00000000-0005-0000-0000-00004E030000}"/>
    <cellStyle name="Formula0decimals 3 2" xfId="867" xr:uid="{00000000-0005-0000-0000-00004F030000}"/>
    <cellStyle name="Formula0decimals 3 2 10" xfId="868" xr:uid="{00000000-0005-0000-0000-000050030000}"/>
    <cellStyle name="Formula0decimals 3 2 11" xfId="869" xr:uid="{00000000-0005-0000-0000-000051030000}"/>
    <cellStyle name="Formula0decimals 3 2 12" xfId="870" xr:uid="{00000000-0005-0000-0000-000052030000}"/>
    <cellStyle name="Formula0decimals 3 2 13" xfId="871" xr:uid="{00000000-0005-0000-0000-000053030000}"/>
    <cellStyle name="Formula0decimals 3 2 14" xfId="872" xr:uid="{00000000-0005-0000-0000-000054030000}"/>
    <cellStyle name="Formula0decimals 3 2 2" xfId="873" xr:uid="{00000000-0005-0000-0000-000055030000}"/>
    <cellStyle name="Formula0decimals 3 2 3" xfId="874" xr:uid="{00000000-0005-0000-0000-000056030000}"/>
    <cellStyle name="Formula0decimals 3 2 4" xfId="875" xr:uid="{00000000-0005-0000-0000-000057030000}"/>
    <cellStyle name="Formula0decimals 3 2 5" xfId="876" xr:uid="{00000000-0005-0000-0000-000058030000}"/>
    <cellStyle name="Formula0decimals 3 2 6" xfId="877" xr:uid="{00000000-0005-0000-0000-000059030000}"/>
    <cellStyle name="Formula0decimals 3 2 7" xfId="878" xr:uid="{00000000-0005-0000-0000-00005A030000}"/>
    <cellStyle name="Formula0decimals 3 2 8" xfId="879" xr:uid="{00000000-0005-0000-0000-00005B030000}"/>
    <cellStyle name="Formula0decimals 3 2 9" xfId="880" xr:uid="{00000000-0005-0000-0000-00005C030000}"/>
    <cellStyle name="Formula0decimals 3 3" xfId="881" xr:uid="{00000000-0005-0000-0000-00005D030000}"/>
    <cellStyle name="Formula0decimals 3 3 10" xfId="882" xr:uid="{00000000-0005-0000-0000-00005E030000}"/>
    <cellStyle name="Formula0decimals 3 3 11" xfId="883" xr:uid="{00000000-0005-0000-0000-00005F030000}"/>
    <cellStyle name="Formula0decimals 3 3 12" xfId="884" xr:uid="{00000000-0005-0000-0000-000060030000}"/>
    <cellStyle name="Formula0decimals 3 3 13" xfId="885" xr:uid="{00000000-0005-0000-0000-000061030000}"/>
    <cellStyle name="Formula0decimals 3 3 14" xfId="886" xr:uid="{00000000-0005-0000-0000-000062030000}"/>
    <cellStyle name="Formula0decimals 3 3 2" xfId="887" xr:uid="{00000000-0005-0000-0000-000063030000}"/>
    <cellStyle name="Formula0decimals 3 3 3" xfId="888" xr:uid="{00000000-0005-0000-0000-000064030000}"/>
    <cellStyle name="Formula0decimals 3 3 4" xfId="889" xr:uid="{00000000-0005-0000-0000-000065030000}"/>
    <cellStyle name="Formula0decimals 3 3 5" xfId="890" xr:uid="{00000000-0005-0000-0000-000066030000}"/>
    <cellStyle name="Formula0decimals 3 3 6" xfId="891" xr:uid="{00000000-0005-0000-0000-000067030000}"/>
    <cellStyle name="Formula0decimals 3 3 7" xfId="892" xr:uid="{00000000-0005-0000-0000-000068030000}"/>
    <cellStyle name="Formula0decimals 3 3 8" xfId="893" xr:uid="{00000000-0005-0000-0000-000069030000}"/>
    <cellStyle name="Formula0decimals 3 3 9" xfId="894" xr:uid="{00000000-0005-0000-0000-00006A030000}"/>
    <cellStyle name="Formula0decimals 3 4" xfId="895" xr:uid="{00000000-0005-0000-0000-00006B030000}"/>
    <cellStyle name="Formula0decimals 3 5" xfId="896" xr:uid="{00000000-0005-0000-0000-00006C030000}"/>
    <cellStyle name="Formula0decimals 3 6" xfId="897" xr:uid="{00000000-0005-0000-0000-00006D030000}"/>
    <cellStyle name="Formula0decimals 3 7" xfId="898" xr:uid="{00000000-0005-0000-0000-00006E030000}"/>
    <cellStyle name="Formula0decimals 3 8" xfId="899" xr:uid="{00000000-0005-0000-0000-00006F030000}"/>
    <cellStyle name="Formula0decimals 3 9" xfId="900" xr:uid="{00000000-0005-0000-0000-000070030000}"/>
    <cellStyle name="Formula0decimals 4" xfId="901" xr:uid="{00000000-0005-0000-0000-000071030000}"/>
    <cellStyle name="Formula0decimals 4 10" xfId="902" xr:uid="{00000000-0005-0000-0000-000072030000}"/>
    <cellStyle name="Formula0decimals 4 11" xfId="903" xr:uid="{00000000-0005-0000-0000-000073030000}"/>
    <cellStyle name="Formula0decimals 4 12" xfId="904" xr:uid="{00000000-0005-0000-0000-000074030000}"/>
    <cellStyle name="Formula0decimals 4 13" xfId="905" xr:uid="{00000000-0005-0000-0000-000075030000}"/>
    <cellStyle name="Formula0decimals 4 14" xfId="906" xr:uid="{00000000-0005-0000-0000-000076030000}"/>
    <cellStyle name="Formula0decimals 4 2" xfId="907" xr:uid="{00000000-0005-0000-0000-000077030000}"/>
    <cellStyle name="Formula0decimals 4 3" xfId="908" xr:uid="{00000000-0005-0000-0000-000078030000}"/>
    <cellStyle name="Formula0decimals 4 4" xfId="909" xr:uid="{00000000-0005-0000-0000-000079030000}"/>
    <cellStyle name="Formula0decimals 4 5" xfId="910" xr:uid="{00000000-0005-0000-0000-00007A030000}"/>
    <cellStyle name="Formula0decimals 4 6" xfId="911" xr:uid="{00000000-0005-0000-0000-00007B030000}"/>
    <cellStyle name="Formula0decimals 4 7" xfId="912" xr:uid="{00000000-0005-0000-0000-00007C030000}"/>
    <cellStyle name="Formula0decimals 4 8" xfId="913" xr:uid="{00000000-0005-0000-0000-00007D030000}"/>
    <cellStyle name="Formula0decimals 4 9" xfId="914" xr:uid="{00000000-0005-0000-0000-00007E030000}"/>
    <cellStyle name="Formula0decimals 5" xfId="915" xr:uid="{00000000-0005-0000-0000-00007F030000}"/>
    <cellStyle name="Formula0decimals 5 10" xfId="916" xr:uid="{00000000-0005-0000-0000-000080030000}"/>
    <cellStyle name="Formula0decimals 5 11" xfId="917" xr:uid="{00000000-0005-0000-0000-000081030000}"/>
    <cellStyle name="Formula0decimals 5 12" xfId="918" xr:uid="{00000000-0005-0000-0000-000082030000}"/>
    <cellStyle name="Formula0decimals 5 13" xfId="919" xr:uid="{00000000-0005-0000-0000-000083030000}"/>
    <cellStyle name="Formula0decimals 5 14" xfId="920" xr:uid="{00000000-0005-0000-0000-000084030000}"/>
    <cellStyle name="Formula0decimals 5 2" xfId="921" xr:uid="{00000000-0005-0000-0000-000085030000}"/>
    <cellStyle name="Formula0decimals 5 3" xfId="922" xr:uid="{00000000-0005-0000-0000-000086030000}"/>
    <cellStyle name="Formula0decimals 5 4" xfId="923" xr:uid="{00000000-0005-0000-0000-000087030000}"/>
    <cellStyle name="Formula0decimals 5 5" xfId="924" xr:uid="{00000000-0005-0000-0000-000088030000}"/>
    <cellStyle name="Formula0decimals 5 6" xfId="925" xr:uid="{00000000-0005-0000-0000-000089030000}"/>
    <cellStyle name="Formula0decimals 5 7" xfId="926" xr:uid="{00000000-0005-0000-0000-00008A030000}"/>
    <cellStyle name="Formula0decimals 5 8" xfId="927" xr:uid="{00000000-0005-0000-0000-00008B030000}"/>
    <cellStyle name="Formula0decimals 5 9" xfId="928" xr:uid="{00000000-0005-0000-0000-00008C030000}"/>
    <cellStyle name="Formula0decimals 6" xfId="929" xr:uid="{00000000-0005-0000-0000-00008D030000}"/>
    <cellStyle name="Formula0decimals 6 10" xfId="930" xr:uid="{00000000-0005-0000-0000-00008E030000}"/>
    <cellStyle name="Formula0decimals 6 11" xfId="931" xr:uid="{00000000-0005-0000-0000-00008F030000}"/>
    <cellStyle name="Formula0decimals 6 12" xfId="932" xr:uid="{00000000-0005-0000-0000-000090030000}"/>
    <cellStyle name="Formula0decimals 6 13" xfId="933" xr:uid="{00000000-0005-0000-0000-000091030000}"/>
    <cellStyle name="Formula0decimals 6 14" xfId="934" xr:uid="{00000000-0005-0000-0000-000092030000}"/>
    <cellStyle name="Formula0decimals 6 2" xfId="935" xr:uid="{00000000-0005-0000-0000-000093030000}"/>
    <cellStyle name="Formula0decimals 6 3" xfId="936" xr:uid="{00000000-0005-0000-0000-000094030000}"/>
    <cellStyle name="Formula0decimals 6 4" xfId="937" xr:uid="{00000000-0005-0000-0000-000095030000}"/>
    <cellStyle name="Formula0decimals 6 5" xfId="938" xr:uid="{00000000-0005-0000-0000-000096030000}"/>
    <cellStyle name="Formula0decimals 6 6" xfId="939" xr:uid="{00000000-0005-0000-0000-000097030000}"/>
    <cellStyle name="Formula0decimals 6 7" xfId="940" xr:uid="{00000000-0005-0000-0000-000098030000}"/>
    <cellStyle name="Formula0decimals 6 8" xfId="941" xr:uid="{00000000-0005-0000-0000-000099030000}"/>
    <cellStyle name="Formula0decimals 6 9" xfId="942" xr:uid="{00000000-0005-0000-0000-00009A030000}"/>
    <cellStyle name="Formula0decimals 7" xfId="943" xr:uid="{00000000-0005-0000-0000-00009B030000}"/>
    <cellStyle name="Formula0decimals 8" xfId="944" xr:uid="{00000000-0005-0000-0000-00009C030000}"/>
    <cellStyle name="Formula0decimals 9" xfId="945" xr:uid="{00000000-0005-0000-0000-00009D030000}"/>
    <cellStyle name="Formula0decimals_Basel III_Capital _Q113" xfId="946" xr:uid="{00000000-0005-0000-0000-00009E030000}"/>
    <cellStyle name="Formula1decimal" xfId="947" xr:uid="{00000000-0005-0000-0000-00009F030000}"/>
    <cellStyle name="Formula1decimal 10" xfId="948" xr:uid="{00000000-0005-0000-0000-0000A0030000}"/>
    <cellStyle name="Formula1decimal 11" xfId="949" xr:uid="{00000000-0005-0000-0000-0000A1030000}"/>
    <cellStyle name="Formula1decimal 12" xfId="950" xr:uid="{00000000-0005-0000-0000-0000A2030000}"/>
    <cellStyle name="Formula1decimal 13" xfId="951" xr:uid="{00000000-0005-0000-0000-0000A3030000}"/>
    <cellStyle name="Formula1decimal 2" xfId="952" xr:uid="{00000000-0005-0000-0000-0000A4030000}"/>
    <cellStyle name="Formula1decimal 2 10" xfId="953" xr:uid="{00000000-0005-0000-0000-0000A5030000}"/>
    <cellStyle name="Formula1decimal 2 11" xfId="954" xr:uid="{00000000-0005-0000-0000-0000A6030000}"/>
    <cellStyle name="Formula1decimal 2 12" xfId="955" xr:uid="{00000000-0005-0000-0000-0000A7030000}"/>
    <cellStyle name="Formula1decimal 2 13" xfId="956" xr:uid="{00000000-0005-0000-0000-0000A8030000}"/>
    <cellStyle name="Formula1decimal 2 2" xfId="957" xr:uid="{00000000-0005-0000-0000-0000A9030000}"/>
    <cellStyle name="Formula1decimal 2 2 10" xfId="958" xr:uid="{00000000-0005-0000-0000-0000AA030000}"/>
    <cellStyle name="Formula1decimal 2 2 11" xfId="959" xr:uid="{00000000-0005-0000-0000-0000AB030000}"/>
    <cellStyle name="Formula1decimal 2 2 12" xfId="960" xr:uid="{00000000-0005-0000-0000-0000AC030000}"/>
    <cellStyle name="Formula1decimal 2 2 2" xfId="961" xr:uid="{00000000-0005-0000-0000-0000AD030000}"/>
    <cellStyle name="Formula1decimal 2 2 2 10" xfId="962" xr:uid="{00000000-0005-0000-0000-0000AE030000}"/>
    <cellStyle name="Formula1decimal 2 2 2 11" xfId="963" xr:uid="{00000000-0005-0000-0000-0000AF030000}"/>
    <cellStyle name="Formula1decimal 2 2 2 12" xfId="964" xr:uid="{00000000-0005-0000-0000-0000B0030000}"/>
    <cellStyle name="Formula1decimal 2 2 2 13" xfId="965" xr:uid="{00000000-0005-0000-0000-0000B1030000}"/>
    <cellStyle name="Formula1decimal 2 2 2 14" xfId="966" xr:uid="{00000000-0005-0000-0000-0000B2030000}"/>
    <cellStyle name="Formula1decimal 2 2 2 2" xfId="967" xr:uid="{00000000-0005-0000-0000-0000B3030000}"/>
    <cellStyle name="Formula1decimal 2 2 2 3" xfId="968" xr:uid="{00000000-0005-0000-0000-0000B4030000}"/>
    <cellStyle name="Formula1decimal 2 2 2 4" xfId="969" xr:uid="{00000000-0005-0000-0000-0000B5030000}"/>
    <cellStyle name="Formula1decimal 2 2 2 5" xfId="970" xr:uid="{00000000-0005-0000-0000-0000B6030000}"/>
    <cellStyle name="Formula1decimal 2 2 2 6" xfId="971" xr:uid="{00000000-0005-0000-0000-0000B7030000}"/>
    <cellStyle name="Formula1decimal 2 2 2 7" xfId="972" xr:uid="{00000000-0005-0000-0000-0000B8030000}"/>
    <cellStyle name="Formula1decimal 2 2 2 8" xfId="973" xr:uid="{00000000-0005-0000-0000-0000B9030000}"/>
    <cellStyle name="Formula1decimal 2 2 2 9" xfId="974" xr:uid="{00000000-0005-0000-0000-0000BA030000}"/>
    <cellStyle name="Formula1decimal 2 2 3" xfId="975" xr:uid="{00000000-0005-0000-0000-0000BB030000}"/>
    <cellStyle name="Formula1decimal 2 2 3 10" xfId="976" xr:uid="{00000000-0005-0000-0000-0000BC030000}"/>
    <cellStyle name="Formula1decimal 2 2 3 11" xfId="977" xr:uid="{00000000-0005-0000-0000-0000BD030000}"/>
    <cellStyle name="Formula1decimal 2 2 3 12" xfId="978" xr:uid="{00000000-0005-0000-0000-0000BE030000}"/>
    <cellStyle name="Formula1decimal 2 2 3 13" xfId="979" xr:uid="{00000000-0005-0000-0000-0000BF030000}"/>
    <cellStyle name="Formula1decimal 2 2 3 14" xfId="980" xr:uid="{00000000-0005-0000-0000-0000C0030000}"/>
    <cellStyle name="Formula1decimal 2 2 3 2" xfId="981" xr:uid="{00000000-0005-0000-0000-0000C1030000}"/>
    <cellStyle name="Formula1decimal 2 2 3 3" xfId="982" xr:uid="{00000000-0005-0000-0000-0000C2030000}"/>
    <cellStyle name="Formula1decimal 2 2 3 4" xfId="983" xr:uid="{00000000-0005-0000-0000-0000C3030000}"/>
    <cellStyle name="Formula1decimal 2 2 3 5" xfId="984" xr:uid="{00000000-0005-0000-0000-0000C4030000}"/>
    <cellStyle name="Formula1decimal 2 2 3 6" xfId="985" xr:uid="{00000000-0005-0000-0000-0000C5030000}"/>
    <cellStyle name="Formula1decimal 2 2 3 7" xfId="986" xr:uid="{00000000-0005-0000-0000-0000C6030000}"/>
    <cellStyle name="Formula1decimal 2 2 3 8" xfId="987" xr:uid="{00000000-0005-0000-0000-0000C7030000}"/>
    <cellStyle name="Formula1decimal 2 2 3 9" xfId="988" xr:uid="{00000000-0005-0000-0000-0000C8030000}"/>
    <cellStyle name="Formula1decimal 2 2 4" xfId="989" xr:uid="{00000000-0005-0000-0000-0000C9030000}"/>
    <cellStyle name="Formula1decimal 2 2 5" xfId="990" xr:uid="{00000000-0005-0000-0000-0000CA030000}"/>
    <cellStyle name="Formula1decimal 2 2 6" xfId="991" xr:uid="{00000000-0005-0000-0000-0000CB030000}"/>
    <cellStyle name="Formula1decimal 2 2 7" xfId="992" xr:uid="{00000000-0005-0000-0000-0000CC030000}"/>
    <cellStyle name="Formula1decimal 2 2 8" xfId="993" xr:uid="{00000000-0005-0000-0000-0000CD030000}"/>
    <cellStyle name="Formula1decimal 2 2 9" xfId="994" xr:uid="{00000000-0005-0000-0000-0000CE030000}"/>
    <cellStyle name="Formula1decimal 2 3" xfId="995" xr:uid="{00000000-0005-0000-0000-0000CF030000}"/>
    <cellStyle name="Formula1decimal 2 3 10" xfId="996" xr:uid="{00000000-0005-0000-0000-0000D0030000}"/>
    <cellStyle name="Formula1decimal 2 3 11" xfId="997" xr:uid="{00000000-0005-0000-0000-0000D1030000}"/>
    <cellStyle name="Formula1decimal 2 3 12" xfId="998" xr:uid="{00000000-0005-0000-0000-0000D2030000}"/>
    <cellStyle name="Formula1decimal 2 3 13" xfId="999" xr:uid="{00000000-0005-0000-0000-0000D3030000}"/>
    <cellStyle name="Formula1decimal 2 3 14" xfId="1000" xr:uid="{00000000-0005-0000-0000-0000D4030000}"/>
    <cellStyle name="Formula1decimal 2 3 2" xfId="1001" xr:uid="{00000000-0005-0000-0000-0000D5030000}"/>
    <cellStyle name="Formula1decimal 2 3 3" xfId="1002" xr:uid="{00000000-0005-0000-0000-0000D6030000}"/>
    <cellStyle name="Formula1decimal 2 3 4" xfId="1003" xr:uid="{00000000-0005-0000-0000-0000D7030000}"/>
    <cellStyle name="Formula1decimal 2 3 5" xfId="1004" xr:uid="{00000000-0005-0000-0000-0000D8030000}"/>
    <cellStyle name="Formula1decimal 2 3 6" xfId="1005" xr:uid="{00000000-0005-0000-0000-0000D9030000}"/>
    <cellStyle name="Formula1decimal 2 3 7" xfId="1006" xr:uid="{00000000-0005-0000-0000-0000DA030000}"/>
    <cellStyle name="Formula1decimal 2 3 8" xfId="1007" xr:uid="{00000000-0005-0000-0000-0000DB030000}"/>
    <cellStyle name="Formula1decimal 2 3 9" xfId="1008" xr:uid="{00000000-0005-0000-0000-0000DC030000}"/>
    <cellStyle name="Formula1decimal 2 4" xfId="1009" xr:uid="{00000000-0005-0000-0000-0000DD030000}"/>
    <cellStyle name="Formula1decimal 2 4 10" xfId="1010" xr:uid="{00000000-0005-0000-0000-0000DE030000}"/>
    <cellStyle name="Formula1decimal 2 4 11" xfId="1011" xr:uid="{00000000-0005-0000-0000-0000DF030000}"/>
    <cellStyle name="Formula1decimal 2 4 12" xfId="1012" xr:uid="{00000000-0005-0000-0000-0000E0030000}"/>
    <cellStyle name="Formula1decimal 2 4 13" xfId="1013" xr:uid="{00000000-0005-0000-0000-0000E1030000}"/>
    <cellStyle name="Formula1decimal 2 4 14" xfId="1014" xr:uid="{00000000-0005-0000-0000-0000E2030000}"/>
    <cellStyle name="Formula1decimal 2 4 2" xfId="1015" xr:uid="{00000000-0005-0000-0000-0000E3030000}"/>
    <cellStyle name="Formula1decimal 2 4 3" xfId="1016" xr:uid="{00000000-0005-0000-0000-0000E4030000}"/>
    <cellStyle name="Formula1decimal 2 4 4" xfId="1017" xr:uid="{00000000-0005-0000-0000-0000E5030000}"/>
    <cellStyle name="Formula1decimal 2 4 5" xfId="1018" xr:uid="{00000000-0005-0000-0000-0000E6030000}"/>
    <cellStyle name="Formula1decimal 2 4 6" xfId="1019" xr:uid="{00000000-0005-0000-0000-0000E7030000}"/>
    <cellStyle name="Formula1decimal 2 4 7" xfId="1020" xr:uid="{00000000-0005-0000-0000-0000E8030000}"/>
    <cellStyle name="Formula1decimal 2 4 8" xfId="1021" xr:uid="{00000000-0005-0000-0000-0000E9030000}"/>
    <cellStyle name="Formula1decimal 2 4 9" xfId="1022" xr:uid="{00000000-0005-0000-0000-0000EA030000}"/>
    <cellStyle name="Formula1decimal 2 5" xfId="1023" xr:uid="{00000000-0005-0000-0000-0000EB030000}"/>
    <cellStyle name="Formula1decimal 2 6" xfId="1024" xr:uid="{00000000-0005-0000-0000-0000EC030000}"/>
    <cellStyle name="Formula1decimal 2 7" xfId="1025" xr:uid="{00000000-0005-0000-0000-0000ED030000}"/>
    <cellStyle name="Formula1decimal 2 8" xfId="1026" xr:uid="{00000000-0005-0000-0000-0000EE030000}"/>
    <cellStyle name="Formula1decimal 2 9" xfId="1027" xr:uid="{00000000-0005-0000-0000-0000EF030000}"/>
    <cellStyle name="Formula1decimal 3" xfId="1028" xr:uid="{00000000-0005-0000-0000-0000F0030000}"/>
    <cellStyle name="Formula1decimal 3 10" xfId="1029" xr:uid="{00000000-0005-0000-0000-0000F1030000}"/>
    <cellStyle name="Formula1decimal 3 11" xfId="1030" xr:uid="{00000000-0005-0000-0000-0000F2030000}"/>
    <cellStyle name="Formula1decimal 3 12" xfId="1031" xr:uid="{00000000-0005-0000-0000-0000F3030000}"/>
    <cellStyle name="Formula1decimal 3 13" xfId="1032" xr:uid="{00000000-0005-0000-0000-0000F4030000}"/>
    <cellStyle name="Formula1decimal 3 14" xfId="1033" xr:uid="{00000000-0005-0000-0000-0000F5030000}"/>
    <cellStyle name="Formula1decimal 3 2" xfId="1034" xr:uid="{00000000-0005-0000-0000-0000F6030000}"/>
    <cellStyle name="Formula1decimal 3 3" xfId="1035" xr:uid="{00000000-0005-0000-0000-0000F7030000}"/>
    <cellStyle name="Formula1decimal 3 4" xfId="1036" xr:uid="{00000000-0005-0000-0000-0000F8030000}"/>
    <cellStyle name="Formula1decimal 3 5" xfId="1037" xr:uid="{00000000-0005-0000-0000-0000F9030000}"/>
    <cellStyle name="Formula1decimal 3 6" xfId="1038" xr:uid="{00000000-0005-0000-0000-0000FA030000}"/>
    <cellStyle name="Formula1decimal 3 7" xfId="1039" xr:uid="{00000000-0005-0000-0000-0000FB030000}"/>
    <cellStyle name="Formula1decimal 3 8" xfId="1040" xr:uid="{00000000-0005-0000-0000-0000FC030000}"/>
    <cellStyle name="Formula1decimal 3 9" xfId="1041" xr:uid="{00000000-0005-0000-0000-0000FD030000}"/>
    <cellStyle name="Formula1decimal 4" xfId="1042" xr:uid="{00000000-0005-0000-0000-0000FE030000}"/>
    <cellStyle name="Formula1decimal 4 10" xfId="1043" xr:uid="{00000000-0005-0000-0000-0000FF030000}"/>
    <cellStyle name="Formula1decimal 4 11" xfId="1044" xr:uid="{00000000-0005-0000-0000-000000040000}"/>
    <cellStyle name="Formula1decimal 4 12" xfId="1045" xr:uid="{00000000-0005-0000-0000-000001040000}"/>
    <cellStyle name="Formula1decimal 4 13" xfId="1046" xr:uid="{00000000-0005-0000-0000-000002040000}"/>
    <cellStyle name="Formula1decimal 4 14" xfId="1047" xr:uid="{00000000-0005-0000-0000-000003040000}"/>
    <cellStyle name="Formula1decimal 4 2" xfId="1048" xr:uid="{00000000-0005-0000-0000-000004040000}"/>
    <cellStyle name="Formula1decimal 4 3" xfId="1049" xr:uid="{00000000-0005-0000-0000-000005040000}"/>
    <cellStyle name="Formula1decimal 4 4" xfId="1050" xr:uid="{00000000-0005-0000-0000-000006040000}"/>
    <cellStyle name="Formula1decimal 4 5" xfId="1051" xr:uid="{00000000-0005-0000-0000-000007040000}"/>
    <cellStyle name="Formula1decimal 4 6" xfId="1052" xr:uid="{00000000-0005-0000-0000-000008040000}"/>
    <cellStyle name="Formula1decimal 4 7" xfId="1053" xr:uid="{00000000-0005-0000-0000-000009040000}"/>
    <cellStyle name="Formula1decimal 4 8" xfId="1054" xr:uid="{00000000-0005-0000-0000-00000A040000}"/>
    <cellStyle name="Formula1decimal 4 9" xfId="1055" xr:uid="{00000000-0005-0000-0000-00000B040000}"/>
    <cellStyle name="Formula1decimal 5" xfId="1056" xr:uid="{00000000-0005-0000-0000-00000C040000}"/>
    <cellStyle name="Formula1decimal 6" xfId="1057" xr:uid="{00000000-0005-0000-0000-00000D040000}"/>
    <cellStyle name="Formula1decimal 7" xfId="1058" xr:uid="{00000000-0005-0000-0000-00000E040000}"/>
    <cellStyle name="Formula1decimal 8" xfId="1059" xr:uid="{00000000-0005-0000-0000-00000F040000}"/>
    <cellStyle name="Formula1decimal 9" xfId="1060" xr:uid="{00000000-0005-0000-0000-000010040000}"/>
    <cellStyle name="Formula2decimals" xfId="1061" xr:uid="{00000000-0005-0000-0000-000011040000}"/>
    <cellStyle name="Formula2decimals 10" xfId="1062" xr:uid="{00000000-0005-0000-0000-000012040000}"/>
    <cellStyle name="Formula2decimals 11" xfId="1063" xr:uid="{00000000-0005-0000-0000-000013040000}"/>
    <cellStyle name="Formula2decimals 12" xfId="1064" xr:uid="{00000000-0005-0000-0000-000014040000}"/>
    <cellStyle name="Formula2decimals 13" xfId="1065" xr:uid="{00000000-0005-0000-0000-000015040000}"/>
    <cellStyle name="Formula2decimals 2" xfId="1066" xr:uid="{00000000-0005-0000-0000-000016040000}"/>
    <cellStyle name="Formula2decimals 2 10" xfId="1067" xr:uid="{00000000-0005-0000-0000-000017040000}"/>
    <cellStyle name="Formula2decimals 2 11" xfId="1068" xr:uid="{00000000-0005-0000-0000-000018040000}"/>
    <cellStyle name="Formula2decimals 2 12" xfId="1069" xr:uid="{00000000-0005-0000-0000-000019040000}"/>
    <cellStyle name="Formula2decimals 2 2" xfId="1070" xr:uid="{00000000-0005-0000-0000-00001A040000}"/>
    <cellStyle name="Formula2decimals 2 2 10" xfId="1071" xr:uid="{00000000-0005-0000-0000-00001B040000}"/>
    <cellStyle name="Formula2decimals 2 2 11" xfId="1072" xr:uid="{00000000-0005-0000-0000-00001C040000}"/>
    <cellStyle name="Formula2decimals 2 2 12" xfId="1073" xr:uid="{00000000-0005-0000-0000-00001D040000}"/>
    <cellStyle name="Formula2decimals 2 2 13" xfId="1074" xr:uid="{00000000-0005-0000-0000-00001E040000}"/>
    <cellStyle name="Formula2decimals 2 2 14" xfId="1075" xr:uid="{00000000-0005-0000-0000-00001F040000}"/>
    <cellStyle name="Formula2decimals 2 2 2" xfId="1076" xr:uid="{00000000-0005-0000-0000-000020040000}"/>
    <cellStyle name="Formula2decimals 2 2 3" xfId="1077" xr:uid="{00000000-0005-0000-0000-000021040000}"/>
    <cellStyle name="Formula2decimals 2 2 4" xfId="1078" xr:uid="{00000000-0005-0000-0000-000022040000}"/>
    <cellStyle name="Formula2decimals 2 2 5" xfId="1079" xr:uid="{00000000-0005-0000-0000-000023040000}"/>
    <cellStyle name="Formula2decimals 2 2 6" xfId="1080" xr:uid="{00000000-0005-0000-0000-000024040000}"/>
    <cellStyle name="Formula2decimals 2 2 7" xfId="1081" xr:uid="{00000000-0005-0000-0000-000025040000}"/>
    <cellStyle name="Formula2decimals 2 2 8" xfId="1082" xr:uid="{00000000-0005-0000-0000-000026040000}"/>
    <cellStyle name="Formula2decimals 2 2 9" xfId="1083" xr:uid="{00000000-0005-0000-0000-000027040000}"/>
    <cellStyle name="Formula2decimals 2 3" xfId="1084" xr:uid="{00000000-0005-0000-0000-000028040000}"/>
    <cellStyle name="Formula2decimals 2 3 10" xfId="1085" xr:uid="{00000000-0005-0000-0000-000029040000}"/>
    <cellStyle name="Formula2decimals 2 3 11" xfId="1086" xr:uid="{00000000-0005-0000-0000-00002A040000}"/>
    <cellStyle name="Formula2decimals 2 3 12" xfId="1087" xr:uid="{00000000-0005-0000-0000-00002B040000}"/>
    <cellStyle name="Formula2decimals 2 3 13" xfId="1088" xr:uid="{00000000-0005-0000-0000-00002C040000}"/>
    <cellStyle name="Formula2decimals 2 3 14" xfId="1089" xr:uid="{00000000-0005-0000-0000-00002D040000}"/>
    <cellStyle name="Formula2decimals 2 3 2" xfId="1090" xr:uid="{00000000-0005-0000-0000-00002E040000}"/>
    <cellStyle name="Formula2decimals 2 3 3" xfId="1091" xr:uid="{00000000-0005-0000-0000-00002F040000}"/>
    <cellStyle name="Formula2decimals 2 3 4" xfId="1092" xr:uid="{00000000-0005-0000-0000-000030040000}"/>
    <cellStyle name="Formula2decimals 2 3 5" xfId="1093" xr:uid="{00000000-0005-0000-0000-000031040000}"/>
    <cellStyle name="Formula2decimals 2 3 6" xfId="1094" xr:uid="{00000000-0005-0000-0000-000032040000}"/>
    <cellStyle name="Formula2decimals 2 3 7" xfId="1095" xr:uid="{00000000-0005-0000-0000-000033040000}"/>
    <cellStyle name="Formula2decimals 2 3 8" xfId="1096" xr:uid="{00000000-0005-0000-0000-000034040000}"/>
    <cellStyle name="Formula2decimals 2 3 9" xfId="1097" xr:uid="{00000000-0005-0000-0000-000035040000}"/>
    <cellStyle name="Formula2decimals 2 4" xfId="1098" xr:uid="{00000000-0005-0000-0000-000036040000}"/>
    <cellStyle name="Formula2decimals 2 5" xfId="1099" xr:uid="{00000000-0005-0000-0000-000037040000}"/>
    <cellStyle name="Formula2decimals 2 6" xfId="1100" xr:uid="{00000000-0005-0000-0000-000038040000}"/>
    <cellStyle name="Formula2decimals 2 7" xfId="1101" xr:uid="{00000000-0005-0000-0000-000039040000}"/>
    <cellStyle name="Formula2decimals 2 8" xfId="1102" xr:uid="{00000000-0005-0000-0000-00003A040000}"/>
    <cellStyle name="Formula2decimals 2 9" xfId="1103" xr:uid="{00000000-0005-0000-0000-00003B040000}"/>
    <cellStyle name="Formula2decimals 3" xfId="1104" xr:uid="{00000000-0005-0000-0000-00003C040000}"/>
    <cellStyle name="Formula2decimals 3 10" xfId="1105" xr:uid="{00000000-0005-0000-0000-00003D040000}"/>
    <cellStyle name="Formula2decimals 3 11" xfId="1106" xr:uid="{00000000-0005-0000-0000-00003E040000}"/>
    <cellStyle name="Formula2decimals 3 12" xfId="1107" xr:uid="{00000000-0005-0000-0000-00003F040000}"/>
    <cellStyle name="Formula2decimals 3 13" xfId="1108" xr:uid="{00000000-0005-0000-0000-000040040000}"/>
    <cellStyle name="Formula2decimals 3 14" xfId="1109" xr:uid="{00000000-0005-0000-0000-000041040000}"/>
    <cellStyle name="Formula2decimals 3 2" xfId="1110" xr:uid="{00000000-0005-0000-0000-000042040000}"/>
    <cellStyle name="Formula2decimals 3 3" xfId="1111" xr:uid="{00000000-0005-0000-0000-000043040000}"/>
    <cellStyle name="Formula2decimals 3 4" xfId="1112" xr:uid="{00000000-0005-0000-0000-000044040000}"/>
    <cellStyle name="Formula2decimals 3 5" xfId="1113" xr:uid="{00000000-0005-0000-0000-000045040000}"/>
    <cellStyle name="Formula2decimals 3 6" xfId="1114" xr:uid="{00000000-0005-0000-0000-000046040000}"/>
    <cellStyle name="Formula2decimals 3 7" xfId="1115" xr:uid="{00000000-0005-0000-0000-000047040000}"/>
    <cellStyle name="Formula2decimals 3 8" xfId="1116" xr:uid="{00000000-0005-0000-0000-000048040000}"/>
    <cellStyle name="Formula2decimals 3 9" xfId="1117" xr:uid="{00000000-0005-0000-0000-000049040000}"/>
    <cellStyle name="Formula2decimals 4" xfId="1118" xr:uid="{00000000-0005-0000-0000-00004A040000}"/>
    <cellStyle name="Formula2decimals 4 10" xfId="1119" xr:uid="{00000000-0005-0000-0000-00004B040000}"/>
    <cellStyle name="Formula2decimals 4 11" xfId="1120" xr:uid="{00000000-0005-0000-0000-00004C040000}"/>
    <cellStyle name="Formula2decimals 4 12" xfId="1121" xr:uid="{00000000-0005-0000-0000-00004D040000}"/>
    <cellStyle name="Formula2decimals 4 13" xfId="1122" xr:uid="{00000000-0005-0000-0000-00004E040000}"/>
    <cellStyle name="Formula2decimals 4 14" xfId="1123" xr:uid="{00000000-0005-0000-0000-00004F040000}"/>
    <cellStyle name="Formula2decimals 4 2" xfId="1124" xr:uid="{00000000-0005-0000-0000-000050040000}"/>
    <cellStyle name="Formula2decimals 4 3" xfId="1125" xr:uid="{00000000-0005-0000-0000-000051040000}"/>
    <cellStyle name="Formula2decimals 4 4" xfId="1126" xr:uid="{00000000-0005-0000-0000-000052040000}"/>
    <cellStyle name="Formula2decimals 4 5" xfId="1127" xr:uid="{00000000-0005-0000-0000-000053040000}"/>
    <cellStyle name="Formula2decimals 4 6" xfId="1128" xr:uid="{00000000-0005-0000-0000-000054040000}"/>
    <cellStyle name="Formula2decimals 4 7" xfId="1129" xr:uid="{00000000-0005-0000-0000-000055040000}"/>
    <cellStyle name="Formula2decimals 4 8" xfId="1130" xr:uid="{00000000-0005-0000-0000-000056040000}"/>
    <cellStyle name="Formula2decimals 4 9" xfId="1131" xr:uid="{00000000-0005-0000-0000-000057040000}"/>
    <cellStyle name="Formula2decimals 5" xfId="1132" xr:uid="{00000000-0005-0000-0000-000058040000}"/>
    <cellStyle name="Formula2decimals 6" xfId="1133" xr:uid="{00000000-0005-0000-0000-000059040000}"/>
    <cellStyle name="Formula2decimals 7" xfId="1134" xr:uid="{00000000-0005-0000-0000-00005A040000}"/>
    <cellStyle name="Formula2decimals 8" xfId="1135" xr:uid="{00000000-0005-0000-0000-00005B040000}"/>
    <cellStyle name="Formula2decimals 9" xfId="1136" xr:uid="{00000000-0005-0000-0000-00005C040000}"/>
    <cellStyle name="Formula2decimals_Basel III_Capital _Q113" xfId="1137" xr:uid="{00000000-0005-0000-0000-00005D040000}"/>
    <cellStyle name="Formula4decimals" xfId="1138" xr:uid="{00000000-0005-0000-0000-00005E040000}"/>
    <cellStyle name="Formula4decimals 10" xfId="1139" xr:uid="{00000000-0005-0000-0000-00005F040000}"/>
    <cellStyle name="Formula4decimals 11" xfId="1140" xr:uid="{00000000-0005-0000-0000-000060040000}"/>
    <cellStyle name="Formula4decimals 12" xfId="1141" xr:uid="{00000000-0005-0000-0000-000061040000}"/>
    <cellStyle name="Formula4decimals 13" xfId="1142" xr:uid="{00000000-0005-0000-0000-000062040000}"/>
    <cellStyle name="Formula4decimals 2" xfId="1143" xr:uid="{00000000-0005-0000-0000-000063040000}"/>
    <cellStyle name="Formula4decimals 2 10" xfId="1144" xr:uid="{00000000-0005-0000-0000-000064040000}"/>
    <cellStyle name="Formula4decimals 2 11" xfId="1145" xr:uid="{00000000-0005-0000-0000-000065040000}"/>
    <cellStyle name="Formula4decimals 2 12" xfId="1146" xr:uid="{00000000-0005-0000-0000-000066040000}"/>
    <cellStyle name="Formula4decimals 2 2" xfId="1147" xr:uid="{00000000-0005-0000-0000-000067040000}"/>
    <cellStyle name="Formula4decimals 2 2 10" xfId="1148" xr:uid="{00000000-0005-0000-0000-000068040000}"/>
    <cellStyle name="Formula4decimals 2 2 11" xfId="1149" xr:uid="{00000000-0005-0000-0000-000069040000}"/>
    <cellStyle name="Formula4decimals 2 2 12" xfId="1150" xr:uid="{00000000-0005-0000-0000-00006A040000}"/>
    <cellStyle name="Formula4decimals 2 2 13" xfId="1151" xr:uid="{00000000-0005-0000-0000-00006B040000}"/>
    <cellStyle name="Formula4decimals 2 2 14" xfId="1152" xr:uid="{00000000-0005-0000-0000-00006C040000}"/>
    <cellStyle name="Formula4decimals 2 2 2" xfId="1153" xr:uid="{00000000-0005-0000-0000-00006D040000}"/>
    <cellStyle name="Formula4decimals 2 2 3" xfId="1154" xr:uid="{00000000-0005-0000-0000-00006E040000}"/>
    <cellStyle name="Formula4decimals 2 2 4" xfId="1155" xr:uid="{00000000-0005-0000-0000-00006F040000}"/>
    <cellStyle name="Formula4decimals 2 2 5" xfId="1156" xr:uid="{00000000-0005-0000-0000-000070040000}"/>
    <cellStyle name="Formula4decimals 2 2 6" xfId="1157" xr:uid="{00000000-0005-0000-0000-000071040000}"/>
    <cellStyle name="Formula4decimals 2 2 7" xfId="1158" xr:uid="{00000000-0005-0000-0000-000072040000}"/>
    <cellStyle name="Formula4decimals 2 2 8" xfId="1159" xr:uid="{00000000-0005-0000-0000-000073040000}"/>
    <cellStyle name="Formula4decimals 2 2 9" xfId="1160" xr:uid="{00000000-0005-0000-0000-000074040000}"/>
    <cellStyle name="Formula4decimals 2 3" xfId="1161" xr:uid="{00000000-0005-0000-0000-000075040000}"/>
    <cellStyle name="Formula4decimals 2 3 10" xfId="1162" xr:uid="{00000000-0005-0000-0000-000076040000}"/>
    <cellStyle name="Formula4decimals 2 3 11" xfId="1163" xr:uid="{00000000-0005-0000-0000-000077040000}"/>
    <cellStyle name="Formula4decimals 2 3 12" xfId="1164" xr:uid="{00000000-0005-0000-0000-000078040000}"/>
    <cellStyle name="Formula4decimals 2 3 13" xfId="1165" xr:uid="{00000000-0005-0000-0000-000079040000}"/>
    <cellStyle name="Formula4decimals 2 3 14" xfId="1166" xr:uid="{00000000-0005-0000-0000-00007A040000}"/>
    <cellStyle name="Formula4decimals 2 3 2" xfId="1167" xr:uid="{00000000-0005-0000-0000-00007B040000}"/>
    <cellStyle name="Formula4decimals 2 3 3" xfId="1168" xr:uid="{00000000-0005-0000-0000-00007C040000}"/>
    <cellStyle name="Formula4decimals 2 3 4" xfId="1169" xr:uid="{00000000-0005-0000-0000-00007D040000}"/>
    <cellStyle name="Formula4decimals 2 3 5" xfId="1170" xr:uid="{00000000-0005-0000-0000-00007E040000}"/>
    <cellStyle name="Formula4decimals 2 3 6" xfId="1171" xr:uid="{00000000-0005-0000-0000-00007F040000}"/>
    <cellStyle name="Formula4decimals 2 3 7" xfId="1172" xr:uid="{00000000-0005-0000-0000-000080040000}"/>
    <cellStyle name="Formula4decimals 2 3 8" xfId="1173" xr:uid="{00000000-0005-0000-0000-000081040000}"/>
    <cellStyle name="Formula4decimals 2 3 9" xfId="1174" xr:uid="{00000000-0005-0000-0000-000082040000}"/>
    <cellStyle name="Formula4decimals 2 4" xfId="1175" xr:uid="{00000000-0005-0000-0000-000083040000}"/>
    <cellStyle name="Formula4decimals 2 5" xfId="1176" xr:uid="{00000000-0005-0000-0000-000084040000}"/>
    <cellStyle name="Formula4decimals 2 6" xfId="1177" xr:uid="{00000000-0005-0000-0000-000085040000}"/>
    <cellStyle name="Formula4decimals 2 7" xfId="1178" xr:uid="{00000000-0005-0000-0000-000086040000}"/>
    <cellStyle name="Formula4decimals 2 8" xfId="1179" xr:uid="{00000000-0005-0000-0000-000087040000}"/>
    <cellStyle name="Formula4decimals 2 9" xfId="1180" xr:uid="{00000000-0005-0000-0000-000088040000}"/>
    <cellStyle name="Formula4decimals 3" xfId="1181" xr:uid="{00000000-0005-0000-0000-000089040000}"/>
    <cellStyle name="Formula4decimals 3 10" xfId="1182" xr:uid="{00000000-0005-0000-0000-00008A040000}"/>
    <cellStyle name="Formula4decimals 3 11" xfId="1183" xr:uid="{00000000-0005-0000-0000-00008B040000}"/>
    <cellStyle name="Formula4decimals 3 12" xfId="1184" xr:uid="{00000000-0005-0000-0000-00008C040000}"/>
    <cellStyle name="Formula4decimals 3 13" xfId="1185" xr:uid="{00000000-0005-0000-0000-00008D040000}"/>
    <cellStyle name="Formula4decimals 3 14" xfId="1186" xr:uid="{00000000-0005-0000-0000-00008E040000}"/>
    <cellStyle name="Formula4decimals 3 2" xfId="1187" xr:uid="{00000000-0005-0000-0000-00008F040000}"/>
    <cellStyle name="Formula4decimals 3 3" xfId="1188" xr:uid="{00000000-0005-0000-0000-000090040000}"/>
    <cellStyle name="Formula4decimals 3 4" xfId="1189" xr:uid="{00000000-0005-0000-0000-000091040000}"/>
    <cellStyle name="Formula4decimals 3 5" xfId="1190" xr:uid="{00000000-0005-0000-0000-000092040000}"/>
    <cellStyle name="Formula4decimals 3 6" xfId="1191" xr:uid="{00000000-0005-0000-0000-000093040000}"/>
    <cellStyle name="Formula4decimals 3 7" xfId="1192" xr:uid="{00000000-0005-0000-0000-000094040000}"/>
    <cellStyle name="Formula4decimals 3 8" xfId="1193" xr:uid="{00000000-0005-0000-0000-000095040000}"/>
    <cellStyle name="Formula4decimals 3 9" xfId="1194" xr:uid="{00000000-0005-0000-0000-000096040000}"/>
    <cellStyle name="Formula4decimals 4" xfId="1195" xr:uid="{00000000-0005-0000-0000-000097040000}"/>
    <cellStyle name="Formula4decimals 4 10" xfId="1196" xr:uid="{00000000-0005-0000-0000-000098040000}"/>
    <cellStyle name="Formula4decimals 4 11" xfId="1197" xr:uid="{00000000-0005-0000-0000-000099040000}"/>
    <cellStyle name="Formula4decimals 4 12" xfId="1198" xr:uid="{00000000-0005-0000-0000-00009A040000}"/>
    <cellStyle name="Formula4decimals 4 13" xfId="1199" xr:uid="{00000000-0005-0000-0000-00009B040000}"/>
    <cellStyle name="Formula4decimals 4 14" xfId="1200" xr:uid="{00000000-0005-0000-0000-00009C040000}"/>
    <cellStyle name="Formula4decimals 4 2" xfId="1201" xr:uid="{00000000-0005-0000-0000-00009D040000}"/>
    <cellStyle name="Formula4decimals 4 3" xfId="1202" xr:uid="{00000000-0005-0000-0000-00009E040000}"/>
    <cellStyle name="Formula4decimals 4 4" xfId="1203" xr:uid="{00000000-0005-0000-0000-00009F040000}"/>
    <cellStyle name="Formula4decimals 4 5" xfId="1204" xr:uid="{00000000-0005-0000-0000-0000A0040000}"/>
    <cellStyle name="Formula4decimals 4 6" xfId="1205" xr:uid="{00000000-0005-0000-0000-0000A1040000}"/>
    <cellStyle name="Formula4decimals 4 7" xfId="1206" xr:uid="{00000000-0005-0000-0000-0000A2040000}"/>
    <cellStyle name="Formula4decimals 4 8" xfId="1207" xr:uid="{00000000-0005-0000-0000-0000A3040000}"/>
    <cellStyle name="Formula4decimals 4 9" xfId="1208" xr:uid="{00000000-0005-0000-0000-0000A4040000}"/>
    <cellStyle name="Formula4decimals 5" xfId="1209" xr:uid="{00000000-0005-0000-0000-0000A5040000}"/>
    <cellStyle name="Formula4decimals 6" xfId="1210" xr:uid="{00000000-0005-0000-0000-0000A6040000}"/>
    <cellStyle name="Formula4decimals 7" xfId="1211" xr:uid="{00000000-0005-0000-0000-0000A7040000}"/>
    <cellStyle name="Formula4decimals 8" xfId="1212" xr:uid="{00000000-0005-0000-0000-0000A8040000}"/>
    <cellStyle name="Formula4decimals 9" xfId="1213" xr:uid="{00000000-0005-0000-0000-0000A9040000}"/>
    <cellStyle name="FormulaProxy0decimals" xfId="1214" xr:uid="{00000000-0005-0000-0000-0000AA040000}"/>
    <cellStyle name="FormulaProxy0decimals 10" xfId="1215" xr:uid="{00000000-0005-0000-0000-0000AB040000}"/>
    <cellStyle name="FormulaProxy0decimals 11" xfId="1216" xr:uid="{00000000-0005-0000-0000-0000AC040000}"/>
    <cellStyle name="FormulaProxy0decimals 12" xfId="1217" xr:uid="{00000000-0005-0000-0000-0000AD040000}"/>
    <cellStyle name="FormulaProxy0decimals 13" xfId="1218" xr:uid="{00000000-0005-0000-0000-0000AE040000}"/>
    <cellStyle name="FormulaProxy0decimals 2" xfId="1219" xr:uid="{00000000-0005-0000-0000-0000AF040000}"/>
    <cellStyle name="FormulaProxy0decimals 2 10" xfId="1220" xr:uid="{00000000-0005-0000-0000-0000B0040000}"/>
    <cellStyle name="FormulaProxy0decimals 2 11" xfId="1221" xr:uid="{00000000-0005-0000-0000-0000B1040000}"/>
    <cellStyle name="FormulaProxy0decimals 2 12" xfId="1222" xr:uid="{00000000-0005-0000-0000-0000B2040000}"/>
    <cellStyle name="FormulaProxy0decimals 2 13" xfId="1223" xr:uid="{00000000-0005-0000-0000-0000B3040000}"/>
    <cellStyle name="FormulaProxy0decimals 2 2" xfId="1224" xr:uid="{00000000-0005-0000-0000-0000B4040000}"/>
    <cellStyle name="FormulaProxy0decimals 2 2 10" xfId="1225" xr:uid="{00000000-0005-0000-0000-0000B5040000}"/>
    <cellStyle name="FormulaProxy0decimals 2 2 11" xfId="1226" xr:uid="{00000000-0005-0000-0000-0000B6040000}"/>
    <cellStyle name="FormulaProxy0decimals 2 2 12" xfId="1227" xr:uid="{00000000-0005-0000-0000-0000B7040000}"/>
    <cellStyle name="FormulaProxy0decimals 2 2 2" xfId="1228" xr:uid="{00000000-0005-0000-0000-0000B8040000}"/>
    <cellStyle name="FormulaProxy0decimals 2 2 2 10" xfId="1229" xr:uid="{00000000-0005-0000-0000-0000B9040000}"/>
    <cellStyle name="FormulaProxy0decimals 2 2 2 11" xfId="1230" xr:uid="{00000000-0005-0000-0000-0000BA040000}"/>
    <cellStyle name="FormulaProxy0decimals 2 2 2 12" xfId="1231" xr:uid="{00000000-0005-0000-0000-0000BB040000}"/>
    <cellStyle name="FormulaProxy0decimals 2 2 2 13" xfId="1232" xr:uid="{00000000-0005-0000-0000-0000BC040000}"/>
    <cellStyle name="FormulaProxy0decimals 2 2 2 14" xfId="1233" xr:uid="{00000000-0005-0000-0000-0000BD040000}"/>
    <cellStyle name="FormulaProxy0decimals 2 2 2 2" xfId="1234" xr:uid="{00000000-0005-0000-0000-0000BE040000}"/>
    <cellStyle name="FormulaProxy0decimals 2 2 2 3" xfId="1235" xr:uid="{00000000-0005-0000-0000-0000BF040000}"/>
    <cellStyle name="FormulaProxy0decimals 2 2 2 4" xfId="1236" xr:uid="{00000000-0005-0000-0000-0000C0040000}"/>
    <cellStyle name="FormulaProxy0decimals 2 2 2 5" xfId="1237" xr:uid="{00000000-0005-0000-0000-0000C1040000}"/>
    <cellStyle name="FormulaProxy0decimals 2 2 2 6" xfId="1238" xr:uid="{00000000-0005-0000-0000-0000C2040000}"/>
    <cellStyle name="FormulaProxy0decimals 2 2 2 7" xfId="1239" xr:uid="{00000000-0005-0000-0000-0000C3040000}"/>
    <cellStyle name="FormulaProxy0decimals 2 2 2 8" xfId="1240" xr:uid="{00000000-0005-0000-0000-0000C4040000}"/>
    <cellStyle name="FormulaProxy0decimals 2 2 2 9" xfId="1241" xr:uid="{00000000-0005-0000-0000-0000C5040000}"/>
    <cellStyle name="FormulaProxy0decimals 2 2 3" xfId="1242" xr:uid="{00000000-0005-0000-0000-0000C6040000}"/>
    <cellStyle name="FormulaProxy0decimals 2 2 3 10" xfId="1243" xr:uid="{00000000-0005-0000-0000-0000C7040000}"/>
    <cellStyle name="FormulaProxy0decimals 2 2 3 11" xfId="1244" xr:uid="{00000000-0005-0000-0000-0000C8040000}"/>
    <cellStyle name="FormulaProxy0decimals 2 2 3 12" xfId="1245" xr:uid="{00000000-0005-0000-0000-0000C9040000}"/>
    <cellStyle name="FormulaProxy0decimals 2 2 3 13" xfId="1246" xr:uid="{00000000-0005-0000-0000-0000CA040000}"/>
    <cellStyle name="FormulaProxy0decimals 2 2 3 14" xfId="1247" xr:uid="{00000000-0005-0000-0000-0000CB040000}"/>
    <cellStyle name="FormulaProxy0decimals 2 2 3 2" xfId="1248" xr:uid="{00000000-0005-0000-0000-0000CC040000}"/>
    <cellStyle name="FormulaProxy0decimals 2 2 3 3" xfId="1249" xr:uid="{00000000-0005-0000-0000-0000CD040000}"/>
    <cellStyle name="FormulaProxy0decimals 2 2 3 4" xfId="1250" xr:uid="{00000000-0005-0000-0000-0000CE040000}"/>
    <cellStyle name="FormulaProxy0decimals 2 2 3 5" xfId="1251" xr:uid="{00000000-0005-0000-0000-0000CF040000}"/>
    <cellStyle name="FormulaProxy0decimals 2 2 3 6" xfId="1252" xr:uid="{00000000-0005-0000-0000-0000D0040000}"/>
    <cellStyle name="FormulaProxy0decimals 2 2 3 7" xfId="1253" xr:uid="{00000000-0005-0000-0000-0000D1040000}"/>
    <cellStyle name="FormulaProxy0decimals 2 2 3 8" xfId="1254" xr:uid="{00000000-0005-0000-0000-0000D2040000}"/>
    <cellStyle name="FormulaProxy0decimals 2 2 3 9" xfId="1255" xr:uid="{00000000-0005-0000-0000-0000D3040000}"/>
    <cellStyle name="FormulaProxy0decimals 2 2 4" xfId="1256" xr:uid="{00000000-0005-0000-0000-0000D4040000}"/>
    <cellStyle name="FormulaProxy0decimals 2 2 5" xfId="1257" xr:uid="{00000000-0005-0000-0000-0000D5040000}"/>
    <cellStyle name="FormulaProxy0decimals 2 2 6" xfId="1258" xr:uid="{00000000-0005-0000-0000-0000D6040000}"/>
    <cellStyle name="FormulaProxy0decimals 2 2 7" xfId="1259" xr:uid="{00000000-0005-0000-0000-0000D7040000}"/>
    <cellStyle name="FormulaProxy0decimals 2 2 8" xfId="1260" xr:uid="{00000000-0005-0000-0000-0000D8040000}"/>
    <cellStyle name="FormulaProxy0decimals 2 2 9" xfId="1261" xr:uid="{00000000-0005-0000-0000-0000D9040000}"/>
    <cellStyle name="FormulaProxy0decimals 2 3" xfId="1262" xr:uid="{00000000-0005-0000-0000-0000DA040000}"/>
    <cellStyle name="FormulaProxy0decimals 2 3 10" xfId="1263" xr:uid="{00000000-0005-0000-0000-0000DB040000}"/>
    <cellStyle name="FormulaProxy0decimals 2 3 11" xfId="1264" xr:uid="{00000000-0005-0000-0000-0000DC040000}"/>
    <cellStyle name="FormulaProxy0decimals 2 3 12" xfId="1265" xr:uid="{00000000-0005-0000-0000-0000DD040000}"/>
    <cellStyle name="FormulaProxy0decimals 2 3 13" xfId="1266" xr:uid="{00000000-0005-0000-0000-0000DE040000}"/>
    <cellStyle name="FormulaProxy0decimals 2 3 14" xfId="1267" xr:uid="{00000000-0005-0000-0000-0000DF040000}"/>
    <cellStyle name="FormulaProxy0decimals 2 3 2" xfId="1268" xr:uid="{00000000-0005-0000-0000-0000E0040000}"/>
    <cellStyle name="FormulaProxy0decimals 2 3 3" xfId="1269" xr:uid="{00000000-0005-0000-0000-0000E1040000}"/>
    <cellStyle name="FormulaProxy0decimals 2 3 4" xfId="1270" xr:uid="{00000000-0005-0000-0000-0000E2040000}"/>
    <cellStyle name="FormulaProxy0decimals 2 3 5" xfId="1271" xr:uid="{00000000-0005-0000-0000-0000E3040000}"/>
    <cellStyle name="FormulaProxy0decimals 2 3 6" xfId="1272" xr:uid="{00000000-0005-0000-0000-0000E4040000}"/>
    <cellStyle name="FormulaProxy0decimals 2 3 7" xfId="1273" xr:uid="{00000000-0005-0000-0000-0000E5040000}"/>
    <cellStyle name="FormulaProxy0decimals 2 3 8" xfId="1274" xr:uid="{00000000-0005-0000-0000-0000E6040000}"/>
    <cellStyle name="FormulaProxy0decimals 2 3 9" xfId="1275" xr:uid="{00000000-0005-0000-0000-0000E7040000}"/>
    <cellStyle name="FormulaProxy0decimals 2 4" xfId="1276" xr:uid="{00000000-0005-0000-0000-0000E8040000}"/>
    <cellStyle name="FormulaProxy0decimals 2 4 10" xfId="1277" xr:uid="{00000000-0005-0000-0000-0000E9040000}"/>
    <cellStyle name="FormulaProxy0decimals 2 4 11" xfId="1278" xr:uid="{00000000-0005-0000-0000-0000EA040000}"/>
    <cellStyle name="FormulaProxy0decimals 2 4 12" xfId="1279" xr:uid="{00000000-0005-0000-0000-0000EB040000}"/>
    <cellStyle name="FormulaProxy0decimals 2 4 13" xfId="1280" xr:uid="{00000000-0005-0000-0000-0000EC040000}"/>
    <cellStyle name="FormulaProxy0decimals 2 4 14" xfId="1281" xr:uid="{00000000-0005-0000-0000-0000ED040000}"/>
    <cellStyle name="FormulaProxy0decimals 2 4 2" xfId="1282" xr:uid="{00000000-0005-0000-0000-0000EE040000}"/>
    <cellStyle name="FormulaProxy0decimals 2 4 3" xfId="1283" xr:uid="{00000000-0005-0000-0000-0000EF040000}"/>
    <cellStyle name="FormulaProxy0decimals 2 4 4" xfId="1284" xr:uid="{00000000-0005-0000-0000-0000F0040000}"/>
    <cellStyle name="FormulaProxy0decimals 2 4 5" xfId="1285" xr:uid="{00000000-0005-0000-0000-0000F1040000}"/>
    <cellStyle name="FormulaProxy0decimals 2 4 6" xfId="1286" xr:uid="{00000000-0005-0000-0000-0000F2040000}"/>
    <cellStyle name="FormulaProxy0decimals 2 4 7" xfId="1287" xr:uid="{00000000-0005-0000-0000-0000F3040000}"/>
    <cellStyle name="FormulaProxy0decimals 2 4 8" xfId="1288" xr:uid="{00000000-0005-0000-0000-0000F4040000}"/>
    <cellStyle name="FormulaProxy0decimals 2 4 9" xfId="1289" xr:uid="{00000000-0005-0000-0000-0000F5040000}"/>
    <cellStyle name="FormulaProxy0decimals 2 5" xfId="1290" xr:uid="{00000000-0005-0000-0000-0000F6040000}"/>
    <cellStyle name="FormulaProxy0decimals 2 6" xfId="1291" xr:uid="{00000000-0005-0000-0000-0000F7040000}"/>
    <cellStyle name="FormulaProxy0decimals 2 7" xfId="1292" xr:uid="{00000000-0005-0000-0000-0000F8040000}"/>
    <cellStyle name="FormulaProxy0decimals 2 8" xfId="1293" xr:uid="{00000000-0005-0000-0000-0000F9040000}"/>
    <cellStyle name="FormulaProxy0decimals 2 9" xfId="1294" xr:uid="{00000000-0005-0000-0000-0000FA040000}"/>
    <cellStyle name="FormulaProxy0decimals 3" xfId="1295" xr:uid="{00000000-0005-0000-0000-0000FB040000}"/>
    <cellStyle name="FormulaProxy0decimals 3 10" xfId="1296" xr:uid="{00000000-0005-0000-0000-0000FC040000}"/>
    <cellStyle name="FormulaProxy0decimals 3 11" xfId="1297" xr:uid="{00000000-0005-0000-0000-0000FD040000}"/>
    <cellStyle name="FormulaProxy0decimals 3 12" xfId="1298" xr:uid="{00000000-0005-0000-0000-0000FE040000}"/>
    <cellStyle name="FormulaProxy0decimals 3 13" xfId="1299" xr:uid="{00000000-0005-0000-0000-0000FF040000}"/>
    <cellStyle name="FormulaProxy0decimals 3 14" xfId="1300" xr:uid="{00000000-0005-0000-0000-000000050000}"/>
    <cellStyle name="FormulaProxy0decimals 3 2" xfId="1301" xr:uid="{00000000-0005-0000-0000-000001050000}"/>
    <cellStyle name="FormulaProxy0decimals 3 3" xfId="1302" xr:uid="{00000000-0005-0000-0000-000002050000}"/>
    <cellStyle name="FormulaProxy0decimals 3 4" xfId="1303" xr:uid="{00000000-0005-0000-0000-000003050000}"/>
    <cellStyle name="FormulaProxy0decimals 3 5" xfId="1304" xr:uid="{00000000-0005-0000-0000-000004050000}"/>
    <cellStyle name="FormulaProxy0decimals 3 6" xfId="1305" xr:uid="{00000000-0005-0000-0000-000005050000}"/>
    <cellStyle name="FormulaProxy0decimals 3 7" xfId="1306" xr:uid="{00000000-0005-0000-0000-000006050000}"/>
    <cellStyle name="FormulaProxy0decimals 3 8" xfId="1307" xr:uid="{00000000-0005-0000-0000-000007050000}"/>
    <cellStyle name="FormulaProxy0decimals 3 9" xfId="1308" xr:uid="{00000000-0005-0000-0000-000008050000}"/>
    <cellStyle name="FormulaProxy0decimals 4" xfId="1309" xr:uid="{00000000-0005-0000-0000-000009050000}"/>
    <cellStyle name="FormulaProxy0decimals 4 10" xfId="1310" xr:uid="{00000000-0005-0000-0000-00000A050000}"/>
    <cellStyle name="FormulaProxy0decimals 4 11" xfId="1311" xr:uid="{00000000-0005-0000-0000-00000B050000}"/>
    <cellStyle name="FormulaProxy0decimals 4 12" xfId="1312" xr:uid="{00000000-0005-0000-0000-00000C050000}"/>
    <cellStyle name="FormulaProxy0decimals 4 13" xfId="1313" xr:uid="{00000000-0005-0000-0000-00000D050000}"/>
    <cellStyle name="FormulaProxy0decimals 4 14" xfId="1314" xr:uid="{00000000-0005-0000-0000-00000E050000}"/>
    <cellStyle name="FormulaProxy0decimals 4 2" xfId="1315" xr:uid="{00000000-0005-0000-0000-00000F050000}"/>
    <cellStyle name="FormulaProxy0decimals 4 3" xfId="1316" xr:uid="{00000000-0005-0000-0000-000010050000}"/>
    <cellStyle name="FormulaProxy0decimals 4 4" xfId="1317" xr:uid="{00000000-0005-0000-0000-000011050000}"/>
    <cellStyle name="FormulaProxy0decimals 4 5" xfId="1318" xr:uid="{00000000-0005-0000-0000-000012050000}"/>
    <cellStyle name="FormulaProxy0decimals 4 6" xfId="1319" xr:uid="{00000000-0005-0000-0000-000013050000}"/>
    <cellStyle name="FormulaProxy0decimals 4 7" xfId="1320" xr:uid="{00000000-0005-0000-0000-000014050000}"/>
    <cellStyle name="FormulaProxy0decimals 4 8" xfId="1321" xr:uid="{00000000-0005-0000-0000-000015050000}"/>
    <cellStyle name="FormulaProxy0decimals 4 9" xfId="1322" xr:uid="{00000000-0005-0000-0000-000016050000}"/>
    <cellStyle name="FormulaProxy0decimals 5" xfId="1323" xr:uid="{00000000-0005-0000-0000-000017050000}"/>
    <cellStyle name="FormulaProxy0decimals 6" xfId="1324" xr:uid="{00000000-0005-0000-0000-000018050000}"/>
    <cellStyle name="FormulaProxy0decimals 7" xfId="1325" xr:uid="{00000000-0005-0000-0000-000019050000}"/>
    <cellStyle name="FormulaProxy0decimals 8" xfId="1326" xr:uid="{00000000-0005-0000-0000-00001A050000}"/>
    <cellStyle name="FormulaProxy0decimals 9" xfId="1327" xr:uid="{00000000-0005-0000-0000-00001B050000}"/>
    <cellStyle name="Good 2" xfId="1328" xr:uid="{00000000-0005-0000-0000-00001C050000}"/>
    <cellStyle name="Good 2 2" xfId="1329" xr:uid="{00000000-0005-0000-0000-00001D050000}"/>
    <cellStyle name="Good 2 3" xfId="1330" xr:uid="{00000000-0005-0000-0000-00001E050000}"/>
    <cellStyle name="Good 2 4" xfId="1331" xr:uid="{00000000-0005-0000-0000-00001F050000}"/>
    <cellStyle name="Good 3" xfId="1332" xr:uid="{00000000-0005-0000-0000-000020050000}"/>
    <cellStyle name="Good 3 2" xfId="1333" xr:uid="{00000000-0005-0000-0000-000021050000}"/>
    <cellStyle name="GreybarHeader" xfId="1334" xr:uid="{00000000-0005-0000-0000-000022050000}"/>
    <cellStyle name="GreybarHeader 10" xfId="1335" xr:uid="{00000000-0005-0000-0000-000023050000}"/>
    <cellStyle name="GreybarHeader 11" xfId="1336" xr:uid="{00000000-0005-0000-0000-000024050000}"/>
    <cellStyle name="GreybarHeader 12" xfId="1337" xr:uid="{00000000-0005-0000-0000-000025050000}"/>
    <cellStyle name="GreybarHeader 2" xfId="1338" xr:uid="{00000000-0005-0000-0000-000026050000}"/>
    <cellStyle name="GreybarHeader 2 10" xfId="1339" xr:uid="{00000000-0005-0000-0000-000027050000}"/>
    <cellStyle name="GreybarHeader 2 11" xfId="1340" xr:uid="{00000000-0005-0000-0000-000028050000}"/>
    <cellStyle name="GreybarHeader 2 12" xfId="1341" xr:uid="{00000000-0005-0000-0000-000029050000}"/>
    <cellStyle name="GreybarHeader 2 13" xfId="1342" xr:uid="{00000000-0005-0000-0000-00002A050000}"/>
    <cellStyle name="GreybarHeader 2 14" xfId="1343" xr:uid="{00000000-0005-0000-0000-00002B050000}"/>
    <cellStyle name="GreybarHeader 2 2" xfId="1344" xr:uid="{00000000-0005-0000-0000-00002C050000}"/>
    <cellStyle name="GreybarHeader 2 3" xfId="1345" xr:uid="{00000000-0005-0000-0000-00002D050000}"/>
    <cellStyle name="GreybarHeader 2 4" xfId="1346" xr:uid="{00000000-0005-0000-0000-00002E050000}"/>
    <cellStyle name="GreybarHeader 2 5" xfId="1347" xr:uid="{00000000-0005-0000-0000-00002F050000}"/>
    <cellStyle name="GreybarHeader 2 6" xfId="1348" xr:uid="{00000000-0005-0000-0000-000030050000}"/>
    <cellStyle name="GreybarHeader 2 7" xfId="1349" xr:uid="{00000000-0005-0000-0000-000031050000}"/>
    <cellStyle name="GreybarHeader 2 8" xfId="1350" xr:uid="{00000000-0005-0000-0000-000032050000}"/>
    <cellStyle name="GreybarHeader 2 9" xfId="1351" xr:uid="{00000000-0005-0000-0000-000033050000}"/>
    <cellStyle name="GreybarHeader 3" xfId="1352" xr:uid="{00000000-0005-0000-0000-000034050000}"/>
    <cellStyle name="GreybarHeader 3 10" xfId="1353" xr:uid="{00000000-0005-0000-0000-000035050000}"/>
    <cellStyle name="GreybarHeader 3 11" xfId="1354" xr:uid="{00000000-0005-0000-0000-000036050000}"/>
    <cellStyle name="GreybarHeader 3 12" xfId="1355" xr:uid="{00000000-0005-0000-0000-000037050000}"/>
    <cellStyle name="GreybarHeader 3 13" xfId="1356" xr:uid="{00000000-0005-0000-0000-000038050000}"/>
    <cellStyle name="GreybarHeader 3 14" xfId="1357" xr:uid="{00000000-0005-0000-0000-000039050000}"/>
    <cellStyle name="GreybarHeader 3 15" xfId="1358" xr:uid="{00000000-0005-0000-0000-00003A050000}"/>
    <cellStyle name="GreybarHeader 3 2" xfId="1359" xr:uid="{00000000-0005-0000-0000-00003B050000}"/>
    <cellStyle name="GreybarHeader 3 3" xfId="1360" xr:uid="{00000000-0005-0000-0000-00003C050000}"/>
    <cellStyle name="GreybarHeader 3 4" xfId="1361" xr:uid="{00000000-0005-0000-0000-00003D050000}"/>
    <cellStyle name="GreybarHeader 3 5" xfId="1362" xr:uid="{00000000-0005-0000-0000-00003E050000}"/>
    <cellStyle name="GreybarHeader 3 6" xfId="1363" xr:uid="{00000000-0005-0000-0000-00003F050000}"/>
    <cellStyle name="GreybarHeader 3 7" xfId="1364" xr:uid="{00000000-0005-0000-0000-000040050000}"/>
    <cellStyle name="GreybarHeader 3 8" xfId="1365" xr:uid="{00000000-0005-0000-0000-000041050000}"/>
    <cellStyle name="GreybarHeader 3 9" xfId="1366" xr:uid="{00000000-0005-0000-0000-000042050000}"/>
    <cellStyle name="GreybarHeader 4" xfId="1367" xr:uid="{00000000-0005-0000-0000-000043050000}"/>
    <cellStyle name="GreybarHeader 5" xfId="1368" xr:uid="{00000000-0005-0000-0000-000044050000}"/>
    <cellStyle name="GreybarHeader 6" xfId="1369" xr:uid="{00000000-0005-0000-0000-000045050000}"/>
    <cellStyle name="GreybarHeader 7" xfId="1370" xr:uid="{00000000-0005-0000-0000-000046050000}"/>
    <cellStyle name="GreybarHeader 8" xfId="1371" xr:uid="{00000000-0005-0000-0000-000047050000}"/>
    <cellStyle name="GreybarHeader 9" xfId="1372" xr:uid="{00000000-0005-0000-0000-000048050000}"/>
    <cellStyle name="greyed" xfId="1373" xr:uid="{00000000-0005-0000-0000-000049050000}"/>
    <cellStyle name="greyed 10" xfId="1374" xr:uid="{00000000-0005-0000-0000-00004A050000}"/>
    <cellStyle name="greyed 11" xfId="1375" xr:uid="{00000000-0005-0000-0000-00004B050000}"/>
    <cellStyle name="greyed 12" xfId="1376" xr:uid="{00000000-0005-0000-0000-00004C050000}"/>
    <cellStyle name="greyed 13" xfId="1377" xr:uid="{00000000-0005-0000-0000-00004D050000}"/>
    <cellStyle name="greyed 2" xfId="1378" xr:uid="{00000000-0005-0000-0000-00004E050000}"/>
    <cellStyle name="greyed 2 10" xfId="1379" xr:uid="{00000000-0005-0000-0000-00004F050000}"/>
    <cellStyle name="greyed 2 11" xfId="1380" xr:uid="{00000000-0005-0000-0000-000050050000}"/>
    <cellStyle name="greyed 2 12" xfId="1381" xr:uid="{00000000-0005-0000-0000-000051050000}"/>
    <cellStyle name="greyed 2 2" xfId="1382" xr:uid="{00000000-0005-0000-0000-000052050000}"/>
    <cellStyle name="greyed 2 2 10" xfId="1383" xr:uid="{00000000-0005-0000-0000-000053050000}"/>
    <cellStyle name="greyed 2 2 11" xfId="1384" xr:uid="{00000000-0005-0000-0000-000054050000}"/>
    <cellStyle name="greyed 2 2 12" xfId="1385" xr:uid="{00000000-0005-0000-0000-000055050000}"/>
    <cellStyle name="greyed 2 2 13" xfId="1386" xr:uid="{00000000-0005-0000-0000-000056050000}"/>
    <cellStyle name="greyed 2 2 14" xfId="1387" xr:uid="{00000000-0005-0000-0000-000057050000}"/>
    <cellStyle name="greyed 2 2 2" xfId="1388" xr:uid="{00000000-0005-0000-0000-000058050000}"/>
    <cellStyle name="greyed 2 2 3" xfId="1389" xr:uid="{00000000-0005-0000-0000-000059050000}"/>
    <cellStyle name="greyed 2 2 4" xfId="1390" xr:uid="{00000000-0005-0000-0000-00005A050000}"/>
    <cellStyle name="greyed 2 2 5" xfId="1391" xr:uid="{00000000-0005-0000-0000-00005B050000}"/>
    <cellStyle name="greyed 2 2 6" xfId="1392" xr:uid="{00000000-0005-0000-0000-00005C050000}"/>
    <cellStyle name="greyed 2 2 7" xfId="1393" xr:uid="{00000000-0005-0000-0000-00005D050000}"/>
    <cellStyle name="greyed 2 2 8" xfId="1394" xr:uid="{00000000-0005-0000-0000-00005E050000}"/>
    <cellStyle name="greyed 2 2 9" xfId="1395" xr:uid="{00000000-0005-0000-0000-00005F050000}"/>
    <cellStyle name="greyed 2 3" xfId="1396" xr:uid="{00000000-0005-0000-0000-000060050000}"/>
    <cellStyle name="greyed 2 3 10" xfId="1397" xr:uid="{00000000-0005-0000-0000-000061050000}"/>
    <cellStyle name="greyed 2 3 11" xfId="1398" xr:uid="{00000000-0005-0000-0000-000062050000}"/>
    <cellStyle name="greyed 2 3 12" xfId="1399" xr:uid="{00000000-0005-0000-0000-000063050000}"/>
    <cellStyle name="greyed 2 3 13" xfId="1400" xr:uid="{00000000-0005-0000-0000-000064050000}"/>
    <cellStyle name="greyed 2 3 14" xfId="1401" xr:uid="{00000000-0005-0000-0000-000065050000}"/>
    <cellStyle name="greyed 2 3 2" xfId="1402" xr:uid="{00000000-0005-0000-0000-000066050000}"/>
    <cellStyle name="greyed 2 3 3" xfId="1403" xr:uid="{00000000-0005-0000-0000-000067050000}"/>
    <cellStyle name="greyed 2 3 4" xfId="1404" xr:uid="{00000000-0005-0000-0000-000068050000}"/>
    <cellStyle name="greyed 2 3 5" xfId="1405" xr:uid="{00000000-0005-0000-0000-000069050000}"/>
    <cellStyle name="greyed 2 3 6" xfId="1406" xr:uid="{00000000-0005-0000-0000-00006A050000}"/>
    <cellStyle name="greyed 2 3 7" xfId="1407" xr:uid="{00000000-0005-0000-0000-00006B050000}"/>
    <cellStyle name="greyed 2 3 8" xfId="1408" xr:uid="{00000000-0005-0000-0000-00006C050000}"/>
    <cellStyle name="greyed 2 3 9" xfId="1409" xr:uid="{00000000-0005-0000-0000-00006D050000}"/>
    <cellStyle name="greyed 2 4" xfId="1410" xr:uid="{00000000-0005-0000-0000-00006E050000}"/>
    <cellStyle name="greyed 2 5" xfId="1411" xr:uid="{00000000-0005-0000-0000-00006F050000}"/>
    <cellStyle name="greyed 2 6" xfId="1412" xr:uid="{00000000-0005-0000-0000-000070050000}"/>
    <cellStyle name="greyed 2 7" xfId="1413" xr:uid="{00000000-0005-0000-0000-000071050000}"/>
    <cellStyle name="greyed 2 8" xfId="1414" xr:uid="{00000000-0005-0000-0000-000072050000}"/>
    <cellStyle name="greyed 2 9" xfId="1415" xr:uid="{00000000-0005-0000-0000-000073050000}"/>
    <cellStyle name="greyed 3" xfId="1416" xr:uid="{00000000-0005-0000-0000-000074050000}"/>
    <cellStyle name="greyed 3 10" xfId="1417" xr:uid="{00000000-0005-0000-0000-000075050000}"/>
    <cellStyle name="greyed 3 11" xfId="1418" xr:uid="{00000000-0005-0000-0000-000076050000}"/>
    <cellStyle name="greyed 3 12" xfId="1419" xr:uid="{00000000-0005-0000-0000-000077050000}"/>
    <cellStyle name="greyed 3 13" xfId="1420" xr:uid="{00000000-0005-0000-0000-000078050000}"/>
    <cellStyle name="greyed 3 14" xfId="1421" xr:uid="{00000000-0005-0000-0000-000079050000}"/>
    <cellStyle name="greyed 3 2" xfId="1422" xr:uid="{00000000-0005-0000-0000-00007A050000}"/>
    <cellStyle name="greyed 3 3" xfId="1423" xr:uid="{00000000-0005-0000-0000-00007B050000}"/>
    <cellStyle name="greyed 3 4" xfId="1424" xr:uid="{00000000-0005-0000-0000-00007C050000}"/>
    <cellStyle name="greyed 3 5" xfId="1425" xr:uid="{00000000-0005-0000-0000-00007D050000}"/>
    <cellStyle name="greyed 3 6" xfId="1426" xr:uid="{00000000-0005-0000-0000-00007E050000}"/>
    <cellStyle name="greyed 3 7" xfId="1427" xr:uid="{00000000-0005-0000-0000-00007F050000}"/>
    <cellStyle name="greyed 3 8" xfId="1428" xr:uid="{00000000-0005-0000-0000-000080050000}"/>
    <cellStyle name="greyed 3 9" xfId="1429" xr:uid="{00000000-0005-0000-0000-000081050000}"/>
    <cellStyle name="greyed 4" xfId="1430" xr:uid="{00000000-0005-0000-0000-000082050000}"/>
    <cellStyle name="greyed 4 10" xfId="1431" xr:uid="{00000000-0005-0000-0000-000083050000}"/>
    <cellStyle name="greyed 4 11" xfId="1432" xr:uid="{00000000-0005-0000-0000-000084050000}"/>
    <cellStyle name="greyed 4 12" xfId="1433" xr:uid="{00000000-0005-0000-0000-000085050000}"/>
    <cellStyle name="greyed 4 13" xfId="1434" xr:uid="{00000000-0005-0000-0000-000086050000}"/>
    <cellStyle name="greyed 4 14" xfId="1435" xr:uid="{00000000-0005-0000-0000-000087050000}"/>
    <cellStyle name="greyed 4 2" xfId="1436" xr:uid="{00000000-0005-0000-0000-000088050000}"/>
    <cellStyle name="greyed 4 3" xfId="1437" xr:uid="{00000000-0005-0000-0000-000089050000}"/>
    <cellStyle name="greyed 4 4" xfId="1438" xr:uid="{00000000-0005-0000-0000-00008A050000}"/>
    <cellStyle name="greyed 4 5" xfId="1439" xr:uid="{00000000-0005-0000-0000-00008B050000}"/>
    <cellStyle name="greyed 4 6" xfId="1440" xr:uid="{00000000-0005-0000-0000-00008C050000}"/>
    <cellStyle name="greyed 4 7" xfId="1441" xr:uid="{00000000-0005-0000-0000-00008D050000}"/>
    <cellStyle name="greyed 4 8" xfId="1442" xr:uid="{00000000-0005-0000-0000-00008E050000}"/>
    <cellStyle name="greyed 4 9" xfId="1443" xr:uid="{00000000-0005-0000-0000-00008F050000}"/>
    <cellStyle name="greyed 5" xfId="1444" xr:uid="{00000000-0005-0000-0000-000090050000}"/>
    <cellStyle name="greyed 6" xfId="1445" xr:uid="{00000000-0005-0000-0000-000091050000}"/>
    <cellStyle name="greyed 7" xfId="1446" xr:uid="{00000000-0005-0000-0000-000092050000}"/>
    <cellStyle name="greyed 8" xfId="1447" xr:uid="{00000000-0005-0000-0000-000093050000}"/>
    <cellStyle name="greyed 9" xfId="1448" xr:uid="{00000000-0005-0000-0000-000094050000}"/>
    <cellStyle name="Hard Percent" xfId="1449" xr:uid="{00000000-0005-0000-0000-000095050000}"/>
    <cellStyle name="Hard Percent 2" xfId="1450" xr:uid="{00000000-0005-0000-0000-000096050000}"/>
    <cellStyle name="Header" xfId="1451" xr:uid="{00000000-0005-0000-0000-000097050000}"/>
    <cellStyle name="Header1" xfId="1452" xr:uid="{00000000-0005-0000-0000-000098050000}"/>
    <cellStyle name="Header2" xfId="1453" xr:uid="{00000000-0005-0000-0000-000099050000}"/>
    <cellStyle name="Header2 10" xfId="1454" xr:uid="{00000000-0005-0000-0000-00009A050000}"/>
    <cellStyle name="Header2 11" xfId="1455" xr:uid="{00000000-0005-0000-0000-00009B050000}"/>
    <cellStyle name="Header2 12" xfId="1456" xr:uid="{00000000-0005-0000-0000-00009C050000}"/>
    <cellStyle name="Header2 2" xfId="1457" xr:uid="{00000000-0005-0000-0000-00009D050000}"/>
    <cellStyle name="Header2 2 10" xfId="1458" xr:uid="{00000000-0005-0000-0000-00009E050000}"/>
    <cellStyle name="Header2 2 11" xfId="1459" xr:uid="{00000000-0005-0000-0000-00009F050000}"/>
    <cellStyle name="Header2 2 12" xfId="1460" xr:uid="{00000000-0005-0000-0000-0000A0050000}"/>
    <cellStyle name="Header2 2 13" xfId="1461" xr:uid="{00000000-0005-0000-0000-0000A1050000}"/>
    <cellStyle name="Header2 2 14" xfId="1462" xr:uid="{00000000-0005-0000-0000-0000A2050000}"/>
    <cellStyle name="Header2 2 2" xfId="1463" xr:uid="{00000000-0005-0000-0000-0000A3050000}"/>
    <cellStyle name="Header2 2 3" xfId="1464" xr:uid="{00000000-0005-0000-0000-0000A4050000}"/>
    <cellStyle name="Header2 2 4" xfId="1465" xr:uid="{00000000-0005-0000-0000-0000A5050000}"/>
    <cellStyle name="Header2 2 5" xfId="1466" xr:uid="{00000000-0005-0000-0000-0000A6050000}"/>
    <cellStyle name="Header2 2 6" xfId="1467" xr:uid="{00000000-0005-0000-0000-0000A7050000}"/>
    <cellStyle name="Header2 2 7" xfId="1468" xr:uid="{00000000-0005-0000-0000-0000A8050000}"/>
    <cellStyle name="Header2 2 8" xfId="1469" xr:uid="{00000000-0005-0000-0000-0000A9050000}"/>
    <cellStyle name="Header2 2 9" xfId="1470" xr:uid="{00000000-0005-0000-0000-0000AA050000}"/>
    <cellStyle name="Header2 3" xfId="1471" xr:uid="{00000000-0005-0000-0000-0000AB050000}"/>
    <cellStyle name="Header2 3 10" xfId="1472" xr:uid="{00000000-0005-0000-0000-0000AC050000}"/>
    <cellStyle name="Header2 3 11" xfId="1473" xr:uid="{00000000-0005-0000-0000-0000AD050000}"/>
    <cellStyle name="Header2 3 12" xfId="1474" xr:uid="{00000000-0005-0000-0000-0000AE050000}"/>
    <cellStyle name="Header2 3 13" xfId="1475" xr:uid="{00000000-0005-0000-0000-0000AF050000}"/>
    <cellStyle name="Header2 3 14" xfId="1476" xr:uid="{00000000-0005-0000-0000-0000B0050000}"/>
    <cellStyle name="Header2 3 15" xfId="1477" xr:uid="{00000000-0005-0000-0000-0000B1050000}"/>
    <cellStyle name="Header2 3 2" xfId="1478" xr:uid="{00000000-0005-0000-0000-0000B2050000}"/>
    <cellStyle name="Header2 3 3" xfId="1479" xr:uid="{00000000-0005-0000-0000-0000B3050000}"/>
    <cellStyle name="Header2 3 4" xfId="1480" xr:uid="{00000000-0005-0000-0000-0000B4050000}"/>
    <cellStyle name="Header2 3 5" xfId="1481" xr:uid="{00000000-0005-0000-0000-0000B5050000}"/>
    <cellStyle name="Header2 3 6" xfId="1482" xr:uid="{00000000-0005-0000-0000-0000B6050000}"/>
    <cellStyle name="Header2 3 7" xfId="1483" xr:uid="{00000000-0005-0000-0000-0000B7050000}"/>
    <cellStyle name="Header2 3 8" xfId="1484" xr:uid="{00000000-0005-0000-0000-0000B8050000}"/>
    <cellStyle name="Header2 3 9" xfId="1485" xr:uid="{00000000-0005-0000-0000-0000B9050000}"/>
    <cellStyle name="Header2 4" xfId="1486" xr:uid="{00000000-0005-0000-0000-0000BA050000}"/>
    <cellStyle name="Header2 5" xfId="1487" xr:uid="{00000000-0005-0000-0000-0000BB050000}"/>
    <cellStyle name="Header2 6" xfId="1488" xr:uid="{00000000-0005-0000-0000-0000BC050000}"/>
    <cellStyle name="Header2 7" xfId="1489" xr:uid="{00000000-0005-0000-0000-0000BD050000}"/>
    <cellStyle name="Header2 8" xfId="1490" xr:uid="{00000000-0005-0000-0000-0000BE050000}"/>
    <cellStyle name="Header2 9" xfId="1491" xr:uid="{00000000-0005-0000-0000-0000BF050000}"/>
    <cellStyle name="Heading 1 2" xfId="1492" xr:uid="{00000000-0005-0000-0000-0000C0050000}"/>
    <cellStyle name="Heading 1 2 2" xfId="1493" xr:uid="{00000000-0005-0000-0000-0000C1050000}"/>
    <cellStyle name="Heading 1 2 2 2" xfId="1494" xr:uid="{00000000-0005-0000-0000-0000C2050000}"/>
    <cellStyle name="Heading 1 2 3" xfId="1495" xr:uid="{00000000-0005-0000-0000-0000C3050000}"/>
    <cellStyle name="Heading 1 2 4" xfId="1496" xr:uid="{00000000-0005-0000-0000-0000C4050000}"/>
    <cellStyle name="Heading 1 2 5" xfId="1497" xr:uid="{00000000-0005-0000-0000-0000C5050000}"/>
    <cellStyle name="Heading 1 2 6" xfId="1498" xr:uid="{00000000-0005-0000-0000-0000C6050000}"/>
    <cellStyle name="Heading 1 3" xfId="1499" xr:uid="{00000000-0005-0000-0000-0000C7050000}"/>
    <cellStyle name="Heading 1 3 2" xfId="1500" xr:uid="{00000000-0005-0000-0000-0000C8050000}"/>
    <cellStyle name="Heading 1 4" xfId="1501" xr:uid="{00000000-0005-0000-0000-0000C9050000}"/>
    <cellStyle name="Heading 1 5" xfId="1502" xr:uid="{00000000-0005-0000-0000-0000CA050000}"/>
    <cellStyle name="Heading 2 2" xfId="1503" xr:uid="{00000000-0005-0000-0000-0000CB050000}"/>
    <cellStyle name="Heading 2 2 2" xfId="1504" xr:uid="{00000000-0005-0000-0000-0000CC050000}"/>
    <cellStyle name="Heading 2 2 3" xfId="1505" xr:uid="{00000000-0005-0000-0000-0000CD050000}"/>
    <cellStyle name="Heading 2 2 4" xfId="1506" xr:uid="{00000000-0005-0000-0000-0000CE050000}"/>
    <cellStyle name="Heading 2 3" xfId="1507" xr:uid="{00000000-0005-0000-0000-0000CF050000}"/>
    <cellStyle name="Heading 2 3 2" xfId="1508" xr:uid="{00000000-0005-0000-0000-0000D0050000}"/>
    <cellStyle name="Heading 2 4" xfId="1509" xr:uid="{00000000-0005-0000-0000-0000D1050000}"/>
    <cellStyle name="Heading 2 5" xfId="1510" xr:uid="{00000000-0005-0000-0000-0000D2050000}"/>
    <cellStyle name="Heading 3 2" xfId="1511" xr:uid="{00000000-0005-0000-0000-0000D3050000}"/>
    <cellStyle name="Heading 3 2 2" xfId="1512" xr:uid="{00000000-0005-0000-0000-0000D4050000}"/>
    <cellStyle name="Heading 3 2 3" xfId="1513" xr:uid="{00000000-0005-0000-0000-0000D5050000}"/>
    <cellStyle name="Heading 3 2 4" xfId="1514" xr:uid="{00000000-0005-0000-0000-0000D6050000}"/>
    <cellStyle name="Heading 3 2 5" xfId="1515" xr:uid="{00000000-0005-0000-0000-0000D7050000}"/>
    <cellStyle name="Heading 3 2 6" xfId="1516" xr:uid="{00000000-0005-0000-0000-0000D8050000}"/>
    <cellStyle name="Heading 3 3" xfId="1517" xr:uid="{00000000-0005-0000-0000-0000D9050000}"/>
    <cellStyle name="Heading 3 3 2" xfId="1518" xr:uid="{00000000-0005-0000-0000-0000DA050000}"/>
    <cellStyle name="Heading 4 2" xfId="1519" xr:uid="{00000000-0005-0000-0000-0000DB050000}"/>
    <cellStyle name="Heading 4 2 2" xfId="1520" xr:uid="{00000000-0005-0000-0000-0000DC050000}"/>
    <cellStyle name="Heading 4 2 3" xfId="1521" xr:uid="{00000000-0005-0000-0000-0000DD050000}"/>
    <cellStyle name="Heading 4 2 4" xfId="1522" xr:uid="{00000000-0005-0000-0000-0000DE050000}"/>
    <cellStyle name="Heading 4 2 5" xfId="1523" xr:uid="{00000000-0005-0000-0000-0000DF050000}"/>
    <cellStyle name="Heading 4 2 6" xfId="1524" xr:uid="{00000000-0005-0000-0000-0000E0050000}"/>
    <cellStyle name="Heading 4 3" xfId="1525" xr:uid="{00000000-0005-0000-0000-0000E1050000}"/>
    <cellStyle name="Heading 4 3 2" xfId="1526" xr:uid="{00000000-0005-0000-0000-0000E2050000}"/>
    <cellStyle name="heading3" xfId="1527" xr:uid="{00000000-0005-0000-0000-0000E3050000}"/>
    <cellStyle name="HeadingTable" xfId="1528" xr:uid="{00000000-0005-0000-0000-0000E4050000}"/>
    <cellStyle name="HeadingTable 10" xfId="1529" xr:uid="{00000000-0005-0000-0000-0000E5050000}"/>
    <cellStyle name="HeadingTable 11" xfId="1530" xr:uid="{00000000-0005-0000-0000-0000E6050000}"/>
    <cellStyle name="HeadingTable 12" xfId="1531" xr:uid="{00000000-0005-0000-0000-0000E7050000}"/>
    <cellStyle name="HeadingTable 13" xfId="1532" xr:uid="{00000000-0005-0000-0000-0000E8050000}"/>
    <cellStyle name="HeadingTable 2" xfId="1533" xr:uid="{00000000-0005-0000-0000-0000E9050000}"/>
    <cellStyle name="HeadingTable 2 10" xfId="1534" xr:uid="{00000000-0005-0000-0000-0000EA050000}"/>
    <cellStyle name="HeadingTable 2 11" xfId="1535" xr:uid="{00000000-0005-0000-0000-0000EB050000}"/>
    <cellStyle name="HeadingTable 2 12" xfId="1536" xr:uid="{00000000-0005-0000-0000-0000EC050000}"/>
    <cellStyle name="HeadingTable 2 13" xfId="1537" xr:uid="{00000000-0005-0000-0000-0000ED050000}"/>
    <cellStyle name="HeadingTable 2 14" xfId="1538" xr:uid="{00000000-0005-0000-0000-0000EE050000}"/>
    <cellStyle name="HeadingTable 2 15" xfId="1539" xr:uid="{00000000-0005-0000-0000-0000EF050000}"/>
    <cellStyle name="HeadingTable 2 2" xfId="1540" xr:uid="{00000000-0005-0000-0000-0000F0050000}"/>
    <cellStyle name="HeadingTable 2 3" xfId="1541" xr:uid="{00000000-0005-0000-0000-0000F1050000}"/>
    <cellStyle name="HeadingTable 2 4" xfId="1542" xr:uid="{00000000-0005-0000-0000-0000F2050000}"/>
    <cellStyle name="HeadingTable 2 5" xfId="1543" xr:uid="{00000000-0005-0000-0000-0000F3050000}"/>
    <cellStyle name="HeadingTable 2 6" xfId="1544" xr:uid="{00000000-0005-0000-0000-0000F4050000}"/>
    <cellStyle name="HeadingTable 2 7" xfId="1545" xr:uid="{00000000-0005-0000-0000-0000F5050000}"/>
    <cellStyle name="HeadingTable 2 8" xfId="1546" xr:uid="{00000000-0005-0000-0000-0000F6050000}"/>
    <cellStyle name="HeadingTable 2 9" xfId="1547" xr:uid="{00000000-0005-0000-0000-0000F7050000}"/>
    <cellStyle name="HeadingTable 3" xfId="1548" xr:uid="{00000000-0005-0000-0000-0000F8050000}"/>
    <cellStyle name="HeadingTable 3 10" xfId="1549" xr:uid="{00000000-0005-0000-0000-0000F9050000}"/>
    <cellStyle name="HeadingTable 3 11" xfId="1550" xr:uid="{00000000-0005-0000-0000-0000FA050000}"/>
    <cellStyle name="HeadingTable 3 12" xfId="1551" xr:uid="{00000000-0005-0000-0000-0000FB050000}"/>
    <cellStyle name="HeadingTable 3 13" xfId="1552" xr:uid="{00000000-0005-0000-0000-0000FC050000}"/>
    <cellStyle name="HeadingTable 3 14" xfId="1553" xr:uid="{00000000-0005-0000-0000-0000FD050000}"/>
    <cellStyle name="HeadingTable 3 15" xfId="1554" xr:uid="{00000000-0005-0000-0000-0000FE050000}"/>
    <cellStyle name="HeadingTable 3 2" xfId="1555" xr:uid="{00000000-0005-0000-0000-0000FF050000}"/>
    <cellStyle name="HeadingTable 3 3" xfId="1556" xr:uid="{00000000-0005-0000-0000-000000060000}"/>
    <cellStyle name="HeadingTable 3 4" xfId="1557" xr:uid="{00000000-0005-0000-0000-000001060000}"/>
    <cellStyle name="HeadingTable 3 5" xfId="1558" xr:uid="{00000000-0005-0000-0000-000002060000}"/>
    <cellStyle name="HeadingTable 3 6" xfId="1559" xr:uid="{00000000-0005-0000-0000-000003060000}"/>
    <cellStyle name="HeadingTable 3 7" xfId="1560" xr:uid="{00000000-0005-0000-0000-000004060000}"/>
    <cellStyle name="HeadingTable 3 8" xfId="1561" xr:uid="{00000000-0005-0000-0000-000005060000}"/>
    <cellStyle name="HeadingTable 3 9" xfId="1562" xr:uid="{00000000-0005-0000-0000-000006060000}"/>
    <cellStyle name="HeadingTable 4" xfId="1563" xr:uid="{00000000-0005-0000-0000-000007060000}"/>
    <cellStyle name="HeadingTable 5" xfId="1564" xr:uid="{00000000-0005-0000-0000-000008060000}"/>
    <cellStyle name="HeadingTable 6" xfId="1565" xr:uid="{00000000-0005-0000-0000-000009060000}"/>
    <cellStyle name="HeadingTable 7" xfId="1566" xr:uid="{00000000-0005-0000-0000-00000A060000}"/>
    <cellStyle name="HeadingTable 8" xfId="1567" xr:uid="{00000000-0005-0000-0000-00000B060000}"/>
    <cellStyle name="HeadingTable 9" xfId="1568" xr:uid="{00000000-0005-0000-0000-00000C060000}"/>
    <cellStyle name="highlightExposure" xfId="1569" xr:uid="{00000000-0005-0000-0000-00000D060000}"/>
    <cellStyle name="highlightExposure 10" xfId="1570" xr:uid="{00000000-0005-0000-0000-00000E060000}"/>
    <cellStyle name="highlightExposure 11" xfId="1571" xr:uid="{00000000-0005-0000-0000-00000F060000}"/>
    <cellStyle name="highlightExposure 12" xfId="1572" xr:uid="{00000000-0005-0000-0000-000010060000}"/>
    <cellStyle name="highlightExposure 13" xfId="1573" xr:uid="{00000000-0005-0000-0000-000011060000}"/>
    <cellStyle name="highlightExposure 2" xfId="1574" xr:uid="{00000000-0005-0000-0000-000012060000}"/>
    <cellStyle name="highlightExposure 2 10" xfId="1575" xr:uid="{00000000-0005-0000-0000-000013060000}"/>
    <cellStyle name="highlightExposure 2 11" xfId="1576" xr:uid="{00000000-0005-0000-0000-000014060000}"/>
    <cellStyle name="highlightExposure 2 12" xfId="1577" xr:uid="{00000000-0005-0000-0000-000015060000}"/>
    <cellStyle name="highlightExposure 2 2" xfId="1578" xr:uid="{00000000-0005-0000-0000-000016060000}"/>
    <cellStyle name="highlightExposure 2 2 10" xfId="1579" xr:uid="{00000000-0005-0000-0000-000017060000}"/>
    <cellStyle name="highlightExposure 2 2 11" xfId="1580" xr:uid="{00000000-0005-0000-0000-000018060000}"/>
    <cellStyle name="highlightExposure 2 2 12" xfId="1581" xr:uid="{00000000-0005-0000-0000-000019060000}"/>
    <cellStyle name="highlightExposure 2 2 13" xfId="1582" xr:uid="{00000000-0005-0000-0000-00001A060000}"/>
    <cellStyle name="highlightExposure 2 2 14" xfId="1583" xr:uid="{00000000-0005-0000-0000-00001B060000}"/>
    <cellStyle name="highlightExposure 2 2 2" xfId="1584" xr:uid="{00000000-0005-0000-0000-00001C060000}"/>
    <cellStyle name="highlightExposure 2 2 3" xfId="1585" xr:uid="{00000000-0005-0000-0000-00001D060000}"/>
    <cellStyle name="highlightExposure 2 2 4" xfId="1586" xr:uid="{00000000-0005-0000-0000-00001E060000}"/>
    <cellStyle name="highlightExposure 2 2 5" xfId="1587" xr:uid="{00000000-0005-0000-0000-00001F060000}"/>
    <cellStyle name="highlightExposure 2 2 6" xfId="1588" xr:uid="{00000000-0005-0000-0000-000020060000}"/>
    <cellStyle name="highlightExposure 2 2 7" xfId="1589" xr:uid="{00000000-0005-0000-0000-000021060000}"/>
    <cellStyle name="highlightExposure 2 2 8" xfId="1590" xr:uid="{00000000-0005-0000-0000-000022060000}"/>
    <cellStyle name="highlightExposure 2 2 9" xfId="1591" xr:uid="{00000000-0005-0000-0000-000023060000}"/>
    <cellStyle name="highlightExposure 2 3" xfId="1592" xr:uid="{00000000-0005-0000-0000-000024060000}"/>
    <cellStyle name="highlightExposure 2 3 10" xfId="1593" xr:uid="{00000000-0005-0000-0000-000025060000}"/>
    <cellStyle name="highlightExposure 2 3 11" xfId="1594" xr:uid="{00000000-0005-0000-0000-000026060000}"/>
    <cellStyle name="highlightExposure 2 3 12" xfId="1595" xr:uid="{00000000-0005-0000-0000-000027060000}"/>
    <cellStyle name="highlightExposure 2 3 13" xfId="1596" xr:uid="{00000000-0005-0000-0000-000028060000}"/>
    <cellStyle name="highlightExposure 2 3 14" xfId="1597" xr:uid="{00000000-0005-0000-0000-000029060000}"/>
    <cellStyle name="highlightExposure 2 3 2" xfId="1598" xr:uid="{00000000-0005-0000-0000-00002A060000}"/>
    <cellStyle name="highlightExposure 2 3 3" xfId="1599" xr:uid="{00000000-0005-0000-0000-00002B060000}"/>
    <cellStyle name="highlightExposure 2 3 4" xfId="1600" xr:uid="{00000000-0005-0000-0000-00002C060000}"/>
    <cellStyle name="highlightExposure 2 3 5" xfId="1601" xr:uid="{00000000-0005-0000-0000-00002D060000}"/>
    <cellStyle name="highlightExposure 2 3 6" xfId="1602" xr:uid="{00000000-0005-0000-0000-00002E060000}"/>
    <cellStyle name="highlightExposure 2 3 7" xfId="1603" xr:uid="{00000000-0005-0000-0000-00002F060000}"/>
    <cellStyle name="highlightExposure 2 3 8" xfId="1604" xr:uid="{00000000-0005-0000-0000-000030060000}"/>
    <cellStyle name="highlightExposure 2 3 9" xfId="1605" xr:uid="{00000000-0005-0000-0000-000031060000}"/>
    <cellStyle name="highlightExposure 2 4" xfId="1606" xr:uid="{00000000-0005-0000-0000-000032060000}"/>
    <cellStyle name="highlightExposure 2 5" xfId="1607" xr:uid="{00000000-0005-0000-0000-000033060000}"/>
    <cellStyle name="highlightExposure 2 6" xfId="1608" xr:uid="{00000000-0005-0000-0000-000034060000}"/>
    <cellStyle name="highlightExposure 2 7" xfId="1609" xr:uid="{00000000-0005-0000-0000-000035060000}"/>
    <cellStyle name="highlightExposure 2 8" xfId="1610" xr:uid="{00000000-0005-0000-0000-000036060000}"/>
    <cellStyle name="highlightExposure 2 9" xfId="1611" xr:uid="{00000000-0005-0000-0000-000037060000}"/>
    <cellStyle name="highlightExposure 3" xfId="1612" xr:uid="{00000000-0005-0000-0000-000038060000}"/>
    <cellStyle name="highlightExposure 3 10" xfId="1613" xr:uid="{00000000-0005-0000-0000-000039060000}"/>
    <cellStyle name="highlightExposure 3 11" xfId="1614" xr:uid="{00000000-0005-0000-0000-00003A060000}"/>
    <cellStyle name="highlightExposure 3 12" xfId="1615" xr:uid="{00000000-0005-0000-0000-00003B060000}"/>
    <cellStyle name="highlightExposure 3 13" xfId="1616" xr:uid="{00000000-0005-0000-0000-00003C060000}"/>
    <cellStyle name="highlightExposure 3 14" xfId="1617" xr:uid="{00000000-0005-0000-0000-00003D060000}"/>
    <cellStyle name="highlightExposure 3 2" xfId="1618" xr:uid="{00000000-0005-0000-0000-00003E060000}"/>
    <cellStyle name="highlightExposure 3 3" xfId="1619" xr:uid="{00000000-0005-0000-0000-00003F060000}"/>
    <cellStyle name="highlightExposure 3 4" xfId="1620" xr:uid="{00000000-0005-0000-0000-000040060000}"/>
    <cellStyle name="highlightExposure 3 5" xfId="1621" xr:uid="{00000000-0005-0000-0000-000041060000}"/>
    <cellStyle name="highlightExposure 3 6" xfId="1622" xr:uid="{00000000-0005-0000-0000-000042060000}"/>
    <cellStyle name="highlightExposure 3 7" xfId="1623" xr:uid="{00000000-0005-0000-0000-000043060000}"/>
    <cellStyle name="highlightExposure 3 8" xfId="1624" xr:uid="{00000000-0005-0000-0000-000044060000}"/>
    <cellStyle name="highlightExposure 3 9" xfId="1625" xr:uid="{00000000-0005-0000-0000-000045060000}"/>
    <cellStyle name="highlightExposure 4" xfId="1626" xr:uid="{00000000-0005-0000-0000-000046060000}"/>
    <cellStyle name="highlightExposure 4 10" xfId="1627" xr:uid="{00000000-0005-0000-0000-000047060000}"/>
    <cellStyle name="highlightExposure 4 11" xfId="1628" xr:uid="{00000000-0005-0000-0000-000048060000}"/>
    <cellStyle name="highlightExposure 4 12" xfId="1629" xr:uid="{00000000-0005-0000-0000-000049060000}"/>
    <cellStyle name="highlightExposure 4 13" xfId="1630" xr:uid="{00000000-0005-0000-0000-00004A060000}"/>
    <cellStyle name="highlightExposure 4 14" xfId="1631" xr:uid="{00000000-0005-0000-0000-00004B060000}"/>
    <cellStyle name="highlightExposure 4 2" xfId="1632" xr:uid="{00000000-0005-0000-0000-00004C060000}"/>
    <cellStyle name="highlightExposure 4 3" xfId="1633" xr:uid="{00000000-0005-0000-0000-00004D060000}"/>
    <cellStyle name="highlightExposure 4 4" xfId="1634" xr:uid="{00000000-0005-0000-0000-00004E060000}"/>
    <cellStyle name="highlightExposure 4 5" xfId="1635" xr:uid="{00000000-0005-0000-0000-00004F060000}"/>
    <cellStyle name="highlightExposure 4 6" xfId="1636" xr:uid="{00000000-0005-0000-0000-000050060000}"/>
    <cellStyle name="highlightExposure 4 7" xfId="1637" xr:uid="{00000000-0005-0000-0000-000051060000}"/>
    <cellStyle name="highlightExposure 4 8" xfId="1638" xr:uid="{00000000-0005-0000-0000-000052060000}"/>
    <cellStyle name="highlightExposure 4 9" xfId="1639" xr:uid="{00000000-0005-0000-0000-000053060000}"/>
    <cellStyle name="highlightExposure 5" xfId="1640" xr:uid="{00000000-0005-0000-0000-000054060000}"/>
    <cellStyle name="highlightExposure 6" xfId="1641" xr:uid="{00000000-0005-0000-0000-000055060000}"/>
    <cellStyle name="highlightExposure 7" xfId="1642" xr:uid="{00000000-0005-0000-0000-000056060000}"/>
    <cellStyle name="highlightExposure 8" xfId="1643" xr:uid="{00000000-0005-0000-0000-000057060000}"/>
    <cellStyle name="highlightExposure 9" xfId="1644" xr:uid="{00000000-0005-0000-0000-000058060000}"/>
    <cellStyle name="highlightPD" xfId="1645" xr:uid="{00000000-0005-0000-0000-000059060000}"/>
    <cellStyle name="highlightPD 10" xfId="1646" xr:uid="{00000000-0005-0000-0000-00005A060000}"/>
    <cellStyle name="highlightPD 11" xfId="1647" xr:uid="{00000000-0005-0000-0000-00005B060000}"/>
    <cellStyle name="highlightPD 12" xfId="1648" xr:uid="{00000000-0005-0000-0000-00005C060000}"/>
    <cellStyle name="highlightPD 13" xfId="1649" xr:uid="{00000000-0005-0000-0000-00005D060000}"/>
    <cellStyle name="highlightPD 2" xfId="1650" xr:uid="{00000000-0005-0000-0000-00005E060000}"/>
    <cellStyle name="highlightPD 2 10" xfId="1651" xr:uid="{00000000-0005-0000-0000-00005F060000}"/>
    <cellStyle name="highlightPD 2 11" xfId="1652" xr:uid="{00000000-0005-0000-0000-000060060000}"/>
    <cellStyle name="highlightPD 2 12" xfId="1653" xr:uid="{00000000-0005-0000-0000-000061060000}"/>
    <cellStyle name="highlightPD 2 2" xfId="1654" xr:uid="{00000000-0005-0000-0000-000062060000}"/>
    <cellStyle name="highlightPD 2 2 10" xfId="1655" xr:uid="{00000000-0005-0000-0000-000063060000}"/>
    <cellStyle name="highlightPD 2 2 11" xfId="1656" xr:uid="{00000000-0005-0000-0000-000064060000}"/>
    <cellStyle name="highlightPD 2 2 12" xfId="1657" xr:uid="{00000000-0005-0000-0000-000065060000}"/>
    <cellStyle name="highlightPD 2 2 13" xfId="1658" xr:uid="{00000000-0005-0000-0000-000066060000}"/>
    <cellStyle name="highlightPD 2 2 14" xfId="1659" xr:uid="{00000000-0005-0000-0000-000067060000}"/>
    <cellStyle name="highlightPD 2 2 2" xfId="1660" xr:uid="{00000000-0005-0000-0000-000068060000}"/>
    <cellStyle name="highlightPD 2 2 3" xfId="1661" xr:uid="{00000000-0005-0000-0000-000069060000}"/>
    <cellStyle name="highlightPD 2 2 4" xfId="1662" xr:uid="{00000000-0005-0000-0000-00006A060000}"/>
    <cellStyle name="highlightPD 2 2 5" xfId="1663" xr:uid="{00000000-0005-0000-0000-00006B060000}"/>
    <cellStyle name="highlightPD 2 2 6" xfId="1664" xr:uid="{00000000-0005-0000-0000-00006C060000}"/>
    <cellStyle name="highlightPD 2 2 7" xfId="1665" xr:uid="{00000000-0005-0000-0000-00006D060000}"/>
    <cellStyle name="highlightPD 2 2 8" xfId="1666" xr:uid="{00000000-0005-0000-0000-00006E060000}"/>
    <cellStyle name="highlightPD 2 2 9" xfId="1667" xr:uid="{00000000-0005-0000-0000-00006F060000}"/>
    <cellStyle name="highlightPD 2 3" xfId="1668" xr:uid="{00000000-0005-0000-0000-000070060000}"/>
    <cellStyle name="highlightPD 2 3 10" xfId="1669" xr:uid="{00000000-0005-0000-0000-000071060000}"/>
    <cellStyle name="highlightPD 2 3 11" xfId="1670" xr:uid="{00000000-0005-0000-0000-000072060000}"/>
    <cellStyle name="highlightPD 2 3 12" xfId="1671" xr:uid="{00000000-0005-0000-0000-000073060000}"/>
    <cellStyle name="highlightPD 2 3 13" xfId="1672" xr:uid="{00000000-0005-0000-0000-000074060000}"/>
    <cellStyle name="highlightPD 2 3 14" xfId="1673" xr:uid="{00000000-0005-0000-0000-000075060000}"/>
    <cellStyle name="highlightPD 2 3 2" xfId="1674" xr:uid="{00000000-0005-0000-0000-000076060000}"/>
    <cellStyle name="highlightPD 2 3 3" xfId="1675" xr:uid="{00000000-0005-0000-0000-000077060000}"/>
    <cellStyle name="highlightPD 2 3 4" xfId="1676" xr:uid="{00000000-0005-0000-0000-000078060000}"/>
    <cellStyle name="highlightPD 2 3 5" xfId="1677" xr:uid="{00000000-0005-0000-0000-000079060000}"/>
    <cellStyle name="highlightPD 2 3 6" xfId="1678" xr:uid="{00000000-0005-0000-0000-00007A060000}"/>
    <cellStyle name="highlightPD 2 3 7" xfId="1679" xr:uid="{00000000-0005-0000-0000-00007B060000}"/>
    <cellStyle name="highlightPD 2 3 8" xfId="1680" xr:uid="{00000000-0005-0000-0000-00007C060000}"/>
    <cellStyle name="highlightPD 2 3 9" xfId="1681" xr:uid="{00000000-0005-0000-0000-00007D060000}"/>
    <cellStyle name="highlightPD 2 4" xfId="1682" xr:uid="{00000000-0005-0000-0000-00007E060000}"/>
    <cellStyle name="highlightPD 2 5" xfId="1683" xr:uid="{00000000-0005-0000-0000-00007F060000}"/>
    <cellStyle name="highlightPD 2 6" xfId="1684" xr:uid="{00000000-0005-0000-0000-000080060000}"/>
    <cellStyle name="highlightPD 2 7" xfId="1685" xr:uid="{00000000-0005-0000-0000-000081060000}"/>
    <cellStyle name="highlightPD 2 8" xfId="1686" xr:uid="{00000000-0005-0000-0000-000082060000}"/>
    <cellStyle name="highlightPD 2 9" xfId="1687" xr:uid="{00000000-0005-0000-0000-000083060000}"/>
    <cellStyle name="highlightPD 3" xfId="1688" xr:uid="{00000000-0005-0000-0000-000084060000}"/>
    <cellStyle name="highlightPD 3 10" xfId="1689" xr:uid="{00000000-0005-0000-0000-000085060000}"/>
    <cellStyle name="highlightPD 3 11" xfId="1690" xr:uid="{00000000-0005-0000-0000-000086060000}"/>
    <cellStyle name="highlightPD 3 12" xfId="1691" xr:uid="{00000000-0005-0000-0000-000087060000}"/>
    <cellStyle name="highlightPD 3 13" xfId="1692" xr:uid="{00000000-0005-0000-0000-000088060000}"/>
    <cellStyle name="highlightPD 3 14" xfId="1693" xr:uid="{00000000-0005-0000-0000-000089060000}"/>
    <cellStyle name="highlightPD 3 2" xfId="1694" xr:uid="{00000000-0005-0000-0000-00008A060000}"/>
    <cellStyle name="highlightPD 3 3" xfId="1695" xr:uid="{00000000-0005-0000-0000-00008B060000}"/>
    <cellStyle name="highlightPD 3 4" xfId="1696" xr:uid="{00000000-0005-0000-0000-00008C060000}"/>
    <cellStyle name="highlightPD 3 5" xfId="1697" xr:uid="{00000000-0005-0000-0000-00008D060000}"/>
    <cellStyle name="highlightPD 3 6" xfId="1698" xr:uid="{00000000-0005-0000-0000-00008E060000}"/>
    <cellStyle name="highlightPD 3 7" xfId="1699" xr:uid="{00000000-0005-0000-0000-00008F060000}"/>
    <cellStyle name="highlightPD 3 8" xfId="1700" xr:uid="{00000000-0005-0000-0000-000090060000}"/>
    <cellStyle name="highlightPD 3 9" xfId="1701" xr:uid="{00000000-0005-0000-0000-000091060000}"/>
    <cellStyle name="highlightPD 4" xfId="1702" xr:uid="{00000000-0005-0000-0000-000092060000}"/>
    <cellStyle name="highlightPD 4 10" xfId="1703" xr:uid="{00000000-0005-0000-0000-000093060000}"/>
    <cellStyle name="highlightPD 4 11" xfId="1704" xr:uid="{00000000-0005-0000-0000-000094060000}"/>
    <cellStyle name="highlightPD 4 12" xfId="1705" xr:uid="{00000000-0005-0000-0000-000095060000}"/>
    <cellStyle name="highlightPD 4 13" xfId="1706" xr:uid="{00000000-0005-0000-0000-000096060000}"/>
    <cellStyle name="highlightPD 4 14" xfId="1707" xr:uid="{00000000-0005-0000-0000-000097060000}"/>
    <cellStyle name="highlightPD 4 2" xfId="1708" xr:uid="{00000000-0005-0000-0000-000098060000}"/>
    <cellStyle name="highlightPD 4 3" xfId="1709" xr:uid="{00000000-0005-0000-0000-000099060000}"/>
    <cellStyle name="highlightPD 4 4" xfId="1710" xr:uid="{00000000-0005-0000-0000-00009A060000}"/>
    <cellStyle name="highlightPD 4 5" xfId="1711" xr:uid="{00000000-0005-0000-0000-00009B060000}"/>
    <cellStyle name="highlightPD 4 6" xfId="1712" xr:uid="{00000000-0005-0000-0000-00009C060000}"/>
    <cellStyle name="highlightPD 4 7" xfId="1713" xr:uid="{00000000-0005-0000-0000-00009D060000}"/>
    <cellStyle name="highlightPD 4 8" xfId="1714" xr:uid="{00000000-0005-0000-0000-00009E060000}"/>
    <cellStyle name="highlightPD 4 9" xfId="1715" xr:uid="{00000000-0005-0000-0000-00009F060000}"/>
    <cellStyle name="highlightPD 5" xfId="1716" xr:uid="{00000000-0005-0000-0000-0000A0060000}"/>
    <cellStyle name="highlightPD 6" xfId="1717" xr:uid="{00000000-0005-0000-0000-0000A1060000}"/>
    <cellStyle name="highlightPD 7" xfId="1718" xr:uid="{00000000-0005-0000-0000-0000A2060000}"/>
    <cellStyle name="highlightPD 8" xfId="1719" xr:uid="{00000000-0005-0000-0000-0000A3060000}"/>
    <cellStyle name="highlightPD 9" xfId="1720" xr:uid="{00000000-0005-0000-0000-0000A4060000}"/>
    <cellStyle name="highlightPercentage" xfId="1721" xr:uid="{00000000-0005-0000-0000-0000A5060000}"/>
    <cellStyle name="highlightPercentage 10" xfId="1722" xr:uid="{00000000-0005-0000-0000-0000A6060000}"/>
    <cellStyle name="highlightPercentage 11" xfId="1723" xr:uid="{00000000-0005-0000-0000-0000A7060000}"/>
    <cellStyle name="highlightPercentage 12" xfId="1724" xr:uid="{00000000-0005-0000-0000-0000A8060000}"/>
    <cellStyle name="highlightPercentage 13" xfId="1725" xr:uid="{00000000-0005-0000-0000-0000A9060000}"/>
    <cellStyle name="highlightPercentage 2" xfId="1726" xr:uid="{00000000-0005-0000-0000-0000AA060000}"/>
    <cellStyle name="highlightPercentage 2 10" xfId="1727" xr:uid="{00000000-0005-0000-0000-0000AB060000}"/>
    <cellStyle name="highlightPercentage 2 11" xfId="1728" xr:uid="{00000000-0005-0000-0000-0000AC060000}"/>
    <cellStyle name="highlightPercentage 2 12" xfId="1729" xr:uid="{00000000-0005-0000-0000-0000AD060000}"/>
    <cellStyle name="highlightPercentage 2 2" xfId="1730" xr:uid="{00000000-0005-0000-0000-0000AE060000}"/>
    <cellStyle name="highlightPercentage 2 2 10" xfId="1731" xr:uid="{00000000-0005-0000-0000-0000AF060000}"/>
    <cellStyle name="highlightPercentage 2 2 11" xfId="1732" xr:uid="{00000000-0005-0000-0000-0000B0060000}"/>
    <cellStyle name="highlightPercentage 2 2 12" xfId="1733" xr:uid="{00000000-0005-0000-0000-0000B1060000}"/>
    <cellStyle name="highlightPercentage 2 2 13" xfId="1734" xr:uid="{00000000-0005-0000-0000-0000B2060000}"/>
    <cellStyle name="highlightPercentage 2 2 14" xfId="1735" xr:uid="{00000000-0005-0000-0000-0000B3060000}"/>
    <cellStyle name="highlightPercentage 2 2 2" xfId="1736" xr:uid="{00000000-0005-0000-0000-0000B4060000}"/>
    <cellStyle name="highlightPercentage 2 2 3" xfId="1737" xr:uid="{00000000-0005-0000-0000-0000B5060000}"/>
    <cellStyle name="highlightPercentage 2 2 4" xfId="1738" xr:uid="{00000000-0005-0000-0000-0000B6060000}"/>
    <cellStyle name="highlightPercentage 2 2 5" xfId="1739" xr:uid="{00000000-0005-0000-0000-0000B7060000}"/>
    <cellStyle name="highlightPercentage 2 2 6" xfId="1740" xr:uid="{00000000-0005-0000-0000-0000B8060000}"/>
    <cellStyle name="highlightPercentage 2 2 7" xfId="1741" xr:uid="{00000000-0005-0000-0000-0000B9060000}"/>
    <cellStyle name="highlightPercentage 2 2 8" xfId="1742" xr:uid="{00000000-0005-0000-0000-0000BA060000}"/>
    <cellStyle name="highlightPercentage 2 2 9" xfId="1743" xr:uid="{00000000-0005-0000-0000-0000BB060000}"/>
    <cellStyle name="highlightPercentage 2 3" xfId="1744" xr:uid="{00000000-0005-0000-0000-0000BC060000}"/>
    <cellStyle name="highlightPercentage 2 3 10" xfId="1745" xr:uid="{00000000-0005-0000-0000-0000BD060000}"/>
    <cellStyle name="highlightPercentage 2 3 11" xfId="1746" xr:uid="{00000000-0005-0000-0000-0000BE060000}"/>
    <cellStyle name="highlightPercentage 2 3 12" xfId="1747" xr:uid="{00000000-0005-0000-0000-0000BF060000}"/>
    <cellStyle name="highlightPercentage 2 3 13" xfId="1748" xr:uid="{00000000-0005-0000-0000-0000C0060000}"/>
    <cellStyle name="highlightPercentage 2 3 14" xfId="1749" xr:uid="{00000000-0005-0000-0000-0000C1060000}"/>
    <cellStyle name="highlightPercentage 2 3 2" xfId="1750" xr:uid="{00000000-0005-0000-0000-0000C2060000}"/>
    <cellStyle name="highlightPercentage 2 3 3" xfId="1751" xr:uid="{00000000-0005-0000-0000-0000C3060000}"/>
    <cellStyle name="highlightPercentage 2 3 4" xfId="1752" xr:uid="{00000000-0005-0000-0000-0000C4060000}"/>
    <cellStyle name="highlightPercentage 2 3 5" xfId="1753" xr:uid="{00000000-0005-0000-0000-0000C5060000}"/>
    <cellStyle name="highlightPercentage 2 3 6" xfId="1754" xr:uid="{00000000-0005-0000-0000-0000C6060000}"/>
    <cellStyle name="highlightPercentage 2 3 7" xfId="1755" xr:uid="{00000000-0005-0000-0000-0000C7060000}"/>
    <cellStyle name="highlightPercentage 2 3 8" xfId="1756" xr:uid="{00000000-0005-0000-0000-0000C8060000}"/>
    <cellStyle name="highlightPercentage 2 3 9" xfId="1757" xr:uid="{00000000-0005-0000-0000-0000C9060000}"/>
    <cellStyle name="highlightPercentage 2 4" xfId="1758" xr:uid="{00000000-0005-0000-0000-0000CA060000}"/>
    <cellStyle name="highlightPercentage 2 5" xfId="1759" xr:uid="{00000000-0005-0000-0000-0000CB060000}"/>
    <cellStyle name="highlightPercentage 2 6" xfId="1760" xr:uid="{00000000-0005-0000-0000-0000CC060000}"/>
    <cellStyle name="highlightPercentage 2 7" xfId="1761" xr:uid="{00000000-0005-0000-0000-0000CD060000}"/>
    <cellStyle name="highlightPercentage 2 8" xfId="1762" xr:uid="{00000000-0005-0000-0000-0000CE060000}"/>
    <cellStyle name="highlightPercentage 2 9" xfId="1763" xr:uid="{00000000-0005-0000-0000-0000CF060000}"/>
    <cellStyle name="highlightPercentage 3" xfId="1764" xr:uid="{00000000-0005-0000-0000-0000D0060000}"/>
    <cellStyle name="highlightPercentage 3 10" xfId="1765" xr:uid="{00000000-0005-0000-0000-0000D1060000}"/>
    <cellStyle name="highlightPercentage 3 11" xfId="1766" xr:uid="{00000000-0005-0000-0000-0000D2060000}"/>
    <cellStyle name="highlightPercentage 3 12" xfId="1767" xr:uid="{00000000-0005-0000-0000-0000D3060000}"/>
    <cellStyle name="highlightPercentage 3 13" xfId="1768" xr:uid="{00000000-0005-0000-0000-0000D4060000}"/>
    <cellStyle name="highlightPercentage 3 14" xfId="1769" xr:uid="{00000000-0005-0000-0000-0000D5060000}"/>
    <cellStyle name="highlightPercentage 3 2" xfId="1770" xr:uid="{00000000-0005-0000-0000-0000D6060000}"/>
    <cellStyle name="highlightPercentage 3 3" xfId="1771" xr:uid="{00000000-0005-0000-0000-0000D7060000}"/>
    <cellStyle name="highlightPercentage 3 4" xfId="1772" xr:uid="{00000000-0005-0000-0000-0000D8060000}"/>
    <cellStyle name="highlightPercentage 3 5" xfId="1773" xr:uid="{00000000-0005-0000-0000-0000D9060000}"/>
    <cellStyle name="highlightPercentage 3 6" xfId="1774" xr:uid="{00000000-0005-0000-0000-0000DA060000}"/>
    <cellStyle name="highlightPercentage 3 7" xfId="1775" xr:uid="{00000000-0005-0000-0000-0000DB060000}"/>
    <cellStyle name="highlightPercentage 3 8" xfId="1776" xr:uid="{00000000-0005-0000-0000-0000DC060000}"/>
    <cellStyle name="highlightPercentage 3 9" xfId="1777" xr:uid="{00000000-0005-0000-0000-0000DD060000}"/>
    <cellStyle name="highlightPercentage 4" xfId="1778" xr:uid="{00000000-0005-0000-0000-0000DE060000}"/>
    <cellStyle name="highlightPercentage 4 10" xfId="1779" xr:uid="{00000000-0005-0000-0000-0000DF060000}"/>
    <cellStyle name="highlightPercentage 4 11" xfId="1780" xr:uid="{00000000-0005-0000-0000-0000E0060000}"/>
    <cellStyle name="highlightPercentage 4 12" xfId="1781" xr:uid="{00000000-0005-0000-0000-0000E1060000}"/>
    <cellStyle name="highlightPercentage 4 13" xfId="1782" xr:uid="{00000000-0005-0000-0000-0000E2060000}"/>
    <cellStyle name="highlightPercentage 4 14" xfId="1783" xr:uid="{00000000-0005-0000-0000-0000E3060000}"/>
    <cellStyle name="highlightPercentage 4 2" xfId="1784" xr:uid="{00000000-0005-0000-0000-0000E4060000}"/>
    <cellStyle name="highlightPercentage 4 3" xfId="1785" xr:uid="{00000000-0005-0000-0000-0000E5060000}"/>
    <cellStyle name="highlightPercentage 4 4" xfId="1786" xr:uid="{00000000-0005-0000-0000-0000E6060000}"/>
    <cellStyle name="highlightPercentage 4 5" xfId="1787" xr:uid="{00000000-0005-0000-0000-0000E7060000}"/>
    <cellStyle name="highlightPercentage 4 6" xfId="1788" xr:uid="{00000000-0005-0000-0000-0000E8060000}"/>
    <cellStyle name="highlightPercentage 4 7" xfId="1789" xr:uid="{00000000-0005-0000-0000-0000E9060000}"/>
    <cellStyle name="highlightPercentage 4 8" xfId="1790" xr:uid="{00000000-0005-0000-0000-0000EA060000}"/>
    <cellStyle name="highlightPercentage 4 9" xfId="1791" xr:uid="{00000000-0005-0000-0000-0000EB060000}"/>
    <cellStyle name="highlightPercentage 5" xfId="1792" xr:uid="{00000000-0005-0000-0000-0000EC060000}"/>
    <cellStyle name="highlightPercentage 6" xfId="1793" xr:uid="{00000000-0005-0000-0000-0000ED060000}"/>
    <cellStyle name="highlightPercentage 7" xfId="1794" xr:uid="{00000000-0005-0000-0000-0000EE060000}"/>
    <cellStyle name="highlightPercentage 8" xfId="1795" xr:uid="{00000000-0005-0000-0000-0000EF060000}"/>
    <cellStyle name="highlightPercentage 9" xfId="1796" xr:uid="{00000000-0005-0000-0000-0000F0060000}"/>
    <cellStyle name="highlightText" xfId="1797" xr:uid="{00000000-0005-0000-0000-0000F1060000}"/>
    <cellStyle name="highlightText 10" xfId="1798" xr:uid="{00000000-0005-0000-0000-0000F2060000}"/>
    <cellStyle name="highlightText 11" xfId="1799" xr:uid="{00000000-0005-0000-0000-0000F3060000}"/>
    <cellStyle name="highlightText 12" xfId="1800" xr:uid="{00000000-0005-0000-0000-0000F4060000}"/>
    <cellStyle name="highlightText 13" xfId="1801" xr:uid="{00000000-0005-0000-0000-0000F5060000}"/>
    <cellStyle name="highlightText 2" xfId="1802" xr:uid="{00000000-0005-0000-0000-0000F6060000}"/>
    <cellStyle name="highlightText 2 10" xfId="1803" xr:uid="{00000000-0005-0000-0000-0000F7060000}"/>
    <cellStyle name="highlightText 2 11" xfId="1804" xr:uid="{00000000-0005-0000-0000-0000F8060000}"/>
    <cellStyle name="highlightText 2 12" xfId="1805" xr:uid="{00000000-0005-0000-0000-0000F9060000}"/>
    <cellStyle name="highlightText 2 2" xfId="1806" xr:uid="{00000000-0005-0000-0000-0000FA060000}"/>
    <cellStyle name="highlightText 2 2 10" xfId="1807" xr:uid="{00000000-0005-0000-0000-0000FB060000}"/>
    <cellStyle name="highlightText 2 2 11" xfId="1808" xr:uid="{00000000-0005-0000-0000-0000FC060000}"/>
    <cellStyle name="highlightText 2 2 12" xfId="1809" xr:uid="{00000000-0005-0000-0000-0000FD060000}"/>
    <cellStyle name="highlightText 2 2 13" xfId="1810" xr:uid="{00000000-0005-0000-0000-0000FE060000}"/>
    <cellStyle name="highlightText 2 2 14" xfId="1811" xr:uid="{00000000-0005-0000-0000-0000FF060000}"/>
    <cellStyle name="highlightText 2 2 2" xfId="1812" xr:uid="{00000000-0005-0000-0000-000000070000}"/>
    <cellStyle name="highlightText 2 2 3" xfId="1813" xr:uid="{00000000-0005-0000-0000-000001070000}"/>
    <cellStyle name="highlightText 2 2 4" xfId="1814" xr:uid="{00000000-0005-0000-0000-000002070000}"/>
    <cellStyle name="highlightText 2 2 5" xfId="1815" xr:uid="{00000000-0005-0000-0000-000003070000}"/>
    <cellStyle name="highlightText 2 2 6" xfId="1816" xr:uid="{00000000-0005-0000-0000-000004070000}"/>
    <cellStyle name="highlightText 2 2 7" xfId="1817" xr:uid="{00000000-0005-0000-0000-000005070000}"/>
    <cellStyle name="highlightText 2 2 8" xfId="1818" xr:uid="{00000000-0005-0000-0000-000006070000}"/>
    <cellStyle name="highlightText 2 2 9" xfId="1819" xr:uid="{00000000-0005-0000-0000-000007070000}"/>
    <cellStyle name="highlightText 2 3" xfId="1820" xr:uid="{00000000-0005-0000-0000-000008070000}"/>
    <cellStyle name="highlightText 2 3 10" xfId="1821" xr:uid="{00000000-0005-0000-0000-000009070000}"/>
    <cellStyle name="highlightText 2 3 11" xfId="1822" xr:uid="{00000000-0005-0000-0000-00000A070000}"/>
    <cellStyle name="highlightText 2 3 12" xfId="1823" xr:uid="{00000000-0005-0000-0000-00000B070000}"/>
    <cellStyle name="highlightText 2 3 13" xfId="1824" xr:uid="{00000000-0005-0000-0000-00000C070000}"/>
    <cellStyle name="highlightText 2 3 14" xfId="1825" xr:uid="{00000000-0005-0000-0000-00000D070000}"/>
    <cellStyle name="highlightText 2 3 2" xfId="1826" xr:uid="{00000000-0005-0000-0000-00000E070000}"/>
    <cellStyle name="highlightText 2 3 3" xfId="1827" xr:uid="{00000000-0005-0000-0000-00000F070000}"/>
    <cellStyle name="highlightText 2 3 4" xfId="1828" xr:uid="{00000000-0005-0000-0000-000010070000}"/>
    <cellStyle name="highlightText 2 3 5" xfId="1829" xr:uid="{00000000-0005-0000-0000-000011070000}"/>
    <cellStyle name="highlightText 2 3 6" xfId="1830" xr:uid="{00000000-0005-0000-0000-000012070000}"/>
    <cellStyle name="highlightText 2 3 7" xfId="1831" xr:uid="{00000000-0005-0000-0000-000013070000}"/>
    <cellStyle name="highlightText 2 3 8" xfId="1832" xr:uid="{00000000-0005-0000-0000-000014070000}"/>
    <cellStyle name="highlightText 2 3 9" xfId="1833" xr:uid="{00000000-0005-0000-0000-000015070000}"/>
    <cellStyle name="highlightText 2 4" xfId="1834" xr:uid="{00000000-0005-0000-0000-000016070000}"/>
    <cellStyle name="highlightText 2 5" xfId="1835" xr:uid="{00000000-0005-0000-0000-000017070000}"/>
    <cellStyle name="highlightText 2 6" xfId="1836" xr:uid="{00000000-0005-0000-0000-000018070000}"/>
    <cellStyle name="highlightText 2 7" xfId="1837" xr:uid="{00000000-0005-0000-0000-000019070000}"/>
    <cellStyle name="highlightText 2 8" xfId="1838" xr:uid="{00000000-0005-0000-0000-00001A070000}"/>
    <cellStyle name="highlightText 2 9" xfId="1839" xr:uid="{00000000-0005-0000-0000-00001B070000}"/>
    <cellStyle name="highlightText 3" xfId="1840" xr:uid="{00000000-0005-0000-0000-00001C070000}"/>
    <cellStyle name="highlightText 3 10" xfId="1841" xr:uid="{00000000-0005-0000-0000-00001D070000}"/>
    <cellStyle name="highlightText 3 11" xfId="1842" xr:uid="{00000000-0005-0000-0000-00001E070000}"/>
    <cellStyle name="highlightText 3 12" xfId="1843" xr:uid="{00000000-0005-0000-0000-00001F070000}"/>
    <cellStyle name="highlightText 3 13" xfId="1844" xr:uid="{00000000-0005-0000-0000-000020070000}"/>
    <cellStyle name="highlightText 3 14" xfId="1845" xr:uid="{00000000-0005-0000-0000-000021070000}"/>
    <cellStyle name="highlightText 3 15" xfId="1846" xr:uid="{00000000-0005-0000-0000-000022070000}"/>
    <cellStyle name="highlightText 3 2" xfId="1847" xr:uid="{00000000-0005-0000-0000-000023070000}"/>
    <cellStyle name="highlightText 3 3" xfId="1848" xr:uid="{00000000-0005-0000-0000-000024070000}"/>
    <cellStyle name="highlightText 3 4" xfId="1849" xr:uid="{00000000-0005-0000-0000-000025070000}"/>
    <cellStyle name="highlightText 3 5" xfId="1850" xr:uid="{00000000-0005-0000-0000-000026070000}"/>
    <cellStyle name="highlightText 3 6" xfId="1851" xr:uid="{00000000-0005-0000-0000-000027070000}"/>
    <cellStyle name="highlightText 3 7" xfId="1852" xr:uid="{00000000-0005-0000-0000-000028070000}"/>
    <cellStyle name="highlightText 3 8" xfId="1853" xr:uid="{00000000-0005-0000-0000-000029070000}"/>
    <cellStyle name="highlightText 3 9" xfId="1854" xr:uid="{00000000-0005-0000-0000-00002A070000}"/>
    <cellStyle name="highlightText 4" xfId="1855" xr:uid="{00000000-0005-0000-0000-00002B070000}"/>
    <cellStyle name="highlightText 4 10" xfId="1856" xr:uid="{00000000-0005-0000-0000-00002C070000}"/>
    <cellStyle name="highlightText 4 11" xfId="1857" xr:uid="{00000000-0005-0000-0000-00002D070000}"/>
    <cellStyle name="highlightText 4 12" xfId="1858" xr:uid="{00000000-0005-0000-0000-00002E070000}"/>
    <cellStyle name="highlightText 4 13" xfId="1859" xr:uid="{00000000-0005-0000-0000-00002F070000}"/>
    <cellStyle name="highlightText 4 14" xfId="1860" xr:uid="{00000000-0005-0000-0000-000030070000}"/>
    <cellStyle name="highlightText 4 2" xfId="1861" xr:uid="{00000000-0005-0000-0000-000031070000}"/>
    <cellStyle name="highlightText 4 3" xfId="1862" xr:uid="{00000000-0005-0000-0000-000032070000}"/>
    <cellStyle name="highlightText 4 4" xfId="1863" xr:uid="{00000000-0005-0000-0000-000033070000}"/>
    <cellStyle name="highlightText 4 5" xfId="1864" xr:uid="{00000000-0005-0000-0000-000034070000}"/>
    <cellStyle name="highlightText 4 6" xfId="1865" xr:uid="{00000000-0005-0000-0000-000035070000}"/>
    <cellStyle name="highlightText 4 7" xfId="1866" xr:uid="{00000000-0005-0000-0000-000036070000}"/>
    <cellStyle name="highlightText 4 8" xfId="1867" xr:uid="{00000000-0005-0000-0000-000037070000}"/>
    <cellStyle name="highlightText 4 9" xfId="1868" xr:uid="{00000000-0005-0000-0000-000038070000}"/>
    <cellStyle name="highlightText 5" xfId="1869" xr:uid="{00000000-0005-0000-0000-000039070000}"/>
    <cellStyle name="highlightText 6" xfId="1870" xr:uid="{00000000-0005-0000-0000-00003A070000}"/>
    <cellStyle name="highlightText 7" xfId="1871" xr:uid="{00000000-0005-0000-0000-00003B070000}"/>
    <cellStyle name="highlightText 8" xfId="1872" xr:uid="{00000000-0005-0000-0000-00003C070000}"/>
    <cellStyle name="highlightText 9" xfId="1873" xr:uid="{00000000-0005-0000-0000-00003D070000}"/>
    <cellStyle name="hotlinks" xfId="1874" xr:uid="{00000000-0005-0000-0000-00003E070000}"/>
    <cellStyle name="Hyperlink" xfId="20" builtinId="8"/>
    <cellStyle name="Hyperlink 2" xfId="1875" xr:uid="{00000000-0005-0000-0000-000040070000}"/>
    <cellStyle name="Hyperlink 2 2" xfId="1876" xr:uid="{00000000-0005-0000-0000-000041070000}"/>
    <cellStyle name="Hyperlink 3" xfId="1877" xr:uid="{00000000-0005-0000-0000-000042070000}"/>
    <cellStyle name="Incorrecto" xfId="1878" xr:uid="{00000000-0005-0000-0000-000043070000}"/>
    <cellStyle name="Input 10" xfId="1879" xr:uid="{00000000-0005-0000-0000-000044070000}"/>
    <cellStyle name="Input 11" xfId="1880" xr:uid="{00000000-0005-0000-0000-000045070000}"/>
    <cellStyle name="Input 12" xfId="1881" xr:uid="{00000000-0005-0000-0000-000046070000}"/>
    <cellStyle name="Input 13" xfId="1882" xr:uid="{00000000-0005-0000-0000-000047070000}"/>
    <cellStyle name="Input 14" xfId="1883" xr:uid="{00000000-0005-0000-0000-000048070000}"/>
    <cellStyle name="Input 2" xfId="1884" xr:uid="{00000000-0005-0000-0000-000049070000}"/>
    <cellStyle name="Input 2 2" xfId="1885" xr:uid="{00000000-0005-0000-0000-00004A070000}"/>
    <cellStyle name="Input 2 2 2" xfId="1886" xr:uid="{00000000-0005-0000-0000-00004B070000}"/>
    <cellStyle name="Input 2 2 3" xfId="1887" xr:uid="{00000000-0005-0000-0000-00004C070000}"/>
    <cellStyle name="Input 2 3" xfId="1888" xr:uid="{00000000-0005-0000-0000-00004D070000}"/>
    <cellStyle name="Input 2 3 2" xfId="1889" xr:uid="{00000000-0005-0000-0000-00004E070000}"/>
    <cellStyle name="Input 2 4" xfId="1890" xr:uid="{00000000-0005-0000-0000-00004F070000}"/>
    <cellStyle name="Input 3" xfId="1891" xr:uid="{00000000-0005-0000-0000-000050070000}"/>
    <cellStyle name="Input 3 10" xfId="1892" xr:uid="{00000000-0005-0000-0000-000051070000}"/>
    <cellStyle name="Input 3 11" xfId="1893" xr:uid="{00000000-0005-0000-0000-000052070000}"/>
    <cellStyle name="Input 3 12" xfId="1894" xr:uid="{00000000-0005-0000-0000-000053070000}"/>
    <cellStyle name="Input 3 2" xfId="1895" xr:uid="{00000000-0005-0000-0000-000054070000}"/>
    <cellStyle name="Input 3 2 10" xfId="1896" xr:uid="{00000000-0005-0000-0000-000055070000}"/>
    <cellStyle name="Input 3 2 11" xfId="1897" xr:uid="{00000000-0005-0000-0000-000056070000}"/>
    <cellStyle name="Input 3 2 12" xfId="1898" xr:uid="{00000000-0005-0000-0000-000057070000}"/>
    <cellStyle name="Input 3 2 13" xfId="1899" xr:uid="{00000000-0005-0000-0000-000058070000}"/>
    <cellStyle name="Input 3 2 14" xfId="1900" xr:uid="{00000000-0005-0000-0000-000059070000}"/>
    <cellStyle name="Input 3 2 2" xfId="1901" xr:uid="{00000000-0005-0000-0000-00005A070000}"/>
    <cellStyle name="Input 3 2 3" xfId="1902" xr:uid="{00000000-0005-0000-0000-00005B070000}"/>
    <cellStyle name="Input 3 2 4" xfId="1903" xr:uid="{00000000-0005-0000-0000-00005C070000}"/>
    <cellStyle name="Input 3 2 5" xfId="1904" xr:uid="{00000000-0005-0000-0000-00005D070000}"/>
    <cellStyle name="Input 3 2 6" xfId="1905" xr:uid="{00000000-0005-0000-0000-00005E070000}"/>
    <cellStyle name="Input 3 2 7" xfId="1906" xr:uid="{00000000-0005-0000-0000-00005F070000}"/>
    <cellStyle name="Input 3 2 8" xfId="1907" xr:uid="{00000000-0005-0000-0000-000060070000}"/>
    <cellStyle name="Input 3 2 9" xfId="1908" xr:uid="{00000000-0005-0000-0000-000061070000}"/>
    <cellStyle name="Input 3 3" xfId="1909" xr:uid="{00000000-0005-0000-0000-000062070000}"/>
    <cellStyle name="Input 3 3 10" xfId="1910" xr:uid="{00000000-0005-0000-0000-000063070000}"/>
    <cellStyle name="Input 3 3 11" xfId="1911" xr:uid="{00000000-0005-0000-0000-000064070000}"/>
    <cellStyle name="Input 3 3 12" xfId="1912" xr:uid="{00000000-0005-0000-0000-000065070000}"/>
    <cellStyle name="Input 3 3 13" xfId="1913" xr:uid="{00000000-0005-0000-0000-000066070000}"/>
    <cellStyle name="Input 3 3 14" xfId="1914" xr:uid="{00000000-0005-0000-0000-000067070000}"/>
    <cellStyle name="Input 3 3 2" xfId="1915" xr:uid="{00000000-0005-0000-0000-000068070000}"/>
    <cellStyle name="Input 3 3 3" xfId="1916" xr:uid="{00000000-0005-0000-0000-000069070000}"/>
    <cellStyle name="Input 3 3 4" xfId="1917" xr:uid="{00000000-0005-0000-0000-00006A070000}"/>
    <cellStyle name="Input 3 3 5" xfId="1918" xr:uid="{00000000-0005-0000-0000-00006B070000}"/>
    <cellStyle name="Input 3 3 6" xfId="1919" xr:uid="{00000000-0005-0000-0000-00006C070000}"/>
    <cellStyle name="Input 3 3 7" xfId="1920" xr:uid="{00000000-0005-0000-0000-00006D070000}"/>
    <cellStyle name="Input 3 3 8" xfId="1921" xr:uid="{00000000-0005-0000-0000-00006E070000}"/>
    <cellStyle name="Input 3 3 9" xfId="1922" xr:uid="{00000000-0005-0000-0000-00006F070000}"/>
    <cellStyle name="Input 3 4" xfId="1923" xr:uid="{00000000-0005-0000-0000-000070070000}"/>
    <cellStyle name="Input 3 5" xfId="1924" xr:uid="{00000000-0005-0000-0000-000071070000}"/>
    <cellStyle name="Input 3 6" xfId="1925" xr:uid="{00000000-0005-0000-0000-000072070000}"/>
    <cellStyle name="Input 3 7" xfId="1926" xr:uid="{00000000-0005-0000-0000-000073070000}"/>
    <cellStyle name="Input 3 8" xfId="1927" xr:uid="{00000000-0005-0000-0000-000074070000}"/>
    <cellStyle name="Input 3 9" xfId="1928" xr:uid="{00000000-0005-0000-0000-000075070000}"/>
    <cellStyle name="Input 4" xfId="1929" xr:uid="{00000000-0005-0000-0000-000076070000}"/>
    <cellStyle name="Input 4 10" xfId="1930" xr:uid="{00000000-0005-0000-0000-000077070000}"/>
    <cellStyle name="Input 4 11" xfId="1931" xr:uid="{00000000-0005-0000-0000-000078070000}"/>
    <cellStyle name="Input 4 12" xfId="1932" xr:uid="{00000000-0005-0000-0000-000079070000}"/>
    <cellStyle name="Input 4 13" xfId="1933" xr:uid="{00000000-0005-0000-0000-00007A070000}"/>
    <cellStyle name="Input 4 14" xfId="1934" xr:uid="{00000000-0005-0000-0000-00007B070000}"/>
    <cellStyle name="Input 4 2" xfId="1935" xr:uid="{00000000-0005-0000-0000-00007C070000}"/>
    <cellStyle name="Input 4 3" xfId="1936" xr:uid="{00000000-0005-0000-0000-00007D070000}"/>
    <cellStyle name="Input 4 4" xfId="1937" xr:uid="{00000000-0005-0000-0000-00007E070000}"/>
    <cellStyle name="Input 4 5" xfId="1938" xr:uid="{00000000-0005-0000-0000-00007F070000}"/>
    <cellStyle name="Input 4 6" xfId="1939" xr:uid="{00000000-0005-0000-0000-000080070000}"/>
    <cellStyle name="Input 4 7" xfId="1940" xr:uid="{00000000-0005-0000-0000-000081070000}"/>
    <cellStyle name="Input 4 8" xfId="1941" xr:uid="{00000000-0005-0000-0000-000082070000}"/>
    <cellStyle name="Input 4 9" xfId="1942" xr:uid="{00000000-0005-0000-0000-000083070000}"/>
    <cellStyle name="Input 5" xfId="1943" xr:uid="{00000000-0005-0000-0000-000084070000}"/>
    <cellStyle name="Input 5 10" xfId="1944" xr:uid="{00000000-0005-0000-0000-000085070000}"/>
    <cellStyle name="Input 5 11" xfId="1945" xr:uid="{00000000-0005-0000-0000-000086070000}"/>
    <cellStyle name="Input 5 12" xfId="1946" xr:uid="{00000000-0005-0000-0000-000087070000}"/>
    <cellStyle name="Input 5 13" xfId="1947" xr:uid="{00000000-0005-0000-0000-000088070000}"/>
    <cellStyle name="Input 5 14" xfId="1948" xr:uid="{00000000-0005-0000-0000-000089070000}"/>
    <cellStyle name="Input 5 2" xfId="1949" xr:uid="{00000000-0005-0000-0000-00008A070000}"/>
    <cellStyle name="Input 5 3" xfId="1950" xr:uid="{00000000-0005-0000-0000-00008B070000}"/>
    <cellStyle name="Input 5 4" xfId="1951" xr:uid="{00000000-0005-0000-0000-00008C070000}"/>
    <cellStyle name="Input 5 5" xfId="1952" xr:uid="{00000000-0005-0000-0000-00008D070000}"/>
    <cellStyle name="Input 5 6" xfId="1953" xr:uid="{00000000-0005-0000-0000-00008E070000}"/>
    <cellStyle name="Input 5 7" xfId="1954" xr:uid="{00000000-0005-0000-0000-00008F070000}"/>
    <cellStyle name="Input 5 8" xfId="1955" xr:uid="{00000000-0005-0000-0000-000090070000}"/>
    <cellStyle name="Input 5 9" xfId="1956" xr:uid="{00000000-0005-0000-0000-000091070000}"/>
    <cellStyle name="Input 6" xfId="1957" xr:uid="{00000000-0005-0000-0000-000092070000}"/>
    <cellStyle name="Input 7" xfId="1958" xr:uid="{00000000-0005-0000-0000-000093070000}"/>
    <cellStyle name="Input 8" xfId="1959" xr:uid="{00000000-0005-0000-0000-000094070000}"/>
    <cellStyle name="Input 9" xfId="1960" xr:uid="{00000000-0005-0000-0000-000095070000}"/>
    <cellStyle name="Input box" xfId="1961" xr:uid="{00000000-0005-0000-0000-000096070000}"/>
    <cellStyle name="Input box 10" xfId="1962" xr:uid="{00000000-0005-0000-0000-000097070000}"/>
    <cellStyle name="Input box 11" xfId="1963" xr:uid="{00000000-0005-0000-0000-000098070000}"/>
    <cellStyle name="Input box 12" xfId="1964" xr:uid="{00000000-0005-0000-0000-000099070000}"/>
    <cellStyle name="Input box 13" xfId="1965" xr:uid="{00000000-0005-0000-0000-00009A070000}"/>
    <cellStyle name="Input box 2" xfId="1966" xr:uid="{00000000-0005-0000-0000-00009B070000}"/>
    <cellStyle name="Input box 3" xfId="1967" xr:uid="{00000000-0005-0000-0000-00009C070000}"/>
    <cellStyle name="Input box 4" xfId="1968" xr:uid="{00000000-0005-0000-0000-00009D070000}"/>
    <cellStyle name="Input box 5" xfId="1969" xr:uid="{00000000-0005-0000-0000-00009E070000}"/>
    <cellStyle name="Input box 6" xfId="1970" xr:uid="{00000000-0005-0000-0000-00009F070000}"/>
    <cellStyle name="Input box 7" xfId="1971" xr:uid="{00000000-0005-0000-0000-0000A0070000}"/>
    <cellStyle name="Input box 8" xfId="1972" xr:uid="{00000000-0005-0000-0000-0000A1070000}"/>
    <cellStyle name="Input box 9" xfId="1973" xr:uid="{00000000-0005-0000-0000-0000A2070000}"/>
    <cellStyle name="Input screen" xfId="1974" xr:uid="{00000000-0005-0000-0000-0000A3070000}"/>
    <cellStyle name="Input screen 10" xfId="1975" xr:uid="{00000000-0005-0000-0000-0000A4070000}"/>
    <cellStyle name="Input screen 11" xfId="1976" xr:uid="{00000000-0005-0000-0000-0000A5070000}"/>
    <cellStyle name="Input screen 12" xfId="1977" xr:uid="{00000000-0005-0000-0000-0000A6070000}"/>
    <cellStyle name="Input screen 13" xfId="1978" xr:uid="{00000000-0005-0000-0000-0000A7070000}"/>
    <cellStyle name="Input screen 2" xfId="1979" xr:uid="{00000000-0005-0000-0000-0000A8070000}"/>
    <cellStyle name="Input screen 3" xfId="1980" xr:uid="{00000000-0005-0000-0000-0000A9070000}"/>
    <cellStyle name="Input screen 4" xfId="1981" xr:uid="{00000000-0005-0000-0000-0000AA070000}"/>
    <cellStyle name="Input screen 5" xfId="1982" xr:uid="{00000000-0005-0000-0000-0000AB070000}"/>
    <cellStyle name="Input screen 6" xfId="1983" xr:uid="{00000000-0005-0000-0000-0000AC070000}"/>
    <cellStyle name="Input screen 7" xfId="1984" xr:uid="{00000000-0005-0000-0000-0000AD070000}"/>
    <cellStyle name="Input screen 8" xfId="1985" xr:uid="{00000000-0005-0000-0000-0000AE070000}"/>
    <cellStyle name="Input screen 9" xfId="1986" xr:uid="{00000000-0005-0000-0000-0000AF070000}"/>
    <cellStyle name="Input0decimals" xfId="1987" xr:uid="{00000000-0005-0000-0000-0000B0070000}"/>
    <cellStyle name="Input0decimals 10" xfId="1988" xr:uid="{00000000-0005-0000-0000-0000B1070000}"/>
    <cellStyle name="Input0decimals 11" xfId="1989" xr:uid="{00000000-0005-0000-0000-0000B2070000}"/>
    <cellStyle name="Input0decimals 12" xfId="1990" xr:uid="{00000000-0005-0000-0000-0000B3070000}"/>
    <cellStyle name="Input0decimals 13" xfId="1991" xr:uid="{00000000-0005-0000-0000-0000B4070000}"/>
    <cellStyle name="Input0decimals 14" xfId="1992" xr:uid="{00000000-0005-0000-0000-0000B5070000}"/>
    <cellStyle name="Input0decimals 15" xfId="1993" xr:uid="{00000000-0005-0000-0000-0000B6070000}"/>
    <cellStyle name="Input0decimals 2" xfId="1994" xr:uid="{00000000-0005-0000-0000-0000B7070000}"/>
    <cellStyle name="Input0decimals 2 10" xfId="1995" xr:uid="{00000000-0005-0000-0000-0000B8070000}"/>
    <cellStyle name="Input0decimals 2 11" xfId="1996" xr:uid="{00000000-0005-0000-0000-0000B9070000}"/>
    <cellStyle name="Input0decimals 2 12" xfId="1997" xr:uid="{00000000-0005-0000-0000-0000BA070000}"/>
    <cellStyle name="Input0decimals 2 2" xfId="1998" xr:uid="{00000000-0005-0000-0000-0000BB070000}"/>
    <cellStyle name="Input0decimals 2 2 10" xfId="1999" xr:uid="{00000000-0005-0000-0000-0000BC070000}"/>
    <cellStyle name="Input0decimals 2 2 11" xfId="2000" xr:uid="{00000000-0005-0000-0000-0000BD070000}"/>
    <cellStyle name="Input0decimals 2 2 12" xfId="2001" xr:uid="{00000000-0005-0000-0000-0000BE070000}"/>
    <cellStyle name="Input0decimals 2 2 13" xfId="2002" xr:uid="{00000000-0005-0000-0000-0000BF070000}"/>
    <cellStyle name="Input0decimals 2 2 14" xfId="2003" xr:uid="{00000000-0005-0000-0000-0000C0070000}"/>
    <cellStyle name="Input0decimals 2 2 2" xfId="2004" xr:uid="{00000000-0005-0000-0000-0000C1070000}"/>
    <cellStyle name="Input0decimals 2 2 3" xfId="2005" xr:uid="{00000000-0005-0000-0000-0000C2070000}"/>
    <cellStyle name="Input0decimals 2 2 4" xfId="2006" xr:uid="{00000000-0005-0000-0000-0000C3070000}"/>
    <cellStyle name="Input0decimals 2 2 5" xfId="2007" xr:uid="{00000000-0005-0000-0000-0000C4070000}"/>
    <cellStyle name="Input0decimals 2 2 6" xfId="2008" xr:uid="{00000000-0005-0000-0000-0000C5070000}"/>
    <cellStyle name="Input0decimals 2 2 7" xfId="2009" xr:uid="{00000000-0005-0000-0000-0000C6070000}"/>
    <cellStyle name="Input0decimals 2 2 8" xfId="2010" xr:uid="{00000000-0005-0000-0000-0000C7070000}"/>
    <cellStyle name="Input0decimals 2 2 9" xfId="2011" xr:uid="{00000000-0005-0000-0000-0000C8070000}"/>
    <cellStyle name="Input0decimals 2 3" xfId="2012" xr:uid="{00000000-0005-0000-0000-0000C9070000}"/>
    <cellStyle name="Input0decimals 2 3 10" xfId="2013" xr:uid="{00000000-0005-0000-0000-0000CA070000}"/>
    <cellStyle name="Input0decimals 2 3 11" xfId="2014" xr:uid="{00000000-0005-0000-0000-0000CB070000}"/>
    <cellStyle name="Input0decimals 2 3 12" xfId="2015" xr:uid="{00000000-0005-0000-0000-0000CC070000}"/>
    <cellStyle name="Input0decimals 2 3 13" xfId="2016" xr:uid="{00000000-0005-0000-0000-0000CD070000}"/>
    <cellStyle name="Input0decimals 2 3 14" xfId="2017" xr:uid="{00000000-0005-0000-0000-0000CE070000}"/>
    <cellStyle name="Input0decimals 2 3 2" xfId="2018" xr:uid="{00000000-0005-0000-0000-0000CF070000}"/>
    <cellStyle name="Input0decimals 2 3 3" xfId="2019" xr:uid="{00000000-0005-0000-0000-0000D0070000}"/>
    <cellStyle name="Input0decimals 2 3 4" xfId="2020" xr:uid="{00000000-0005-0000-0000-0000D1070000}"/>
    <cellStyle name="Input0decimals 2 3 5" xfId="2021" xr:uid="{00000000-0005-0000-0000-0000D2070000}"/>
    <cellStyle name="Input0decimals 2 3 6" xfId="2022" xr:uid="{00000000-0005-0000-0000-0000D3070000}"/>
    <cellStyle name="Input0decimals 2 3 7" xfId="2023" xr:uid="{00000000-0005-0000-0000-0000D4070000}"/>
    <cellStyle name="Input0decimals 2 3 8" xfId="2024" xr:uid="{00000000-0005-0000-0000-0000D5070000}"/>
    <cellStyle name="Input0decimals 2 3 9" xfId="2025" xr:uid="{00000000-0005-0000-0000-0000D6070000}"/>
    <cellStyle name="Input0decimals 2 4" xfId="2026" xr:uid="{00000000-0005-0000-0000-0000D7070000}"/>
    <cellStyle name="Input0decimals 2 5" xfId="2027" xr:uid="{00000000-0005-0000-0000-0000D8070000}"/>
    <cellStyle name="Input0decimals 2 6" xfId="2028" xr:uid="{00000000-0005-0000-0000-0000D9070000}"/>
    <cellStyle name="Input0decimals 2 7" xfId="2029" xr:uid="{00000000-0005-0000-0000-0000DA070000}"/>
    <cellStyle name="Input0decimals 2 8" xfId="2030" xr:uid="{00000000-0005-0000-0000-0000DB070000}"/>
    <cellStyle name="Input0decimals 2 9" xfId="2031" xr:uid="{00000000-0005-0000-0000-0000DC070000}"/>
    <cellStyle name="Input0decimals 3" xfId="2032" xr:uid="{00000000-0005-0000-0000-0000DD070000}"/>
    <cellStyle name="Input0decimals 3 10" xfId="2033" xr:uid="{00000000-0005-0000-0000-0000DE070000}"/>
    <cellStyle name="Input0decimals 3 11" xfId="2034" xr:uid="{00000000-0005-0000-0000-0000DF070000}"/>
    <cellStyle name="Input0decimals 3 12" xfId="2035" xr:uid="{00000000-0005-0000-0000-0000E0070000}"/>
    <cellStyle name="Input0decimals 3 2" xfId="2036" xr:uid="{00000000-0005-0000-0000-0000E1070000}"/>
    <cellStyle name="Input0decimals 3 2 10" xfId="2037" xr:uid="{00000000-0005-0000-0000-0000E2070000}"/>
    <cellStyle name="Input0decimals 3 2 11" xfId="2038" xr:uid="{00000000-0005-0000-0000-0000E3070000}"/>
    <cellStyle name="Input0decimals 3 2 12" xfId="2039" xr:uid="{00000000-0005-0000-0000-0000E4070000}"/>
    <cellStyle name="Input0decimals 3 2 13" xfId="2040" xr:uid="{00000000-0005-0000-0000-0000E5070000}"/>
    <cellStyle name="Input0decimals 3 2 14" xfId="2041" xr:uid="{00000000-0005-0000-0000-0000E6070000}"/>
    <cellStyle name="Input0decimals 3 2 2" xfId="2042" xr:uid="{00000000-0005-0000-0000-0000E7070000}"/>
    <cellStyle name="Input0decimals 3 2 3" xfId="2043" xr:uid="{00000000-0005-0000-0000-0000E8070000}"/>
    <cellStyle name="Input0decimals 3 2 4" xfId="2044" xr:uid="{00000000-0005-0000-0000-0000E9070000}"/>
    <cellStyle name="Input0decimals 3 2 5" xfId="2045" xr:uid="{00000000-0005-0000-0000-0000EA070000}"/>
    <cellStyle name="Input0decimals 3 2 6" xfId="2046" xr:uid="{00000000-0005-0000-0000-0000EB070000}"/>
    <cellStyle name="Input0decimals 3 2 7" xfId="2047" xr:uid="{00000000-0005-0000-0000-0000EC070000}"/>
    <cellStyle name="Input0decimals 3 2 8" xfId="2048" xr:uid="{00000000-0005-0000-0000-0000ED070000}"/>
    <cellStyle name="Input0decimals 3 2 9" xfId="2049" xr:uid="{00000000-0005-0000-0000-0000EE070000}"/>
    <cellStyle name="Input0decimals 3 3" xfId="2050" xr:uid="{00000000-0005-0000-0000-0000EF070000}"/>
    <cellStyle name="Input0decimals 3 3 10" xfId="2051" xr:uid="{00000000-0005-0000-0000-0000F0070000}"/>
    <cellStyle name="Input0decimals 3 3 11" xfId="2052" xr:uid="{00000000-0005-0000-0000-0000F1070000}"/>
    <cellStyle name="Input0decimals 3 3 12" xfId="2053" xr:uid="{00000000-0005-0000-0000-0000F2070000}"/>
    <cellStyle name="Input0decimals 3 3 13" xfId="2054" xr:uid="{00000000-0005-0000-0000-0000F3070000}"/>
    <cellStyle name="Input0decimals 3 3 14" xfId="2055" xr:uid="{00000000-0005-0000-0000-0000F4070000}"/>
    <cellStyle name="Input0decimals 3 3 2" xfId="2056" xr:uid="{00000000-0005-0000-0000-0000F5070000}"/>
    <cellStyle name="Input0decimals 3 3 3" xfId="2057" xr:uid="{00000000-0005-0000-0000-0000F6070000}"/>
    <cellStyle name="Input0decimals 3 3 4" xfId="2058" xr:uid="{00000000-0005-0000-0000-0000F7070000}"/>
    <cellStyle name="Input0decimals 3 3 5" xfId="2059" xr:uid="{00000000-0005-0000-0000-0000F8070000}"/>
    <cellStyle name="Input0decimals 3 3 6" xfId="2060" xr:uid="{00000000-0005-0000-0000-0000F9070000}"/>
    <cellStyle name="Input0decimals 3 3 7" xfId="2061" xr:uid="{00000000-0005-0000-0000-0000FA070000}"/>
    <cellStyle name="Input0decimals 3 3 8" xfId="2062" xr:uid="{00000000-0005-0000-0000-0000FB070000}"/>
    <cellStyle name="Input0decimals 3 3 9" xfId="2063" xr:uid="{00000000-0005-0000-0000-0000FC070000}"/>
    <cellStyle name="Input0decimals 3 4" xfId="2064" xr:uid="{00000000-0005-0000-0000-0000FD070000}"/>
    <cellStyle name="Input0decimals 3 5" xfId="2065" xr:uid="{00000000-0005-0000-0000-0000FE070000}"/>
    <cellStyle name="Input0decimals 3 6" xfId="2066" xr:uid="{00000000-0005-0000-0000-0000FF070000}"/>
    <cellStyle name="Input0decimals 3 7" xfId="2067" xr:uid="{00000000-0005-0000-0000-000000080000}"/>
    <cellStyle name="Input0decimals 3 8" xfId="2068" xr:uid="{00000000-0005-0000-0000-000001080000}"/>
    <cellStyle name="Input0decimals 3 9" xfId="2069" xr:uid="{00000000-0005-0000-0000-000002080000}"/>
    <cellStyle name="Input0decimals 4" xfId="2070" xr:uid="{00000000-0005-0000-0000-000003080000}"/>
    <cellStyle name="Input0decimals 4 10" xfId="2071" xr:uid="{00000000-0005-0000-0000-000004080000}"/>
    <cellStyle name="Input0decimals 4 11" xfId="2072" xr:uid="{00000000-0005-0000-0000-000005080000}"/>
    <cellStyle name="Input0decimals 4 12" xfId="2073" xr:uid="{00000000-0005-0000-0000-000006080000}"/>
    <cellStyle name="Input0decimals 4 13" xfId="2074" xr:uid="{00000000-0005-0000-0000-000007080000}"/>
    <cellStyle name="Input0decimals 4 14" xfId="2075" xr:uid="{00000000-0005-0000-0000-000008080000}"/>
    <cellStyle name="Input0decimals 4 2" xfId="2076" xr:uid="{00000000-0005-0000-0000-000009080000}"/>
    <cellStyle name="Input0decimals 4 3" xfId="2077" xr:uid="{00000000-0005-0000-0000-00000A080000}"/>
    <cellStyle name="Input0decimals 4 4" xfId="2078" xr:uid="{00000000-0005-0000-0000-00000B080000}"/>
    <cellStyle name="Input0decimals 4 5" xfId="2079" xr:uid="{00000000-0005-0000-0000-00000C080000}"/>
    <cellStyle name="Input0decimals 4 6" xfId="2080" xr:uid="{00000000-0005-0000-0000-00000D080000}"/>
    <cellStyle name="Input0decimals 4 7" xfId="2081" xr:uid="{00000000-0005-0000-0000-00000E080000}"/>
    <cellStyle name="Input0decimals 4 8" xfId="2082" xr:uid="{00000000-0005-0000-0000-00000F080000}"/>
    <cellStyle name="Input0decimals 4 9" xfId="2083" xr:uid="{00000000-0005-0000-0000-000010080000}"/>
    <cellStyle name="Input0decimals 5" xfId="2084" xr:uid="{00000000-0005-0000-0000-000011080000}"/>
    <cellStyle name="Input0decimals 5 10" xfId="2085" xr:uid="{00000000-0005-0000-0000-000012080000}"/>
    <cellStyle name="Input0decimals 5 11" xfId="2086" xr:uid="{00000000-0005-0000-0000-000013080000}"/>
    <cellStyle name="Input0decimals 5 12" xfId="2087" xr:uid="{00000000-0005-0000-0000-000014080000}"/>
    <cellStyle name="Input0decimals 5 13" xfId="2088" xr:uid="{00000000-0005-0000-0000-000015080000}"/>
    <cellStyle name="Input0decimals 5 14" xfId="2089" xr:uid="{00000000-0005-0000-0000-000016080000}"/>
    <cellStyle name="Input0decimals 5 2" xfId="2090" xr:uid="{00000000-0005-0000-0000-000017080000}"/>
    <cellStyle name="Input0decimals 5 3" xfId="2091" xr:uid="{00000000-0005-0000-0000-000018080000}"/>
    <cellStyle name="Input0decimals 5 4" xfId="2092" xr:uid="{00000000-0005-0000-0000-000019080000}"/>
    <cellStyle name="Input0decimals 5 5" xfId="2093" xr:uid="{00000000-0005-0000-0000-00001A080000}"/>
    <cellStyle name="Input0decimals 5 6" xfId="2094" xr:uid="{00000000-0005-0000-0000-00001B080000}"/>
    <cellStyle name="Input0decimals 5 7" xfId="2095" xr:uid="{00000000-0005-0000-0000-00001C080000}"/>
    <cellStyle name="Input0decimals 5 8" xfId="2096" xr:uid="{00000000-0005-0000-0000-00001D080000}"/>
    <cellStyle name="Input0decimals 5 9" xfId="2097" xr:uid="{00000000-0005-0000-0000-00001E080000}"/>
    <cellStyle name="Input0decimals 6" xfId="2098" xr:uid="{00000000-0005-0000-0000-00001F080000}"/>
    <cellStyle name="Input0decimals 6 10" xfId="2099" xr:uid="{00000000-0005-0000-0000-000020080000}"/>
    <cellStyle name="Input0decimals 6 11" xfId="2100" xr:uid="{00000000-0005-0000-0000-000021080000}"/>
    <cellStyle name="Input0decimals 6 12" xfId="2101" xr:uid="{00000000-0005-0000-0000-000022080000}"/>
    <cellStyle name="Input0decimals 6 13" xfId="2102" xr:uid="{00000000-0005-0000-0000-000023080000}"/>
    <cellStyle name="Input0decimals 6 14" xfId="2103" xr:uid="{00000000-0005-0000-0000-000024080000}"/>
    <cellStyle name="Input0decimals 6 2" xfId="2104" xr:uid="{00000000-0005-0000-0000-000025080000}"/>
    <cellStyle name="Input0decimals 6 3" xfId="2105" xr:uid="{00000000-0005-0000-0000-000026080000}"/>
    <cellStyle name="Input0decimals 6 4" xfId="2106" xr:uid="{00000000-0005-0000-0000-000027080000}"/>
    <cellStyle name="Input0decimals 6 5" xfId="2107" xr:uid="{00000000-0005-0000-0000-000028080000}"/>
    <cellStyle name="Input0decimals 6 6" xfId="2108" xr:uid="{00000000-0005-0000-0000-000029080000}"/>
    <cellStyle name="Input0decimals 6 7" xfId="2109" xr:uid="{00000000-0005-0000-0000-00002A080000}"/>
    <cellStyle name="Input0decimals 6 8" xfId="2110" xr:uid="{00000000-0005-0000-0000-00002B080000}"/>
    <cellStyle name="Input0decimals 6 9" xfId="2111" xr:uid="{00000000-0005-0000-0000-00002C080000}"/>
    <cellStyle name="Input0decimals 7" xfId="2112" xr:uid="{00000000-0005-0000-0000-00002D080000}"/>
    <cellStyle name="Input0decimals 8" xfId="2113" xr:uid="{00000000-0005-0000-0000-00002E080000}"/>
    <cellStyle name="Input0decimals 9" xfId="2114" xr:uid="{00000000-0005-0000-0000-00002F080000}"/>
    <cellStyle name="Input0decimals_1. Assumptions" xfId="2115" xr:uid="{00000000-0005-0000-0000-000030080000}"/>
    <cellStyle name="Input1decimals" xfId="2116" xr:uid="{00000000-0005-0000-0000-000031080000}"/>
    <cellStyle name="Input1decimals 10" xfId="2117" xr:uid="{00000000-0005-0000-0000-000032080000}"/>
    <cellStyle name="Input1decimals 11" xfId="2118" xr:uid="{00000000-0005-0000-0000-000033080000}"/>
    <cellStyle name="Input1decimals 12" xfId="2119" xr:uid="{00000000-0005-0000-0000-000034080000}"/>
    <cellStyle name="Input1decimals 13" xfId="2120" xr:uid="{00000000-0005-0000-0000-000035080000}"/>
    <cellStyle name="Input1decimals 2" xfId="2121" xr:uid="{00000000-0005-0000-0000-000036080000}"/>
    <cellStyle name="Input1decimals 2 10" xfId="2122" xr:uid="{00000000-0005-0000-0000-000037080000}"/>
    <cellStyle name="Input1decimals 2 11" xfId="2123" xr:uid="{00000000-0005-0000-0000-000038080000}"/>
    <cellStyle name="Input1decimals 2 12" xfId="2124" xr:uid="{00000000-0005-0000-0000-000039080000}"/>
    <cellStyle name="Input1decimals 2 2" xfId="2125" xr:uid="{00000000-0005-0000-0000-00003A080000}"/>
    <cellStyle name="Input1decimals 2 2 10" xfId="2126" xr:uid="{00000000-0005-0000-0000-00003B080000}"/>
    <cellStyle name="Input1decimals 2 2 11" xfId="2127" xr:uid="{00000000-0005-0000-0000-00003C080000}"/>
    <cellStyle name="Input1decimals 2 2 12" xfId="2128" xr:uid="{00000000-0005-0000-0000-00003D080000}"/>
    <cellStyle name="Input1decimals 2 2 13" xfId="2129" xr:uid="{00000000-0005-0000-0000-00003E080000}"/>
    <cellStyle name="Input1decimals 2 2 14" xfId="2130" xr:uid="{00000000-0005-0000-0000-00003F080000}"/>
    <cellStyle name="Input1decimals 2 2 2" xfId="2131" xr:uid="{00000000-0005-0000-0000-000040080000}"/>
    <cellStyle name="Input1decimals 2 2 3" xfId="2132" xr:uid="{00000000-0005-0000-0000-000041080000}"/>
    <cellStyle name="Input1decimals 2 2 4" xfId="2133" xr:uid="{00000000-0005-0000-0000-000042080000}"/>
    <cellStyle name="Input1decimals 2 2 5" xfId="2134" xr:uid="{00000000-0005-0000-0000-000043080000}"/>
    <cellStyle name="Input1decimals 2 2 6" xfId="2135" xr:uid="{00000000-0005-0000-0000-000044080000}"/>
    <cellStyle name="Input1decimals 2 2 7" xfId="2136" xr:uid="{00000000-0005-0000-0000-000045080000}"/>
    <cellStyle name="Input1decimals 2 2 8" xfId="2137" xr:uid="{00000000-0005-0000-0000-000046080000}"/>
    <cellStyle name="Input1decimals 2 2 9" xfId="2138" xr:uid="{00000000-0005-0000-0000-000047080000}"/>
    <cellStyle name="Input1decimals 2 3" xfId="2139" xr:uid="{00000000-0005-0000-0000-000048080000}"/>
    <cellStyle name="Input1decimals 2 3 10" xfId="2140" xr:uid="{00000000-0005-0000-0000-000049080000}"/>
    <cellStyle name="Input1decimals 2 3 11" xfId="2141" xr:uid="{00000000-0005-0000-0000-00004A080000}"/>
    <cellStyle name="Input1decimals 2 3 12" xfId="2142" xr:uid="{00000000-0005-0000-0000-00004B080000}"/>
    <cellStyle name="Input1decimals 2 3 13" xfId="2143" xr:uid="{00000000-0005-0000-0000-00004C080000}"/>
    <cellStyle name="Input1decimals 2 3 14" xfId="2144" xr:uid="{00000000-0005-0000-0000-00004D080000}"/>
    <cellStyle name="Input1decimals 2 3 2" xfId="2145" xr:uid="{00000000-0005-0000-0000-00004E080000}"/>
    <cellStyle name="Input1decimals 2 3 3" xfId="2146" xr:uid="{00000000-0005-0000-0000-00004F080000}"/>
    <cellStyle name="Input1decimals 2 3 4" xfId="2147" xr:uid="{00000000-0005-0000-0000-000050080000}"/>
    <cellStyle name="Input1decimals 2 3 5" xfId="2148" xr:uid="{00000000-0005-0000-0000-000051080000}"/>
    <cellStyle name="Input1decimals 2 3 6" xfId="2149" xr:uid="{00000000-0005-0000-0000-000052080000}"/>
    <cellStyle name="Input1decimals 2 3 7" xfId="2150" xr:uid="{00000000-0005-0000-0000-000053080000}"/>
    <cellStyle name="Input1decimals 2 3 8" xfId="2151" xr:uid="{00000000-0005-0000-0000-000054080000}"/>
    <cellStyle name="Input1decimals 2 3 9" xfId="2152" xr:uid="{00000000-0005-0000-0000-000055080000}"/>
    <cellStyle name="Input1decimals 2 4" xfId="2153" xr:uid="{00000000-0005-0000-0000-000056080000}"/>
    <cellStyle name="Input1decimals 2 5" xfId="2154" xr:uid="{00000000-0005-0000-0000-000057080000}"/>
    <cellStyle name="Input1decimals 2 6" xfId="2155" xr:uid="{00000000-0005-0000-0000-000058080000}"/>
    <cellStyle name="Input1decimals 2 7" xfId="2156" xr:uid="{00000000-0005-0000-0000-000059080000}"/>
    <cellStyle name="Input1decimals 2 8" xfId="2157" xr:uid="{00000000-0005-0000-0000-00005A080000}"/>
    <cellStyle name="Input1decimals 2 9" xfId="2158" xr:uid="{00000000-0005-0000-0000-00005B080000}"/>
    <cellStyle name="Input1decimals 3" xfId="2159" xr:uid="{00000000-0005-0000-0000-00005C080000}"/>
    <cellStyle name="Input1decimals 3 10" xfId="2160" xr:uid="{00000000-0005-0000-0000-00005D080000}"/>
    <cellStyle name="Input1decimals 3 11" xfId="2161" xr:uid="{00000000-0005-0000-0000-00005E080000}"/>
    <cellStyle name="Input1decimals 3 12" xfId="2162" xr:uid="{00000000-0005-0000-0000-00005F080000}"/>
    <cellStyle name="Input1decimals 3 13" xfId="2163" xr:uid="{00000000-0005-0000-0000-000060080000}"/>
    <cellStyle name="Input1decimals 3 14" xfId="2164" xr:uid="{00000000-0005-0000-0000-000061080000}"/>
    <cellStyle name="Input1decimals 3 2" xfId="2165" xr:uid="{00000000-0005-0000-0000-000062080000}"/>
    <cellStyle name="Input1decimals 3 3" xfId="2166" xr:uid="{00000000-0005-0000-0000-000063080000}"/>
    <cellStyle name="Input1decimals 3 4" xfId="2167" xr:uid="{00000000-0005-0000-0000-000064080000}"/>
    <cellStyle name="Input1decimals 3 5" xfId="2168" xr:uid="{00000000-0005-0000-0000-000065080000}"/>
    <cellStyle name="Input1decimals 3 6" xfId="2169" xr:uid="{00000000-0005-0000-0000-000066080000}"/>
    <cellStyle name="Input1decimals 3 7" xfId="2170" xr:uid="{00000000-0005-0000-0000-000067080000}"/>
    <cellStyle name="Input1decimals 3 8" xfId="2171" xr:uid="{00000000-0005-0000-0000-000068080000}"/>
    <cellStyle name="Input1decimals 3 9" xfId="2172" xr:uid="{00000000-0005-0000-0000-000069080000}"/>
    <cellStyle name="Input1decimals 4" xfId="2173" xr:uid="{00000000-0005-0000-0000-00006A080000}"/>
    <cellStyle name="Input1decimals 4 10" xfId="2174" xr:uid="{00000000-0005-0000-0000-00006B080000}"/>
    <cellStyle name="Input1decimals 4 11" xfId="2175" xr:uid="{00000000-0005-0000-0000-00006C080000}"/>
    <cellStyle name="Input1decimals 4 12" xfId="2176" xr:uid="{00000000-0005-0000-0000-00006D080000}"/>
    <cellStyle name="Input1decimals 4 13" xfId="2177" xr:uid="{00000000-0005-0000-0000-00006E080000}"/>
    <cellStyle name="Input1decimals 4 14" xfId="2178" xr:uid="{00000000-0005-0000-0000-00006F080000}"/>
    <cellStyle name="Input1decimals 4 2" xfId="2179" xr:uid="{00000000-0005-0000-0000-000070080000}"/>
    <cellStyle name="Input1decimals 4 3" xfId="2180" xr:uid="{00000000-0005-0000-0000-000071080000}"/>
    <cellStyle name="Input1decimals 4 4" xfId="2181" xr:uid="{00000000-0005-0000-0000-000072080000}"/>
    <cellStyle name="Input1decimals 4 5" xfId="2182" xr:uid="{00000000-0005-0000-0000-000073080000}"/>
    <cellStyle name="Input1decimals 4 6" xfId="2183" xr:uid="{00000000-0005-0000-0000-000074080000}"/>
    <cellStyle name="Input1decimals 4 7" xfId="2184" xr:uid="{00000000-0005-0000-0000-000075080000}"/>
    <cellStyle name="Input1decimals 4 8" xfId="2185" xr:uid="{00000000-0005-0000-0000-000076080000}"/>
    <cellStyle name="Input1decimals 4 9" xfId="2186" xr:uid="{00000000-0005-0000-0000-000077080000}"/>
    <cellStyle name="Input1decimals 5" xfId="2187" xr:uid="{00000000-0005-0000-0000-000078080000}"/>
    <cellStyle name="Input1decimals 6" xfId="2188" xr:uid="{00000000-0005-0000-0000-000079080000}"/>
    <cellStyle name="Input1decimals 7" xfId="2189" xr:uid="{00000000-0005-0000-0000-00007A080000}"/>
    <cellStyle name="Input1decimals 8" xfId="2190" xr:uid="{00000000-0005-0000-0000-00007B080000}"/>
    <cellStyle name="Input1decimals 9" xfId="2191" xr:uid="{00000000-0005-0000-0000-00007C080000}"/>
    <cellStyle name="Input1decimals_Basel III_Capital _Q113" xfId="2192" xr:uid="{00000000-0005-0000-0000-00007D080000}"/>
    <cellStyle name="Input2decimals" xfId="2193" xr:uid="{00000000-0005-0000-0000-00007E080000}"/>
    <cellStyle name="Input2decimals 10" xfId="2194" xr:uid="{00000000-0005-0000-0000-00007F080000}"/>
    <cellStyle name="Input2decimals 11" xfId="2195" xr:uid="{00000000-0005-0000-0000-000080080000}"/>
    <cellStyle name="Input2decimals 12" xfId="2196" xr:uid="{00000000-0005-0000-0000-000081080000}"/>
    <cellStyle name="Input2decimals 13" xfId="2197" xr:uid="{00000000-0005-0000-0000-000082080000}"/>
    <cellStyle name="Input2decimals 2" xfId="2198" xr:uid="{00000000-0005-0000-0000-000083080000}"/>
    <cellStyle name="Input2decimals 2 10" xfId="2199" xr:uid="{00000000-0005-0000-0000-000084080000}"/>
    <cellStyle name="Input2decimals 2 11" xfId="2200" xr:uid="{00000000-0005-0000-0000-000085080000}"/>
    <cellStyle name="Input2decimals 2 12" xfId="2201" xr:uid="{00000000-0005-0000-0000-000086080000}"/>
    <cellStyle name="Input2decimals 2 2" xfId="2202" xr:uid="{00000000-0005-0000-0000-000087080000}"/>
    <cellStyle name="Input2decimals 2 2 10" xfId="2203" xr:uid="{00000000-0005-0000-0000-000088080000}"/>
    <cellStyle name="Input2decimals 2 2 11" xfId="2204" xr:uid="{00000000-0005-0000-0000-000089080000}"/>
    <cellStyle name="Input2decimals 2 2 12" xfId="2205" xr:uid="{00000000-0005-0000-0000-00008A080000}"/>
    <cellStyle name="Input2decimals 2 2 13" xfId="2206" xr:uid="{00000000-0005-0000-0000-00008B080000}"/>
    <cellStyle name="Input2decimals 2 2 14" xfId="2207" xr:uid="{00000000-0005-0000-0000-00008C080000}"/>
    <cellStyle name="Input2decimals 2 2 2" xfId="2208" xr:uid="{00000000-0005-0000-0000-00008D080000}"/>
    <cellStyle name="Input2decimals 2 2 3" xfId="2209" xr:uid="{00000000-0005-0000-0000-00008E080000}"/>
    <cellStyle name="Input2decimals 2 2 4" xfId="2210" xr:uid="{00000000-0005-0000-0000-00008F080000}"/>
    <cellStyle name="Input2decimals 2 2 5" xfId="2211" xr:uid="{00000000-0005-0000-0000-000090080000}"/>
    <cellStyle name="Input2decimals 2 2 6" xfId="2212" xr:uid="{00000000-0005-0000-0000-000091080000}"/>
    <cellStyle name="Input2decimals 2 2 7" xfId="2213" xr:uid="{00000000-0005-0000-0000-000092080000}"/>
    <cellStyle name="Input2decimals 2 2 8" xfId="2214" xr:uid="{00000000-0005-0000-0000-000093080000}"/>
    <cellStyle name="Input2decimals 2 2 9" xfId="2215" xr:uid="{00000000-0005-0000-0000-000094080000}"/>
    <cellStyle name="Input2decimals 2 3" xfId="2216" xr:uid="{00000000-0005-0000-0000-000095080000}"/>
    <cellStyle name="Input2decimals 2 3 10" xfId="2217" xr:uid="{00000000-0005-0000-0000-000096080000}"/>
    <cellStyle name="Input2decimals 2 3 11" xfId="2218" xr:uid="{00000000-0005-0000-0000-000097080000}"/>
    <cellStyle name="Input2decimals 2 3 12" xfId="2219" xr:uid="{00000000-0005-0000-0000-000098080000}"/>
    <cellStyle name="Input2decimals 2 3 13" xfId="2220" xr:uid="{00000000-0005-0000-0000-000099080000}"/>
    <cellStyle name="Input2decimals 2 3 14" xfId="2221" xr:uid="{00000000-0005-0000-0000-00009A080000}"/>
    <cellStyle name="Input2decimals 2 3 2" xfId="2222" xr:uid="{00000000-0005-0000-0000-00009B080000}"/>
    <cellStyle name="Input2decimals 2 3 3" xfId="2223" xr:uid="{00000000-0005-0000-0000-00009C080000}"/>
    <cellStyle name="Input2decimals 2 3 4" xfId="2224" xr:uid="{00000000-0005-0000-0000-00009D080000}"/>
    <cellStyle name="Input2decimals 2 3 5" xfId="2225" xr:uid="{00000000-0005-0000-0000-00009E080000}"/>
    <cellStyle name="Input2decimals 2 3 6" xfId="2226" xr:uid="{00000000-0005-0000-0000-00009F080000}"/>
    <cellStyle name="Input2decimals 2 3 7" xfId="2227" xr:uid="{00000000-0005-0000-0000-0000A0080000}"/>
    <cellStyle name="Input2decimals 2 3 8" xfId="2228" xr:uid="{00000000-0005-0000-0000-0000A1080000}"/>
    <cellStyle name="Input2decimals 2 3 9" xfId="2229" xr:uid="{00000000-0005-0000-0000-0000A2080000}"/>
    <cellStyle name="Input2decimals 2 4" xfId="2230" xr:uid="{00000000-0005-0000-0000-0000A3080000}"/>
    <cellStyle name="Input2decimals 2 5" xfId="2231" xr:uid="{00000000-0005-0000-0000-0000A4080000}"/>
    <cellStyle name="Input2decimals 2 6" xfId="2232" xr:uid="{00000000-0005-0000-0000-0000A5080000}"/>
    <cellStyle name="Input2decimals 2 7" xfId="2233" xr:uid="{00000000-0005-0000-0000-0000A6080000}"/>
    <cellStyle name="Input2decimals 2 8" xfId="2234" xr:uid="{00000000-0005-0000-0000-0000A7080000}"/>
    <cellStyle name="Input2decimals 2 9" xfId="2235" xr:uid="{00000000-0005-0000-0000-0000A8080000}"/>
    <cellStyle name="Input2decimals 3" xfId="2236" xr:uid="{00000000-0005-0000-0000-0000A9080000}"/>
    <cellStyle name="Input2decimals 3 10" xfId="2237" xr:uid="{00000000-0005-0000-0000-0000AA080000}"/>
    <cellStyle name="Input2decimals 3 11" xfId="2238" xr:uid="{00000000-0005-0000-0000-0000AB080000}"/>
    <cellStyle name="Input2decimals 3 12" xfId="2239" xr:uid="{00000000-0005-0000-0000-0000AC080000}"/>
    <cellStyle name="Input2decimals 3 13" xfId="2240" xr:uid="{00000000-0005-0000-0000-0000AD080000}"/>
    <cellStyle name="Input2decimals 3 14" xfId="2241" xr:uid="{00000000-0005-0000-0000-0000AE080000}"/>
    <cellStyle name="Input2decimals 3 2" xfId="2242" xr:uid="{00000000-0005-0000-0000-0000AF080000}"/>
    <cellStyle name="Input2decimals 3 3" xfId="2243" xr:uid="{00000000-0005-0000-0000-0000B0080000}"/>
    <cellStyle name="Input2decimals 3 4" xfId="2244" xr:uid="{00000000-0005-0000-0000-0000B1080000}"/>
    <cellStyle name="Input2decimals 3 5" xfId="2245" xr:uid="{00000000-0005-0000-0000-0000B2080000}"/>
    <cellStyle name="Input2decimals 3 6" xfId="2246" xr:uid="{00000000-0005-0000-0000-0000B3080000}"/>
    <cellStyle name="Input2decimals 3 7" xfId="2247" xr:uid="{00000000-0005-0000-0000-0000B4080000}"/>
    <cellStyle name="Input2decimals 3 8" xfId="2248" xr:uid="{00000000-0005-0000-0000-0000B5080000}"/>
    <cellStyle name="Input2decimals 3 9" xfId="2249" xr:uid="{00000000-0005-0000-0000-0000B6080000}"/>
    <cellStyle name="Input2decimals 4" xfId="2250" xr:uid="{00000000-0005-0000-0000-0000B7080000}"/>
    <cellStyle name="Input2decimals 4 10" xfId="2251" xr:uid="{00000000-0005-0000-0000-0000B8080000}"/>
    <cellStyle name="Input2decimals 4 11" xfId="2252" xr:uid="{00000000-0005-0000-0000-0000B9080000}"/>
    <cellStyle name="Input2decimals 4 12" xfId="2253" xr:uid="{00000000-0005-0000-0000-0000BA080000}"/>
    <cellStyle name="Input2decimals 4 13" xfId="2254" xr:uid="{00000000-0005-0000-0000-0000BB080000}"/>
    <cellStyle name="Input2decimals 4 14" xfId="2255" xr:uid="{00000000-0005-0000-0000-0000BC080000}"/>
    <cellStyle name="Input2decimals 4 2" xfId="2256" xr:uid="{00000000-0005-0000-0000-0000BD080000}"/>
    <cellStyle name="Input2decimals 4 3" xfId="2257" xr:uid="{00000000-0005-0000-0000-0000BE080000}"/>
    <cellStyle name="Input2decimals 4 4" xfId="2258" xr:uid="{00000000-0005-0000-0000-0000BF080000}"/>
    <cellStyle name="Input2decimals 4 5" xfId="2259" xr:uid="{00000000-0005-0000-0000-0000C0080000}"/>
    <cellStyle name="Input2decimals 4 6" xfId="2260" xr:uid="{00000000-0005-0000-0000-0000C1080000}"/>
    <cellStyle name="Input2decimals 4 7" xfId="2261" xr:uid="{00000000-0005-0000-0000-0000C2080000}"/>
    <cellStyle name="Input2decimals 4 8" xfId="2262" xr:uid="{00000000-0005-0000-0000-0000C3080000}"/>
    <cellStyle name="Input2decimals 4 9" xfId="2263" xr:uid="{00000000-0005-0000-0000-0000C4080000}"/>
    <cellStyle name="Input2decimals 5" xfId="2264" xr:uid="{00000000-0005-0000-0000-0000C5080000}"/>
    <cellStyle name="Input2decimals 6" xfId="2265" xr:uid="{00000000-0005-0000-0000-0000C6080000}"/>
    <cellStyle name="Input2decimals 7" xfId="2266" xr:uid="{00000000-0005-0000-0000-0000C7080000}"/>
    <cellStyle name="Input2decimals 8" xfId="2267" xr:uid="{00000000-0005-0000-0000-0000C8080000}"/>
    <cellStyle name="Input2decimals 9" xfId="2268" xr:uid="{00000000-0005-0000-0000-0000C9080000}"/>
    <cellStyle name="Input4decimals" xfId="2269" xr:uid="{00000000-0005-0000-0000-0000CA080000}"/>
    <cellStyle name="Input4decimals 10" xfId="2270" xr:uid="{00000000-0005-0000-0000-0000CB080000}"/>
    <cellStyle name="Input4decimals 11" xfId="2271" xr:uid="{00000000-0005-0000-0000-0000CC080000}"/>
    <cellStyle name="Input4decimals 12" xfId="2272" xr:uid="{00000000-0005-0000-0000-0000CD080000}"/>
    <cellStyle name="Input4decimals 13" xfId="2273" xr:uid="{00000000-0005-0000-0000-0000CE080000}"/>
    <cellStyle name="Input4decimals 2" xfId="2274" xr:uid="{00000000-0005-0000-0000-0000CF080000}"/>
    <cellStyle name="Input4decimals 2 10" xfId="2275" xr:uid="{00000000-0005-0000-0000-0000D0080000}"/>
    <cellStyle name="Input4decimals 2 11" xfId="2276" xr:uid="{00000000-0005-0000-0000-0000D1080000}"/>
    <cellStyle name="Input4decimals 2 12" xfId="2277" xr:uid="{00000000-0005-0000-0000-0000D2080000}"/>
    <cellStyle name="Input4decimals 2 2" xfId="2278" xr:uid="{00000000-0005-0000-0000-0000D3080000}"/>
    <cellStyle name="Input4decimals 2 2 10" xfId="2279" xr:uid="{00000000-0005-0000-0000-0000D4080000}"/>
    <cellStyle name="Input4decimals 2 2 11" xfId="2280" xr:uid="{00000000-0005-0000-0000-0000D5080000}"/>
    <cellStyle name="Input4decimals 2 2 12" xfId="2281" xr:uid="{00000000-0005-0000-0000-0000D6080000}"/>
    <cellStyle name="Input4decimals 2 2 13" xfId="2282" xr:uid="{00000000-0005-0000-0000-0000D7080000}"/>
    <cellStyle name="Input4decimals 2 2 14" xfId="2283" xr:uid="{00000000-0005-0000-0000-0000D8080000}"/>
    <cellStyle name="Input4decimals 2 2 2" xfId="2284" xr:uid="{00000000-0005-0000-0000-0000D9080000}"/>
    <cellStyle name="Input4decimals 2 2 3" xfId="2285" xr:uid="{00000000-0005-0000-0000-0000DA080000}"/>
    <cellStyle name="Input4decimals 2 2 4" xfId="2286" xr:uid="{00000000-0005-0000-0000-0000DB080000}"/>
    <cellStyle name="Input4decimals 2 2 5" xfId="2287" xr:uid="{00000000-0005-0000-0000-0000DC080000}"/>
    <cellStyle name="Input4decimals 2 2 6" xfId="2288" xr:uid="{00000000-0005-0000-0000-0000DD080000}"/>
    <cellStyle name="Input4decimals 2 2 7" xfId="2289" xr:uid="{00000000-0005-0000-0000-0000DE080000}"/>
    <cellStyle name="Input4decimals 2 2 8" xfId="2290" xr:uid="{00000000-0005-0000-0000-0000DF080000}"/>
    <cellStyle name="Input4decimals 2 2 9" xfId="2291" xr:uid="{00000000-0005-0000-0000-0000E0080000}"/>
    <cellStyle name="Input4decimals 2 3" xfId="2292" xr:uid="{00000000-0005-0000-0000-0000E1080000}"/>
    <cellStyle name="Input4decimals 2 3 10" xfId="2293" xr:uid="{00000000-0005-0000-0000-0000E2080000}"/>
    <cellStyle name="Input4decimals 2 3 11" xfId="2294" xr:uid="{00000000-0005-0000-0000-0000E3080000}"/>
    <cellStyle name="Input4decimals 2 3 12" xfId="2295" xr:uid="{00000000-0005-0000-0000-0000E4080000}"/>
    <cellStyle name="Input4decimals 2 3 13" xfId="2296" xr:uid="{00000000-0005-0000-0000-0000E5080000}"/>
    <cellStyle name="Input4decimals 2 3 14" xfId="2297" xr:uid="{00000000-0005-0000-0000-0000E6080000}"/>
    <cellStyle name="Input4decimals 2 3 2" xfId="2298" xr:uid="{00000000-0005-0000-0000-0000E7080000}"/>
    <cellStyle name="Input4decimals 2 3 3" xfId="2299" xr:uid="{00000000-0005-0000-0000-0000E8080000}"/>
    <cellStyle name="Input4decimals 2 3 4" xfId="2300" xr:uid="{00000000-0005-0000-0000-0000E9080000}"/>
    <cellStyle name="Input4decimals 2 3 5" xfId="2301" xr:uid="{00000000-0005-0000-0000-0000EA080000}"/>
    <cellStyle name="Input4decimals 2 3 6" xfId="2302" xr:uid="{00000000-0005-0000-0000-0000EB080000}"/>
    <cellStyle name="Input4decimals 2 3 7" xfId="2303" xr:uid="{00000000-0005-0000-0000-0000EC080000}"/>
    <cellStyle name="Input4decimals 2 3 8" xfId="2304" xr:uid="{00000000-0005-0000-0000-0000ED080000}"/>
    <cellStyle name="Input4decimals 2 3 9" xfId="2305" xr:uid="{00000000-0005-0000-0000-0000EE080000}"/>
    <cellStyle name="Input4decimals 2 4" xfId="2306" xr:uid="{00000000-0005-0000-0000-0000EF080000}"/>
    <cellStyle name="Input4decimals 2 5" xfId="2307" xr:uid="{00000000-0005-0000-0000-0000F0080000}"/>
    <cellStyle name="Input4decimals 2 6" xfId="2308" xr:uid="{00000000-0005-0000-0000-0000F1080000}"/>
    <cellStyle name="Input4decimals 2 7" xfId="2309" xr:uid="{00000000-0005-0000-0000-0000F2080000}"/>
    <cellStyle name="Input4decimals 2 8" xfId="2310" xr:uid="{00000000-0005-0000-0000-0000F3080000}"/>
    <cellStyle name="Input4decimals 2 9" xfId="2311" xr:uid="{00000000-0005-0000-0000-0000F4080000}"/>
    <cellStyle name="Input4decimals 3" xfId="2312" xr:uid="{00000000-0005-0000-0000-0000F5080000}"/>
    <cellStyle name="Input4decimals 3 10" xfId="2313" xr:uid="{00000000-0005-0000-0000-0000F6080000}"/>
    <cellStyle name="Input4decimals 3 11" xfId="2314" xr:uid="{00000000-0005-0000-0000-0000F7080000}"/>
    <cellStyle name="Input4decimals 3 12" xfId="2315" xr:uid="{00000000-0005-0000-0000-0000F8080000}"/>
    <cellStyle name="Input4decimals 3 13" xfId="2316" xr:uid="{00000000-0005-0000-0000-0000F9080000}"/>
    <cellStyle name="Input4decimals 3 14" xfId="2317" xr:uid="{00000000-0005-0000-0000-0000FA080000}"/>
    <cellStyle name="Input4decimals 3 2" xfId="2318" xr:uid="{00000000-0005-0000-0000-0000FB080000}"/>
    <cellStyle name="Input4decimals 3 3" xfId="2319" xr:uid="{00000000-0005-0000-0000-0000FC080000}"/>
    <cellStyle name="Input4decimals 3 4" xfId="2320" xr:uid="{00000000-0005-0000-0000-0000FD080000}"/>
    <cellStyle name="Input4decimals 3 5" xfId="2321" xr:uid="{00000000-0005-0000-0000-0000FE080000}"/>
    <cellStyle name="Input4decimals 3 6" xfId="2322" xr:uid="{00000000-0005-0000-0000-0000FF080000}"/>
    <cellStyle name="Input4decimals 3 7" xfId="2323" xr:uid="{00000000-0005-0000-0000-000000090000}"/>
    <cellStyle name="Input4decimals 3 8" xfId="2324" xr:uid="{00000000-0005-0000-0000-000001090000}"/>
    <cellStyle name="Input4decimals 3 9" xfId="2325" xr:uid="{00000000-0005-0000-0000-000002090000}"/>
    <cellStyle name="Input4decimals 4" xfId="2326" xr:uid="{00000000-0005-0000-0000-000003090000}"/>
    <cellStyle name="Input4decimals 4 10" xfId="2327" xr:uid="{00000000-0005-0000-0000-000004090000}"/>
    <cellStyle name="Input4decimals 4 11" xfId="2328" xr:uid="{00000000-0005-0000-0000-000005090000}"/>
    <cellStyle name="Input4decimals 4 12" xfId="2329" xr:uid="{00000000-0005-0000-0000-000006090000}"/>
    <cellStyle name="Input4decimals 4 13" xfId="2330" xr:uid="{00000000-0005-0000-0000-000007090000}"/>
    <cellStyle name="Input4decimals 4 14" xfId="2331" xr:uid="{00000000-0005-0000-0000-000008090000}"/>
    <cellStyle name="Input4decimals 4 2" xfId="2332" xr:uid="{00000000-0005-0000-0000-000009090000}"/>
    <cellStyle name="Input4decimals 4 3" xfId="2333" xr:uid="{00000000-0005-0000-0000-00000A090000}"/>
    <cellStyle name="Input4decimals 4 4" xfId="2334" xr:uid="{00000000-0005-0000-0000-00000B090000}"/>
    <cellStyle name="Input4decimals 4 5" xfId="2335" xr:uid="{00000000-0005-0000-0000-00000C090000}"/>
    <cellStyle name="Input4decimals 4 6" xfId="2336" xr:uid="{00000000-0005-0000-0000-00000D090000}"/>
    <cellStyle name="Input4decimals 4 7" xfId="2337" xr:uid="{00000000-0005-0000-0000-00000E090000}"/>
    <cellStyle name="Input4decimals 4 8" xfId="2338" xr:uid="{00000000-0005-0000-0000-00000F090000}"/>
    <cellStyle name="Input4decimals 4 9" xfId="2339" xr:uid="{00000000-0005-0000-0000-000010090000}"/>
    <cellStyle name="Input4decimals 5" xfId="2340" xr:uid="{00000000-0005-0000-0000-000011090000}"/>
    <cellStyle name="Input4decimals 6" xfId="2341" xr:uid="{00000000-0005-0000-0000-000012090000}"/>
    <cellStyle name="Input4decimals 7" xfId="2342" xr:uid="{00000000-0005-0000-0000-000013090000}"/>
    <cellStyle name="Input4decimals 8" xfId="2343" xr:uid="{00000000-0005-0000-0000-000014090000}"/>
    <cellStyle name="Input4decimals 9" xfId="2344" xr:uid="{00000000-0005-0000-0000-000015090000}"/>
    <cellStyle name="inputDate" xfId="2345" xr:uid="{00000000-0005-0000-0000-000016090000}"/>
    <cellStyle name="inputDate 10" xfId="2346" xr:uid="{00000000-0005-0000-0000-000017090000}"/>
    <cellStyle name="inputDate 11" xfId="2347" xr:uid="{00000000-0005-0000-0000-000018090000}"/>
    <cellStyle name="inputDate 12" xfId="2348" xr:uid="{00000000-0005-0000-0000-000019090000}"/>
    <cellStyle name="inputDate 13" xfId="2349" xr:uid="{00000000-0005-0000-0000-00001A090000}"/>
    <cellStyle name="inputDate 2" xfId="2350" xr:uid="{00000000-0005-0000-0000-00001B090000}"/>
    <cellStyle name="inputDate 2 10" xfId="2351" xr:uid="{00000000-0005-0000-0000-00001C090000}"/>
    <cellStyle name="inputDate 2 11" xfId="2352" xr:uid="{00000000-0005-0000-0000-00001D090000}"/>
    <cellStyle name="inputDate 2 12" xfId="2353" xr:uid="{00000000-0005-0000-0000-00001E090000}"/>
    <cellStyle name="inputDate 2 2" xfId="2354" xr:uid="{00000000-0005-0000-0000-00001F090000}"/>
    <cellStyle name="inputDate 2 2 10" xfId="2355" xr:uid="{00000000-0005-0000-0000-000020090000}"/>
    <cellStyle name="inputDate 2 2 11" xfId="2356" xr:uid="{00000000-0005-0000-0000-000021090000}"/>
    <cellStyle name="inputDate 2 2 12" xfId="2357" xr:uid="{00000000-0005-0000-0000-000022090000}"/>
    <cellStyle name="inputDate 2 2 13" xfId="2358" xr:uid="{00000000-0005-0000-0000-000023090000}"/>
    <cellStyle name="inputDate 2 2 14" xfId="2359" xr:uid="{00000000-0005-0000-0000-000024090000}"/>
    <cellStyle name="inputDate 2 2 2" xfId="2360" xr:uid="{00000000-0005-0000-0000-000025090000}"/>
    <cellStyle name="inputDate 2 2 3" xfId="2361" xr:uid="{00000000-0005-0000-0000-000026090000}"/>
    <cellStyle name="inputDate 2 2 4" xfId="2362" xr:uid="{00000000-0005-0000-0000-000027090000}"/>
    <cellStyle name="inputDate 2 2 5" xfId="2363" xr:uid="{00000000-0005-0000-0000-000028090000}"/>
    <cellStyle name="inputDate 2 2 6" xfId="2364" xr:uid="{00000000-0005-0000-0000-000029090000}"/>
    <cellStyle name="inputDate 2 2 7" xfId="2365" xr:uid="{00000000-0005-0000-0000-00002A090000}"/>
    <cellStyle name="inputDate 2 2 8" xfId="2366" xr:uid="{00000000-0005-0000-0000-00002B090000}"/>
    <cellStyle name="inputDate 2 2 9" xfId="2367" xr:uid="{00000000-0005-0000-0000-00002C090000}"/>
    <cellStyle name="inputDate 2 3" xfId="2368" xr:uid="{00000000-0005-0000-0000-00002D090000}"/>
    <cellStyle name="inputDate 2 3 10" xfId="2369" xr:uid="{00000000-0005-0000-0000-00002E090000}"/>
    <cellStyle name="inputDate 2 3 11" xfId="2370" xr:uid="{00000000-0005-0000-0000-00002F090000}"/>
    <cellStyle name="inputDate 2 3 12" xfId="2371" xr:uid="{00000000-0005-0000-0000-000030090000}"/>
    <cellStyle name="inputDate 2 3 13" xfId="2372" xr:uid="{00000000-0005-0000-0000-000031090000}"/>
    <cellStyle name="inputDate 2 3 14" xfId="2373" xr:uid="{00000000-0005-0000-0000-000032090000}"/>
    <cellStyle name="inputDate 2 3 2" xfId="2374" xr:uid="{00000000-0005-0000-0000-000033090000}"/>
    <cellStyle name="inputDate 2 3 3" xfId="2375" xr:uid="{00000000-0005-0000-0000-000034090000}"/>
    <cellStyle name="inputDate 2 3 4" xfId="2376" xr:uid="{00000000-0005-0000-0000-000035090000}"/>
    <cellStyle name="inputDate 2 3 5" xfId="2377" xr:uid="{00000000-0005-0000-0000-000036090000}"/>
    <cellStyle name="inputDate 2 3 6" xfId="2378" xr:uid="{00000000-0005-0000-0000-000037090000}"/>
    <cellStyle name="inputDate 2 3 7" xfId="2379" xr:uid="{00000000-0005-0000-0000-000038090000}"/>
    <cellStyle name="inputDate 2 3 8" xfId="2380" xr:uid="{00000000-0005-0000-0000-000039090000}"/>
    <cellStyle name="inputDate 2 3 9" xfId="2381" xr:uid="{00000000-0005-0000-0000-00003A090000}"/>
    <cellStyle name="inputDate 2 4" xfId="2382" xr:uid="{00000000-0005-0000-0000-00003B090000}"/>
    <cellStyle name="inputDate 2 5" xfId="2383" xr:uid="{00000000-0005-0000-0000-00003C090000}"/>
    <cellStyle name="inputDate 2 6" xfId="2384" xr:uid="{00000000-0005-0000-0000-00003D090000}"/>
    <cellStyle name="inputDate 2 7" xfId="2385" xr:uid="{00000000-0005-0000-0000-00003E090000}"/>
    <cellStyle name="inputDate 2 8" xfId="2386" xr:uid="{00000000-0005-0000-0000-00003F090000}"/>
    <cellStyle name="inputDate 2 9" xfId="2387" xr:uid="{00000000-0005-0000-0000-000040090000}"/>
    <cellStyle name="inputDate 3" xfId="2388" xr:uid="{00000000-0005-0000-0000-000041090000}"/>
    <cellStyle name="inputDate 3 10" xfId="2389" xr:uid="{00000000-0005-0000-0000-000042090000}"/>
    <cellStyle name="inputDate 3 11" xfId="2390" xr:uid="{00000000-0005-0000-0000-000043090000}"/>
    <cellStyle name="inputDate 3 12" xfId="2391" xr:uid="{00000000-0005-0000-0000-000044090000}"/>
    <cellStyle name="inputDate 3 13" xfId="2392" xr:uid="{00000000-0005-0000-0000-000045090000}"/>
    <cellStyle name="inputDate 3 14" xfId="2393" xr:uid="{00000000-0005-0000-0000-000046090000}"/>
    <cellStyle name="inputDate 3 2" xfId="2394" xr:uid="{00000000-0005-0000-0000-000047090000}"/>
    <cellStyle name="inputDate 3 3" xfId="2395" xr:uid="{00000000-0005-0000-0000-000048090000}"/>
    <cellStyle name="inputDate 3 4" xfId="2396" xr:uid="{00000000-0005-0000-0000-000049090000}"/>
    <cellStyle name="inputDate 3 5" xfId="2397" xr:uid="{00000000-0005-0000-0000-00004A090000}"/>
    <cellStyle name="inputDate 3 6" xfId="2398" xr:uid="{00000000-0005-0000-0000-00004B090000}"/>
    <cellStyle name="inputDate 3 7" xfId="2399" xr:uid="{00000000-0005-0000-0000-00004C090000}"/>
    <cellStyle name="inputDate 3 8" xfId="2400" xr:uid="{00000000-0005-0000-0000-00004D090000}"/>
    <cellStyle name="inputDate 3 9" xfId="2401" xr:uid="{00000000-0005-0000-0000-00004E090000}"/>
    <cellStyle name="inputDate 4" xfId="2402" xr:uid="{00000000-0005-0000-0000-00004F090000}"/>
    <cellStyle name="inputDate 4 10" xfId="2403" xr:uid="{00000000-0005-0000-0000-000050090000}"/>
    <cellStyle name="inputDate 4 11" xfId="2404" xr:uid="{00000000-0005-0000-0000-000051090000}"/>
    <cellStyle name="inputDate 4 12" xfId="2405" xr:uid="{00000000-0005-0000-0000-000052090000}"/>
    <cellStyle name="inputDate 4 13" xfId="2406" xr:uid="{00000000-0005-0000-0000-000053090000}"/>
    <cellStyle name="inputDate 4 14" xfId="2407" xr:uid="{00000000-0005-0000-0000-000054090000}"/>
    <cellStyle name="inputDate 4 2" xfId="2408" xr:uid="{00000000-0005-0000-0000-000055090000}"/>
    <cellStyle name="inputDate 4 3" xfId="2409" xr:uid="{00000000-0005-0000-0000-000056090000}"/>
    <cellStyle name="inputDate 4 4" xfId="2410" xr:uid="{00000000-0005-0000-0000-000057090000}"/>
    <cellStyle name="inputDate 4 5" xfId="2411" xr:uid="{00000000-0005-0000-0000-000058090000}"/>
    <cellStyle name="inputDate 4 6" xfId="2412" xr:uid="{00000000-0005-0000-0000-000059090000}"/>
    <cellStyle name="inputDate 4 7" xfId="2413" xr:uid="{00000000-0005-0000-0000-00005A090000}"/>
    <cellStyle name="inputDate 4 8" xfId="2414" xr:uid="{00000000-0005-0000-0000-00005B090000}"/>
    <cellStyle name="inputDate 4 9" xfId="2415" xr:uid="{00000000-0005-0000-0000-00005C090000}"/>
    <cellStyle name="inputDate 5" xfId="2416" xr:uid="{00000000-0005-0000-0000-00005D090000}"/>
    <cellStyle name="inputDate 6" xfId="2417" xr:uid="{00000000-0005-0000-0000-00005E090000}"/>
    <cellStyle name="inputDate 7" xfId="2418" xr:uid="{00000000-0005-0000-0000-00005F090000}"/>
    <cellStyle name="inputDate 8" xfId="2419" xr:uid="{00000000-0005-0000-0000-000060090000}"/>
    <cellStyle name="inputDate 9" xfId="2420" xr:uid="{00000000-0005-0000-0000-000061090000}"/>
    <cellStyle name="inputExposure" xfId="2421" xr:uid="{00000000-0005-0000-0000-000062090000}"/>
    <cellStyle name="inputExposure 10" xfId="2422" xr:uid="{00000000-0005-0000-0000-000063090000}"/>
    <cellStyle name="inputExposure 11" xfId="2423" xr:uid="{00000000-0005-0000-0000-000064090000}"/>
    <cellStyle name="inputExposure 12" xfId="2424" xr:uid="{00000000-0005-0000-0000-000065090000}"/>
    <cellStyle name="inputExposure 13" xfId="2425" xr:uid="{00000000-0005-0000-0000-000066090000}"/>
    <cellStyle name="inputExposure 2" xfId="2426" xr:uid="{00000000-0005-0000-0000-000067090000}"/>
    <cellStyle name="inputExposure 2 10" xfId="2427" xr:uid="{00000000-0005-0000-0000-000068090000}"/>
    <cellStyle name="inputExposure 2 11" xfId="2428" xr:uid="{00000000-0005-0000-0000-000069090000}"/>
    <cellStyle name="inputExposure 2 12" xfId="2429" xr:uid="{00000000-0005-0000-0000-00006A090000}"/>
    <cellStyle name="inputExposure 2 2" xfId="2430" xr:uid="{00000000-0005-0000-0000-00006B090000}"/>
    <cellStyle name="inputExposure 2 2 10" xfId="2431" xr:uid="{00000000-0005-0000-0000-00006C090000}"/>
    <cellStyle name="inputExposure 2 2 11" xfId="2432" xr:uid="{00000000-0005-0000-0000-00006D090000}"/>
    <cellStyle name="inputExposure 2 2 12" xfId="2433" xr:uid="{00000000-0005-0000-0000-00006E090000}"/>
    <cellStyle name="inputExposure 2 2 13" xfId="2434" xr:uid="{00000000-0005-0000-0000-00006F090000}"/>
    <cellStyle name="inputExposure 2 2 14" xfId="2435" xr:uid="{00000000-0005-0000-0000-000070090000}"/>
    <cellStyle name="inputExposure 2 2 2" xfId="2436" xr:uid="{00000000-0005-0000-0000-000071090000}"/>
    <cellStyle name="inputExposure 2 2 3" xfId="2437" xr:uid="{00000000-0005-0000-0000-000072090000}"/>
    <cellStyle name="inputExposure 2 2 4" xfId="2438" xr:uid="{00000000-0005-0000-0000-000073090000}"/>
    <cellStyle name="inputExposure 2 2 5" xfId="2439" xr:uid="{00000000-0005-0000-0000-000074090000}"/>
    <cellStyle name="inputExposure 2 2 6" xfId="2440" xr:uid="{00000000-0005-0000-0000-000075090000}"/>
    <cellStyle name="inputExposure 2 2 7" xfId="2441" xr:uid="{00000000-0005-0000-0000-000076090000}"/>
    <cellStyle name="inputExposure 2 2 8" xfId="2442" xr:uid="{00000000-0005-0000-0000-000077090000}"/>
    <cellStyle name="inputExposure 2 2 9" xfId="2443" xr:uid="{00000000-0005-0000-0000-000078090000}"/>
    <cellStyle name="inputExposure 2 3" xfId="2444" xr:uid="{00000000-0005-0000-0000-000079090000}"/>
    <cellStyle name="inputExposure 2 3 10" xfId="2445" xr:uid="{00000000-0005-0000-0000-00007A090000}"/>
    <cellStyle name="inputExposure 2 3 11" xfId="2446" xr:uid="{00000000-0005-0000-0000-00007B090000}"/>
    <cellStyle name="inputExposure 2 3 12" xfId="2447" xr:uid="{00000000-0005-0000-0000-00007C090000}"/>
    <cellStyle name="inputExposure 2 3 13" xfId="2448" xr:uid="{00000000-0005-0000-0000-00007D090000}"/>
    <cellStyle name="inputExposure 2 3 14" xfId="2449" xr:uid="{00000000-0005-0000-0000-00007E090000}"/>
    <cellStyle name="inputExposure 2 3 2" xfId="2450" xr:uid="{00000000-0005-0000-0000-00007F090000}"/>
    <cellStyle name="inputExposure 2 3 3" xfId="2451" xr:uid="{00000000-0005-0000-0000-000080090000}"/>
    <cellStyle name="inputExposure 2 3 4" xfId="2452" xr:uid="{00000000-0005-0000-0000-000081090000}"/>
    <cellStyle name="inputExposure 2 3 5" xfId="2453" xr:uid="{00000000-0005-0000-0000-000082090000}"/>
    <cellStyle name="inputExposure 2 3 6" xfId="2454" xr:uid="{00000000-0005-0000-0000-000083090000}"/>
    <cellStyle name="inputExposure 2 3 7" xfId="2455" xr:uid="{00000000-0005-0000-0000-000084090000}"/>
    <cellStyle name="inputExposure 2 3 8" xfId="2456" xr:uid="{00000000-0005-0000-0000-000085090000}"/>
    <cellStyle name="inputExposure 2 3 9" xfId="2457" xr:uid="{00000000-0005-0000-0000-000086090000}"/>
    <cellStyle name="inputExposure 2 4" xfId="2458" xr:uid="{00000000-0005-0000-0000-000087090000}"/>
    <cellStyle name="inputExposure 2 5" xfId="2459" xr:uid="{00000000-0005-0000-0000-000088090000}"/>
    <cellStyle name="inputExposure 2 6" xfId="2460" xr:uid="{00000000-0005-0000-0000-000089090000}"/>
    <cellStyle name="inputExposure 2 7" xfId="2461" xr:uid="{00000000-0005-0000-0000-00008A090000}"/>
    <cellStyle name="inputExposure 2 8" xfId="2462" xr:uid="{00000000-0005-0000-0000-00008B090000}"/>
    <cellStyle name="inputExposure 2 9" xfId="2463" xr:uid="{00000000-0005-0000-0000-00008C090000}"/>
    <cellStyle name="inputExposure 3" xfId="2464" xr:uid="{00000000-0005-0000-0000-00008D090000}"/>
    <cellStyle name="inputExposure 3 10" xfId="2465" xr:uid="{00000000-0005-0000-0000-00008E090000}"/>
    <cellStyle name="inputExposure 3 11" xfId="2466" xr:uid="{00000000-0005-0000-0000-00008F090000}"/>
    <cellStyle name="inputExposure 3 12" xfId="2467" xr:uid="{00000000-0005-0000-0000-000090090000}"/>
    <cellStyle name="inputExposure 3 13" xfId="2468" xr:uid="{00000000-0005-0000-0000-000091090000}"/>
    <cellStyle name="inputExposure 3 14" xfId="2469" xr:uid="{00000000-0005-0000-0000-000092090000}"/>
    <cellStyle name="inputExposure 3 2" xfId="2470" xr:uid="{00000000-0005-0000-0000-000093090000}"/>
    <cellStyle name="inputExposure 3 3" xfId="2471" xr:uid="{00000000-0005-0000-0000-000094090000}"/>
    <cellStyle name="inputExposure 3 4" xfId="2472" xr:uid="{00000000-0005-0000-0000-000095090000}"/>
    <cellStyle name="inputExposure 3 5" xfId="2473" xr:uid="{00000000-0005-0000-0000-000096090000}"/>
    <cellStyle name="inputExposure 3 6" xfId="2474" xr:uid="{00000000-0005-0000-0000-000097090000}"/>
    <cellStyle name="inputExposure 3 7" xfId="2475" xr:uid="{00000000-0005-0000-0000-000098090000}"/>
    <cellStyle name="inputExposure 3 8" xfId="2476" xr:uid="{00000000-0005-0000-0000-000099090000}"/>
    <cellStyle name="inputExposure 3 9" xfId="2477" xr:uid="{00000000-0005-0000-0000-00009A090000}"/>
    <cellStyle name="inputExposure 4" xfId="2478" xr:uid="{00000000-0005-0000-0000-00009B090000}"/>
    <cellStyle name="inputExposure 4 10" xfId="2479" xr:uid="{00000000-0005-0000-0000-00009C090000}"/>
    <cellStyle name="inputExposure 4 11" xfId="2480" xr:uid="{00000000-0005-0000-0000-00009D090000}"/>
    <cellStyle name="inputExposure 4 12" xfId="2481" xr:uid="{00000000-0005-0000-0000-00009E090000}"/>
    <cellStyle name="inputExposure 4 13" xfId="2482" xr:uid="{00000000-0005-0000-0000-00009F090000}"/>
    <cellStyle name="inputExposure 4 14" xfId="2483" xr:uid="{00000000-0005-0000-0000-0000A0090000}"/>
    <cellStyle name="inputExposure 4 2" xfId="2484" xr:uid="{00000000-0005-0000-0000-0000A1090000}"/>
    <cellStyle name="inputExposure 4 3" xfId="2485" xr:uid="{00000000-0005-0000-0000-0000A2090000}"/>
    <cellStyle name="inputExposure 4 4" xfId="2486" xr:uid="{00000000-0005-0000-0000-0000A3090000}"/>
    <cellStyle name="inputExposure 4 5" xfId="2487" xr:uid="{00000000-0005-0000-0000-0000A4090000}"/>
    <cellStyle name="inputExposure 4 6" xfId="2488" xr:uid="{00000000-0005-0000-0000-0000A5090000}"/>
    <cellStyle name="inputExposure 4 7" xfId="2489" xr:uid="{00000000-0005-0000-0000-0000A6090000}"/>
    <cellStyle name="inputExposure 4 8" xfId="2490" xr:uid="{00000000-0005-0000-0000-0000A7090000}"/>
    <cellStyle name="inputExposure 4 9" xfId="2491" xr:uid="{00000000-0005-0000-0000-0000A8090000}"/>
    <cellStyle name="inputExposure 5" xfId="2492" xr:uid="{00000000-0005-0000-0000-0000A9090000}"/>
    <cellStyle name="inputExposure 6" xfId="2493" xr:uid="{00000000-0005-0000-0000-0000AA090000}"/>
    <cellStyle name="inputExposure 7" xfId="2494" xr:uid="{00000000-0005-0000-0000-0000AB090000}"/>
    <cellStyle name="inputExposure 8" xfId="2495" xr:uid="{00000000-0005-0000-0000-0000AC090000}"/>
    <cellStyle name="inputExposure 9" xfId="2496" xr:uid="{00000000-0005-0000-0000-0000AD090000}"/>
    <cellStyle name="inputMaturity" xfId="2497" xr:uid="{00000000-0005-0000-0000-0000AE090000}"/>
    <cellStyle name="inputMaturity 10" xfId="2498" xr:uid="{00000000-0005-0000-0000-0000AF090000}"/>
    <cellStyle name="inputMaturity 11" xfId="2499" xr:uid="{00000000-0005-0000-0000-0000B0090000}"/>
    <cellStyle name="inputMaturity 12" xfId="2500" xr:uid="{00000000-0005-0000-0000-0000B1090000}"/>
    <cellStyle name="inputMaturity 13" xfId="2501" xr:uid="{00000000-0005-0000-0000-0000B2090000}"/>
    <cellStyle name="inputMaturity 2" xfId="2502" xr:uid="{00000000-0005-0000-0000-0000B3090000}"/>
    <cellStyle name="inputMaturity 2 10" xfId="2503" xr:uid="{00000000-0005-0000-0000-0000B4090000}"/>
    <cellStyle name="inputMaturity 2 11" xfId="2504" xr:uid="{00000000-0005-0000-0000-0000B5090000}"/>
    <cellStyle name="inputMaturity 2 12" xfId="2505" xr:uid="{00000000-0005-0000-0000-0000B6090000}"/>
    <cellStyle name="inputMaturity 2 2" xfId="2506" xr:uid="{00000000-0005-0000-0000-0000B7090000}"/>
    <cellStyle name="inputMaturity 2 2 10" xfId="2507" xr:uid="{00000000-0005-0000-0000-0000B8090000}"/>
    <cellStyle name="inputMaturity 2 2 11" xfId="2508" xr:uid="{00000000-0005-0000-0000-0000B9090000}"/>
    <cellStyle name="inputMaturity 2 2 12" xfId="2509" xr:uid="{00000000-0005-0000-0000-0000BA090000}"/>
    <cellStyle name="inputMaturity 2 2 13" xfId="2510" xr:uid="{00000000-0005-0000-0000-0000BB090000}"/>
    <cellStyle name="inputMaturity 2 2 14" xfId="2511" xr:uid="{00000000-0005-0000-0000-0000BC090000}"/>
    <cellStyle name="inputMaturity 2 2 2" xfId="2512" xr:uid="{00000000-0005-0000-0000-0000BD090000}"/>
    <cellStyle name="inputMaturity 2 2 3" xfId="2513" xr:uid="{00000000-0005-0000-0000-0000BE090000}"/>
    <cellStyle name="inputMaturity 2 2 4" xfId="2514" xr:uid="{00000000-0005-0000-0000-0000BF090000}"/>
    <cellStyle name="inputMaturity 2 2 5" xfId="2515" xr:uid="{00000000-0005-0000-0000-0000C0090000}"/>
    <cellStyle name="inputMaturity 2 2 6" xfId="2516" xr:uid="{00000000-0005-0000-0000-0000C1090000}"/>
    <cellStyle name="inputMaturity 2 2 7" xfId="2517" xr:uid="{00000000-0005-0000-0000-0000C2090000}"/>
    <cellStyle name="inputMaturity 2 2 8" xfId="2518" xr:uid="{00000000-0005-0000-0000-0000C3090000}"/>
    <cellStyle name="inputMaturity 2 2 9" xfId="2519" xr:uid="{00000000-0005-0000-0000-0000C4090000}"/>
    <cellStyle name="inputMaturity 2 3" xfId="2520" xr:uid="{00000000-0005-0000-0000-0000C5090000}"/>
    <cellStyle name="inputMaturity 2 3 10" xfId="2521" xr:uid="{00000000-0005-0000-0000-0000C6090000}"/>
    <cellStyle name="inputMaturity 2 3 11" xfId="2522" xr:uid="{00000000-0005-0000-0000-0000C7090000}"/>
    <cellStyle name="inputMaturity 2 3 12" xfId="2523" xr:uid="{00000000-0005-0000-0000-0000C8090000}"/>
    <cellStyle name="inputMaturity 2 3 13" xfId="2524" xr:uid="{00000000-0005-0000-0000-0000C9090000}"/>
    <cellStyle name="inputMaturity 2 3 14" xfId="2525" xr:uid="{00000000-0005-0000-0000-0000CA090000}"/>
    <cellStyle name="inputMaturity 2 3 2" xfId="2526" xr:uid="{00000000-0005-0000-0000-0000CB090000}"/>
    <cellStyle name="inputMaturity 2 3 3" xfId="2527" xr:uid="{00000000-0005-0000-0000-0000CC090000}"/>
    <cellStyle name="inputMaturity 2 3 4" xfId="2528" xr:uid="{00000000-0005-0000-0000-0000CD090000}"/>
    <cellStyle name="inputMaturity 2 3 5" xfId="2529" xr:uid="{00000000-0005-0000-0000-0000CE090000}"/>
    <cellStyle name="inputMaturity 2 3 6" xfId="2530" xr:uid="{00000000-0005-0000-0000-0000CF090000}"/>
    <cellStyle name="inputMaturity 2 3 7" xfId="2531" xr:uid="{00000000-0005-0000-0000-0000D0090000}"/>
    <cellStyle name="inputMaturity 2 3 8" xfId="2532" xr:uid="{00000000-0005-0000-0000-0000D1090000}"/>
    <cellStyle name="inputMaturity 2 3 9" xfId="2533" xr:uid="{00000000-0005-0000-0000-0000D2090000}"/>
    <cellStyle name="inputMaturity 2 4" xfId="2534" xr:uid="{00000000-0005-0000-0000-0000D3090000}"/>
    <cellStyle name="inputMaturity 2 5" xfId="2535" xr:uid="{00000000-0005-0000-0000-0000D4090000}"/>
    <cellStyle name="inputMaturity 2 6" xfId="2536" xr:uid="{00000000-0005-0000-0000-0000D5090000}"/>
    <cellStyle name="inputMaturity 2 7" xfId="2537" xr:uid="{00000000-0005-0000-0000-0000D6090000}"/>
    <cellStyle name="inputMaturity 2 8" xfId="2538" xr:uid="{00000000-0005-0000-0000-0000D7090000}"/>
    <cellStyle name="inputMaturity 2 9" xfId="2539" xr:uid="{00000000-0005-0000-0000-0000D8090000}"/>
    <cellStyle name="inputMaturity 3" xfId="2540" xr:uid="{00000000-0005-0000-0000-0000D9090000}"/>
    <cellStyle name="inputMaturity 3 10" xfId="2541" xr:uid="{00000000-0005-0000-0000-0000DA090000}"/>
    <cellStyle name="inputMaturity 3 11" xfId="2542" xr:uid="{00000000-0005-0000-0000-0000DB090000}"/>
    <cellStyle name="inputMaturity 3 12" xfId="2543" xr:uid="{00000000-0005-0000-0000-0000DC090000}"/>
    <cellStyle name="inputMaturity 3 13" xfId="2544" xr:uid="{00000000-0005-0000-0000-0000DD090000}"/>
    <cellStyle name="inputMaturity 3 14" xfId="2545" xr:uid="{00000000-0005-0000-0000-0000DE090000}"/>
    <cellStyle name="inputMaturity 3 2" xfId="2546" xr:uid="{00000000-0005-0000-0000-0000DF090000}"/>
    <cellStyle name="inputMaturity 3 3" xfId="2547" xr:uid="{00000000-0005-0000-0000-0000E0090000}"/>
    <cellStyle name="inputMaturity 3 4" xfId="2548" xr:uid="{00000000-0005-0000-0000-0000E1090000}"/>
    <cellStyle name="inputMaturity 3 5" xfId="2549" xr:uid="{00000000-0005-0000-0000-0000E2090000}"/>
    <cellStyle name="inputMaturity 3 6" xfId="2550" xr:uid="{00000000-0005-0000-0000-0000E3090000}"/>
    <cellStyle name="inputMaturity 3 7" xfId="2551" xr:uid="{00000000-0005-0000-0000-0000E4090000}"/>
    <cellStyle name="inputMaturity 3 8" xfId="2552" xr:uid="{00000000-0005-0000-0000-0000E5090000}"/>
    <cellStyle name="inputMaturity 3 9" xfId="2553" xr:uid="{00000000-0005-0000-0000-0000E6090000}"/>
    <cellStyle name="inputMaturity 4" xfId="2554" xr:uid="{00000000-0005-0000-0000-0000E7090000}"/>
    <cellStyle name="inputMaturity 4 10" xfId="2555" xr:uid="{00000000-0005-0000-0000-0000E8090000}"/>
    <cellStyle name="inputMaturity 4 11" xfId="2556" xr:uid="{00000000-0005-0000-0000-0000E9090000}"/>
    <cellStyle name="inputMaturity 4 12" xfId="2557" xr:uid="{00000000-0005-0000-0000-0000EA090000}"/>
    <cellStyle name="inputMaturity 4 13" xfId="2558" xr:uid="{00000000-0005-0000-0000-0000EB090000}"/>
    <cellStyle name="inputMaturity 4 14" xfId="2559" xr:uid="{00000000-0005-0000-0000-0000EC090000}"/>
    <cellStyle name="inputMaturity 4 2" xfId="2560" xr:uid="{00000000-0005-0000-0000-0000ED090000}"/>
    <cellStyle name="inputMaturity 4 3" xfId="2561" xr:uid="{00000000-0005-0000-0000-0000EE090000}"/>
    <cellStyle name="inputMaturity 4 4" xfId="2562" xr:uid="{00000000-0005-0000-0000-0000EF090000}"/>
    <cellStyle name="inputMaturity 4 5" xfId="2563" xr:uid="{00000000-0005-0000-0000-0000F0090000}"/>
    <cellStyle name="inputMaturity 4 6" xfId="2564" xr:uid="{00000000-0005-0000-0000-0000F1090000}"/>
    <cellStyle name="inputMaturity 4 7" xfId="2565" xr:uid="{00000000-0005-0000-0000-0000F2090000}"/>
    <cellStyle name="inputMaturity 4 8" xfId="2566" xr:uid="{00000000-0005-0000-0000-0000F3090000}"/>
    <cellStyle name="inputMaturity 4 9" xfId="2567" xr:uid="{00000000-0005-0000-0000-0000F4090000}"/>
    <cellStyle name="inputMaturity 5" xfId="2568" xr:uid="{00000000-0005-0000-0000-0000F5090000}"/>
    <cellStyle name="inputMaturity 6" xfId="2569" xr:uid="{00000000-0005-0000-0000-0000F6090000}"/>
    <cellStyle name="inputMaturity 7" xfId="2570" xr:uid="{00000000-0005-0000-0000-0000F7090000}"/>
    <cellStyle name="inputMaturity 8" xfId="2571" xr:uid="{00000000-0005-0000-0000-0000F8090000}"/>
    <cellStyle name="inputMaturity 9" xfId="2572" xr:uid="{00000000-0005-0000-0000-0000F9090000}"/>
    <cellStyle name="inputParameterE" xfId="2573" xr:uid="{00000000-0005-0000-0000-0000FA090000}"/>
    <cellStyle name="inputParameterE 10" xfId="2574" xr:uid="{00000000-0005-0000-0000-0000FB090000}"/>
    <cellStyle name="inputParameterE 11" xfId="2575" xr:uid="{00000000-0005-0000-0000-0000FC090000}"/>
    <cellStyle name="inputParameterE 12" xfId="2576" xr:uid="{00000000-0005-0000-0000-0000FD090000}"/>
    <cellStyle name="inputParameterE 13" xfId="2577" xr:uid="{00000000-0005-0000-0000-0000FE090000}"/>
    <cellStyle name="inputParameterE 2" xfId="2578" xr:uid="{00000000-0005-0000-0000-0000FF090000}"/>
    <cellStyle name="inputParameterE 2 10" xfId="2579" xr:uid="{00000000-0005-0000-0000-0000000A0000}"/>
    <cellStyle name="inputParameterE 2 11" xfId="2580" xr:uid="{00000000-0005-0000-0000-0000010A0000}"/>
    <cellStyle name="inputParameterE 2 12" xfId="2581" xr:uid="{00000000-0005-0000-0000-0000020A0000}"/>
    <cellStyle name="inputParameterE 2 2" xfId="2582" xr:uid="{00000000-0005-0000-0000-0000030A0000}"/>
    <cellStyle name="inputParameterE 2 2 10" xfId="2583" xr:uid="{00000000-0005-0000-0000-0000040A0000}"/>
    <cellStyle name="inputParameterE 2 2 11" xfId="2584" xr:uid="{00000000-0005-0000-0000-0000050A0000}"/>
    <cellStyle name="inputParameterE 2 2 12" xfId="2585" xr:uid="{00000000-0005-0000-0000-0000060A0000}"/>
    <cellStyle name="inputParameterE 2 2 13" xfId="2586" xr:uid="{00000000-0005-0000-0000-0000070A0000}"/>
    <cellStyle name="inputParameterE 2 2 14" xfId="2587" xr:uid="{00000000-0005-0000-0000-0000080A0000}"/>
    <cellStyle name="inputParameterE 2 2 2" xfId="2588" xr:uid="{00000000-0005-0000-0000-0000090A0000}"/>
    <cellStyle name="inputParameterE 2 2 3" xfId="2589" xr:uid="{00000000-0005-0000-0000-00000A0A0000}"/>
    <cellStyle name="inputParameterE 2 2 4" xfId="2590" xr:uid="{00000000-0005-0000-0000-00000B0A0000}"/>
    <cellStyle name="inputParameterE 2 2 5" xfId="2591" xr:uid="{00000000-0005-0000-0000-00000C0A0000}"/>
    <cellStyle name="inputParameterE 2 2 6" xfId="2592" xr:uid="{00000000-0005-0000-0000-00000D0A0000}"/>
    <cellStyle name="inputParameterE 2 2 7" xfId="2593" xr:uid="{00000000-0005-0000-0000-00000E0A0000}"/>
    <cellStyle name="inputParameterE 2 2 8" xfId="2594" xr:uid="{00000000-0005-0000-0000-00000F0A0000}"/>
    <cellStyle name="inputParameterE 2 2 9" xfId="2595" xr:uid="{00000000-0005-0000-0000-0000100A0000}"/>
    <cellStyle name="inputParameterE 2 3" xfId="2596" xr:uid="{00000000-0005-0000-0000-0000110A0000}"/>
    <cellStyle name="inputParameterE 2 3 10" xfId="2597" xr:uid="{00000000-0005-0000-0000-0000120A0000}"/>
    <cellStyle name="inputParameterE 2 3 11" xfId="2598" xr:uid="{00000000-0005-0000-0000-0000130A0000}"/>
    <cellStyle name="inputParameterE 2 3 12" xfId="2599" xr:uid="{00000000-0005-0000-0000-0000140A0000}"/>
    <cellStyle name="inputParameterE 2 3 13" xfId="2600" xr:uid="{00000000-0005-0000-0000-0000150A0000}"/>
    <cellStyle name="inputParameterE 2 3 14" xfId="2601" xr:uid="{00000000-0005-0000-0000-0000160A0000}"/>
    <cellStyle name="inputParameterE 2 3 2" xfId="2602" xr:uid="{00000000-0005-0000-0000-0000170A0000}"/>
    <cellStyle name="inputParameterE 2 3 3" xfId="2603" xr:uid="{00000000-0005-0000-0000-0000180A0000}"/>
    <cellStyle name="inputParameterE 2 3 4" xfId="2604" xr:uid="{00000000-0005-0000-0000-0000190A0000}"/>
    <cellStyle name="inputParameterE 2 3 5" xfId="2605" xr:uid="{00000000-0005-0000-0000-00001A0A0000}"/>
    <cellStyle name="inputParameterE 2 3 6" xfId="2606" xr:uid="{00000000-0005-0000-0000-00001B0A0000}"/>
    <cellStyle name="inputParameterE 2 3 7" xfId="2607" xr:uid="{00000000-0005-0000-0000-00001C0A0000}"/>
    <cellStyle name="inputParameterE 2 3 8" xfId="2608" xr:uid="{00000000-0005-0000-0000-00001D0A0000}"/>
    <cellStyle name="inputParameterE 2 3 9" xfId="2609" xr:uid="{00000000-0005-0000-0000-00001E0A0000}"/>
    <cellStyle name="inputParameterE 2 4" xfId="2610" xr:uid="{00000000-0005-0000-0000-00001F0A0000}"/>
    <cellStyle name="inputParameterE 2 5" xfId="2611" xr:uid="{00000000-0005-0000-0000-0000200A0000}"/>
    <cellStyle name="inputParameterE 2 6" xfId="2612" xr:uid="{00000000-0005-0000-0000-0000210A0000}"/>
    <cellStyle name="inputParameterE 2 7" xfId="2613" xr:uid="{00000000-0005-0000-0000-0000220A0000}"/>
    <cellStyle name="inputParameterE 2 8" xfId="2614" xr:uid="{00000000-0005-0000-0000-0000230A0000}"/>
    <cellStyle name="inputParameterE 2 9" xfId="2615" xr:uid="{00000000-0005-0000-0000-0000240A0000}"/>
    <cellStyle name="inputParameterE 3" xfId="2616" xr:uid="{00000000-0005-0000-0000-0000250A0000}"/>
    <cellStyle name="inputParameterE 3 10" xfId="2617" xr:uid="{00000000-0005-0000-0000-0000260A0000}"/>
    <cellStyle name="inputParameterE 3 11" xfId="2618" xr:uid="{00000000-0005-0000-0000-0000270A0000}"/>
    <cellStyle name="inputParameterE 3 12" xfId="2619" xr:uid="{00000000-0005-0000-0000-0000280A0000}"/>
    <cellStyle name="inputParameterE 3 13" xfId="2620" xr:uid="{00000000-0005-0000-0000-0000290A0000}"/>
    <cellStyle name="inputParameterE 3 14" xfId="2621" xr:uid="{00000000-0005-0000-0000-00002A0A0000}"/>
    <cellStyle name="inputParameterE 3 2" xfId="2622" xr:uid="{00000000-0005-0000-0000-00002B0A0000}"/>
    <cellStyle name="inputParameterE 3 3" xfId="2623" xr:uid="{00000000-0005-0000-0000-00002C0A0000}"/>
    <cellStyle name="inputParameterE 3 4" xfId="2624" xr:uid="{00000000-0005-0000-0000-00002D0A0000}"/>
    <cellStyle name="inputParameterE 3 5" xfId="2625" xr:uid="{00000000-0005-0000-0000-00002E0A0000}"/>
    <cellStyle name="inputParameterE 3 6" xfId="2626" xr:uid="{00000000-0005-0000-0000-00002F0A0000}"/>
    <cellStyle name="inputParameterE 3 7" xfId="2627" xr:uid="{00000000-0005-0000-0000-0000300A0000}"/>
    <cellStyle name="inputParameterE 3 8" xfId="2628" xr:uid="{00000000-0005-0000-0000-0000310A0000}"/>
    <cellStyle name="inputParameterE 3 9" xfId="2629" xr:uid="{00000000-0005-0000-0000-0000320A0000}"/>
    <cellStyle name="inputParameterE 4" xfId="2630" xr:uid="{00000000-0005-0000-0000-0000330A0000}"/>
    <cellStyle name="inputParameterE 4 10" xfId="2631" xr:uid="{00000000-0005-0000-0000-0000340A0000}"/>
    <cellStyle name="inputParameterE 4 11" xfId="2632" xr:uid="{00000000-0005-0000-0000-0000350A0000}"/>
    <cellStyle name="inputParameterE 4 12" xfId="2633" xr:uid="{00000000-0005-0000-0000-0000360A0000}"/>
    <cellStyle name="inputParameterE 4 13" xfId="2634" xr:uid="{00000000-0005-0000-0000-0000370A0000}"/>
    <cellStyle name="inputParameterE 4 14" xfId="2635" xr:uid="{00000000-0005-0000-0000-0000380A0000}"/>
    <cellStyle name="inputParameterE 4 2" xfId="2636" xr:uid="{00000000-0005-0000-0000-0000390A0000}"/>
    <cellStyle name="inputParameterE 4 3" xfId="2637" xr:uid="{00000000-0005-0000-0000-00003A0A0000}"/>
    <cellStyle name="inputParameterE 4 4" xfId="2638" xr:uid="{00000000-0005-0000-0000-00003B0A0000}"/>
    <cellStyle name="inputParameterE 4 5" xfId="2639" xr:uid="{00000000-0005-0000-0000-00003C0A0000}"/>
    <cellStyle name="inputParameterE 4 6" xfId="2640" xr:uid="{00000000-0005-0000-0000-00003D0A0000}"/>
    <cellStyle name="inputParameterE 4 7" xfId="2641" xr:uid="{00000000-0005-0000-0000-00003E0A0000}"/>
    <cellStyle name="inputParameterE 4 8" xfId="2642" xr:uid="{00000000-0005-0000-0000-00003F0A0000}"/>
    <cellStyle name="inputParameterE 4 9" xfId="2643" xr:uid="{00000000-0005-0000-0000-0000400A0000}"/>
    <cellStyle name="inputParameterE 5" xfId="2644" xr:uid="{00000000-0005-0000-0000-0000410A0000}"/>
    <cellStyle name="inputParameterE 6" xfId="2645" xr:uid="{00000000-0005-0000-0000-0000420A0000}"/>
    <cellStyle name="inputParameterE 7" xfId="2646" xr:uid="{00000000-0005-0000-0000-0000430A0000}"/>
    <cellStyle name="inputParameterE 8" xfId="2647" xr:uid="{00000000-0005-0000-0000-0000440A0000}"/>
    <cellStyle name="inputParameterE 9" xfId="2648" xr:uid="{00000000-0005-0000-0000-0000450A0000}"/>
    <cellStyle name="inputPD" xfId="2649" xr:uid="{00000000-0005-0000-0000-0000460A0000}"/>
    <cellStyle name="inputPD 10" xfId="2650" xr:uid="{00000000-0005-0000-0000-0000470A0000}"/>
    <cellStyle name="inputPD 11" xfId="2651" xr:uid="{00000000-0005-0000-0000-0000480A0000}"/>
    <cellStyle name="inputPD 12" xfId="2652" xr:uid="{00000000-0005-0000-0000-0000490A0000}"/>
    <cellStyle name="inputPD 13" xfId="2653" xr:uid="{00000000-0005-0000-0000-00004A0A0000}"/>
    <cellStyle name="inputPD 2" xfId="2654" xr:uid="{00000000-0005-0000-0000-00004B0A0000}"/>
    <cellStyle name="inputPD 2 10" xfId="2655" xr:uid="{00000000-0005-0000-0000-00004C0A0000}"/>
    <cellStyle name="inputPD 2 11" xfId="2656" xr:uid="{00000000-0005-0000-0000-00004D0A0000}"/>
    <cellStyle name="inputPD 2 12" xfId="2657" xr:uid="{00000000-0005-0000-0000-00004E0A0000}"/>
    <cellStyle name="inputPD 2 2" xfId="2658" xr:uid="{00000000-0005-0000-0000-00004F0A0000}"/>
    <cellStyle name="inputPD 2 2 10" xfId="2659" xr:uid="{00000000-0005-0000-0000-0000500A0000}"/>
    <cellStyle name="inputPD 2 2 11" xfId="2660" xr:uid="{00000000-0005-0000-0000-0000510A0000}"/>
    <cellStyle name="inputPD 2 2 12" xfId="2661" xr:uid="{00000000-0005-0000-0000-0000520A0000}"/>
    <cellStyle name="inputPD 2 2 13" xfId="2662" xr:uid="{00000000-0005-0000-0000-0000530A0000}"/>
    <cellStyle name="inputPD 2 2 14" xfId="2663" xr:uid="{00000000-0005-0000-0000-0000540A0000}"/>
    <cellStyle name="inputPD 2 2 2" xfId="2664" xr:uid="{00000000-0005-0000-0000-0000550A0000}"/>
    <cellStyle name="inputPD 2 2 3" xfId="2665" xr:uid="{00000000-0005-0000-0000-0000560A0000}"/>
    <cellStyle name="inputPD 2 2 4" xfId="2666" xr:uid="{00000000-0005-0000-0000-0000570A0000}"/>
    <cellStyle name="inputPD 2 2 5" xfId="2667" xr:uid="{00000000-0005-0000-0000-0000580A0000}"/>
    <cellStyle name="inputPD 2 2 6" xfId="2668" xr:uid="{00000000-0005-0000-0000-0000590A0000}"/>
    <cellStyle name="inputPD 2 2 7" xfId="2669" xr:uid="{00000000-0005-0000-0000-00005A0A0000}"/>
    <cellStyle name="inputPD 2 2 8" xfId="2670" xr:uid="{00000000-0005-0000-0000-00005B0A0000}"/>
    <cellStyle name="inputPD 2 2 9" xfId="2671" xr:uid="{00000000-0005-0000-0000-00005C0A0000}"/>
    <cellStyle name="inputPD 2 3" xfId="2672" xr:uid="{00000000-0005-0000-0000-00005D0A0000}"/>
    <cellStyle name="inputPD 2 3 10" xfId="2673" xr:uid="{00000000-0005-0000-0000-00005E0A0000}"/>
    <cellStyle name="inputPD 2 3 11" xfId="2674" xr:uid="{00000000-0005-0000-0000-00005F0A0000}"/>
    <cellStyle name="inputPD 2 3 12" xfId="2675" xr:uid="{00000000-0005-0000-0000-0000600A0000}"/>
    <cellStyle name="inputPD 2 3 13" xfId="2676" xr:uid="{00000000-0005-0000-0000-0000610A0000}"/>
    <cellStyle name="inputPD 2 3 14" xfId="2677" xr:uid="{00000000-0005-0000-0000-0000620A0000}"/>
    <cellStyle name="inputPD 2 3 2" xfId="2678" xr:uid="{00000000-0005-0000-0000-0000630A0000}"/>
    <cellStyle name="inputPD 2 3 3" xfId="2679" xr:uid="{00000000-0005-0000-0000-0000640A0000}"/>
    <cellStyle name="inputPD 2 3 4" xfId="2680" xr:uid="{00000000-0005-0000-0000-0000650A0000}"/>
    <cellStyle name="inputPD 2 3 5" xfId="2681" xr:uid="{00000000-0005-0000-0000-0000660A0000}"/>
    <cellStyle name="inputPD 2 3 6" xfId="2682" xr:uid="{00000000-0005-0000-0000-0000670A0000}"/>
    <cellStyle name="inputPD 2 3 7" xfId="2683" xr:uid="{00000000-0005-0000-0000-0000680A0000}"/>
    <cellStyle name="inputPD 2 3 8" xfId="2684" xr:uid="{00000000-0005-0000-0000-0000690A0000}"/>
    <cellStyle name="inputPD 2 3 9" xfId="2685" xr:uid="{00000000-0005-0000-0000-00006A0A0000}"/>
    <cellStyle name="inputPD 2 4" xfId="2686" xr:uid="{00000000-0005-0000-0000-00006B0A0000}"/>
    <cellStyle name="inputPD 2 5" xfId="2687" xr:uid="{00000000-0005-0000-0000-00006C0A0000}"/>
    <cellStyle name="inputPD 2 6" xfId="2688" xr:uid="{00000000-0005-0000-0000-00006D0A0000}"/>
    <cellStyle name="inputPD 2 7" xfId="2689" xr:uid="{00000000-0005-0000-0000-00006E0A0000}"/>
    <cellStyle name="inputPD 2 8" xfId="2690" xr:uid="{00000000-0005-0000-0000-00006F0A0000}"/>
    <cellStyle name="inputPD 2 9" xfId="2691" xr:uid="{00000000-0005-0000-0000-0000700A0000}"/>
    <cellStyle name="inputPD 3" xfId="2692" xr:uid="{00000000-0005-0000-0000-0000710A0000}"/>
    <cellStyle name="inputPD 3 10" xfId="2693" xr:uid="{00000000-0005-0000-0000-0000720A0000}"/>
    <cellStyle name="inputPD 3 11" xfId="2694" xr:uid="{00000000-0005-0000-0000-0000730A0000}"/>
    <cellStyle name="inputPD 3 12" xfId="2695" xr:uid="{00000000-0005-0000-0000-0000740A0000}"/>
    <cellStyle name="inputPD 3 13" xfId="2696" xr:uid="{00000000-0005-0000-0000-0000750A0000}"/>
    <cellStyle name="inputPD 3 14" xfId="2697" xr:uid="{00000000-0005-0000-0000-0000760A0000}"/>
    <cellStyle name="inputPD 3 2" xfId="2698" xr:uid="{00000000-0005-0000-0000-0000770A0000}"/>
    <cellStyle name="inputPD 3 3" xfId="2699" xr:uid="{00000000-0005-0000-0000-0000780A0000}"/>
    <cellStyle name="inputPD 3 4" xfId="2700" xr:uid="{00000000-0005-0000-0000-0000790A0000}"/>
    <cellStyle name="inputPD 3 5" xfId="2701" xr:uid="{00000000-0005-0000-0000-00007A0A0000}"/>
    <cellStyle name="inputPD 3 6" xfId="2702" xr:uid="{00000000-0005-0000-0000-00007B0A0000}"/>
    <cellStyle name="inputPD 3 7" xfId="2703" xr:uid="{00000000-0005-0000-0000-00007C0A0000}"/>
    <cellStyle name="inputPD 3 8" xfId="2704" xr:uid="{00000000-0005-0000-0000-00007D0A0000}"/>
    <cellStyle name="inputPD 3 9" xfId="2705" xr:uid="{00000000-0005-0000-0000-00007E0A0000}"/>
    <cellStyle name="inputPD 4" xfId="2706" xr:uid="{00000000-0005-0000-0000-00007F0A0000}"/>
    <cellStyle name="inputPD 4 10" xfId="2707" xr:uid="{00000000-0005-0000-0000-0000800A0000}"/>
    <cellStyle name="inputPD 4 11" xfId="2708" xr:uid="{00000000-0005-0000-0000-0000810A0000}"/>
    <cellStyle name="inputPD 4 12" xfId="2709" xr:uid="{00000000-0005-0000-0000-0000820A0000}"/>
    <cellStyle name="inputPD 4 13" xfId="2710" xr:uid="{00000000-0005-0000-0000-0000830A0000}"/>
    <cellStyle name="inputPD 4 14" xfId="2711" xr:uid="{00000000-0005-0000-0000-0000840A0000}"/>
    <cellStyle name="inputPD 4 2" xfId="2712" xr:uid="{00000000-0005-0000-0000-0000850A0000}"/>
    <cellStyle name="inputPD 4 3" xfId="2713" xr:uid="{00000000-0005-0000-0000-0000860A0000}"/>
    <cellStyle name="inputPD 4 4" xfId="2714" xr:uid="{00000000-0005-0000-0000-0000870A0000}"/>
    <cellStyle name="inputPD 4 5" xfId="2715" xr:uid="{00000000-0005-0000-0000-0000880A0000}"/>
    <cellStyle name="inputPD 4 6" xfId="2716" xr:uid="{00000000-0005-0000-0000-0000890A0000}"/>
    <cellStyle name="inputPD 4 7" xfId="2717" xr:uid="{00000000-0005-0000-0000-00008A0A0000}"/>
    <cellStyle name="inputPD 4 8" xfId="2718" xr:uid="{00000000-0005-0000-0000-00008B0A0000}"/>
    <cellStyle name="inputPD 4 9" xfId="2719" xr:uid="{00000000-0005-0000-0000-00008C0A0000}"/>
    <cellStyle name="inputPD 5" xfId="2720" xr:uid="{00000000-0005-0000-0000-00008D0A0000}"/>
    <cellStyle name="inputPD 6" xfId="2721" xr:uid="{00000000-0005-0000-0000-00008E0A0000}"/>
    <cellStyle name="inputPD 7" xfId="2722" xr:uid="{00000000-0005-0000-0000-00008F0A0000}"/>
    <cellStyle name="inputPD 8" xfId="2723" xr:uid="{00000000-0005-0000-0000-0000900A0000}"/>
    <cellStyle name="inputPD 9" xfId="2724" xr:uid="{00000000-0005-0000-0000-0000910A0000}"/>
    <cellStyle name="inputPercentage" xfId="2725" xr:uid="{00000000-0005-0000-0000-0000920A0000}"/>
    <cellStyle name="inputPercentage 10" xfId="2726" xr:uid="{00000000-0005-0000-0000-0000930A0000}"/>
    <cellStyle name="inputPercentage 11" xfId="2727" xr:uid="{00000000-0005-0000-0000-0000940A0000}"/>
    <cellStyle name="inputPercentage 12" xfId="2728" xr:uid="{00000000-0005-0000-0000-0000950A0000}"/>
    <cellStyle name="inputPercentage 13" xfId="2729" xr:uid="{00000000-0005-0000-0000-0000960A0000}"/>
    <cellStyle name="inputPercentage 2" xfId="2730" xr:uid="{00000000-0005-0000-0000-0000970A0000}"/>
    <cellStyle name="inputPercentage 2 10" xfId="2731" xr:uid="{00000000-0005-0000-0000-0000980A0000}"/>
    <cellStyle name="inputPercentage 2 11" xfId="2732" xr:uid="{00000000-0005-0000-0000-0000990A0000}"/>
    <cellStyle name="inputPercentage 2 12" xfId="2733" xr:uid="{00000000-0005-0000-0000-00009A0A0000}"/>
    <cellStyle name="inputPercentage 2 2" xfId="2734" xr:uid="{00000000-0005-0000-0000-00009B0A0000}"/>
    <cellStyle name="inputPercentage 2 2 10" xfId="2735" xr:uid="{00000000-0005-0000-0000-00009C0A0000}"/>
    <cellStyle name="inputPercentage 2 2 11" xfId="2736" xr:uid="{00000000-0005-0000-0000-00009D0A0000}"/>
    <cellStyle name="inputPercentage 2 2 12" xfId="2737" xr:uid="{00000000-0005-0000-0000-00009E0A0000}"/>
    <cellStyle name="inputPercentage 2 2 13" xfId="2738" xr:uid="{00000000-0005-0000-0000-00009F0A0000}"/>
    <cellStyle name="inputPercentage 2 2 14" xfId="2739" xr:uid="{00000000-0005-0000-0000-0000A00A0000}"/>
    <cellStyle name="inputPercentage 2 2 2" xfId="2740" xr:uid="{00000000-0005-0000-0000-0000A10A0000}"/>
    <cellStyle name="inputPercentage 2 2 3" xfId="2741" xr:uid="{00000000-0005-0000-0000-0000A20A0000}"/>
    <cellStyle name="inputPercentage 2 2 4" xfId="2742" xr:uid="{00000000-0005-0000-0000-0000A30A0000}"/>
    <cellStyle name="inputPercentage 2 2 5" xfId="2743" xr:uid="{00000000-0005-0000-0000-0000A40A0000}"/>
    <cellStyle name="inputPercentage 2 2 6" xfId="2744" xr:uid="{00000000-0005-0000-0000-0000A50A0000}"/>
    <cellStyle name="inputPercentage 2 2 7" xfId="2745" xr:uid="{00000000-0005-0000-0000-0000A60A0000}"/>
    <cellStyle name="inputPercentage 2 2 8" xfId="2746" xr:uid="{00000000-0005-0000-0000-0000A70A0000}"/>
    <cellStyle name="inputPercentage 2 2 9" xfId="2747" xr:uid="{00000000-0005-0000-0000-0000A80A0000}"/>
    <cellStyle name="inputPercentage 2 3" xfId="2748" xr:uid="{00000000-0005-0000-0000-0000A90A0000}"/>
    <cellStyle name="inputPercentage 2 3 10" xfId="2749" xr:uid="{00000000-0005-0000-0000-0000AA0A0000}"/>
    <cellStyle name="inputPercentage 2 3 11" xfId="2750" xr:uid="{00000000-0005-0000-0000-0000AB0A0000}"/>
    <cellStyle name="inputPercentage 2 3 12" xfId="2751" xr:uid="{00000000-0005-0000-0000-0000AC0A0000}"/>
    <cellStyle name="inputPercentage 2 3 13" xfId="2752" xr:uid="{00000000-0005-0000-0000-0000AD0A0000}"/>
    <cellStyle name="inputPercentage 2 3 14" xfId="2753" xr:uid="{00000000-0005-0000-0000-0000AE0A0000}"/>
    <cellStyle name="inputPercentage 2 3 2" xfId="2754" xr:uid="{00000000-0005-0000-0000-0000AF0A0000}"/>
    <cellStyle name="inputPercentage 2 3 3" xfId="2755" xr:uid="{00000000-0005-0000-0000-0000B00A0000}"/>
    <cellStyle name="inputPercentage 2 3 4" xfId="2756" xr:uid="{00000000-0005-0000-0000-0000B10A0000}"/>
    <cellStyle name="inputPercentage 2 3 5" xfId="2757" xr:uid="{00000000-0005-0000-0000-0000B20A0000}"/>
    <cellStyle name="inputPercentage 2 3 6" xfId="2758" xr:uid="{00000000-0005-0000-0000-0000B30A0000}"/>
    <cellStyle name="inputPercentage 2 3 7" xfId="2759" xr:uid="{00000000-0005-0000-0000-0000B40A0000}"/>
    <cellStyle name="inputPercentage 2 3 8" xfId="2760" xr:uid="{00000000-0005-0000-0000-0000B50A0000}"/>
    <cellStyle name="inputPercentage 2 3 9" xfId="2761" xr:uid="{00000000-0005-0000-0000-0000B60A0000}"/>
    <cellStyle name="inputPercentage 2 4" xfId="2762" xr:uid="{00000000-0005-0000-0000-0000B70A0000}"/>
    <cellStyle name="inputPercentage 2 5" xfId="2763" xr:uid="{00000000-0005-0000-0000-0000B80A0000}"/>
    <cellStyle name="inputPercentage 2 6" xfId="2764" xr:uid="{00000000-0005-0000-0000-0000B90A0000}"/>
    <cellStyle name="inputPercentage 2 7" xfId="2765" xr:uid="{00000000-0005-0000-0000-0000BA0A0000}"/>
    <cellStyle name="inputPercentage 2 8" xfId="2766" xr:uid="{00000000-0005-0000-0000-0000BB0A0000}"/>
    <cellStyle name="inputPercentage 2 9" xfId="2767" xr:uid="{00000000-0005-0000-0000-0000BC0A0000}"/>
    <cellStyle name="inputPercentage 3" xfId="2768" xr:uid="{00000000-0005-0000-0000-0000BD0A0000}"/>
    <cellStyle name="inputPercentage 3 10" xfId="2769" xr:uid="{00000000-0005-0000-0000-0000BE0A0000}"/>
    <cellStyle name="inputPercentage 3 11" xfId="2770" xr:uid="{00000000-0005-0000-0000-0000BF0A0000}"/>
    <cellStyle name="inputPercentage 3 12" xfId="2771" xr:uid="{00000000-0005-0000-0000-0000C00A0000}"/>
    <cellStyle name="inputPercentage 3 13" xfId="2772" xr:uid="{00000000-0005-0000-0000-0000C10A0000}"/>
    <cellStyle name="inputPercentage 3 14" xfId="2773" xr:uid="{00000000-0005-0000-0000-0000C20A0000}"/>
    <cellStyle name="inputPercentage 3 2" xfId="2774" xr:uid="{00000000-0005-0000-0000-0000C30A0000}"/>
    <cellStyle name="inputPercentage 3 3" xfId="2775" xr:uid="{00000000-0005-0000-0000-0000C40A0000}"/>
    <cellStyle name="inputPercentage 3 4" xfId="2776" xr:uid="{00000000-0005-0000-0000-0000C50A0000}"/>
    <cellStyle name="inputPercentage 3 5" xfId="2777" xr:uid="{00000000-0005-0000-0000-0000C60A0000}"/>
    <cellStyle name="inputPercentage 3 6" xfId="2778" xr:uid="{00000000-0005-0000-0000-0000C70A0000}"/>
    <cellStyle name="inputPercentage 3 7" xfId="2779" xr:uid="{00000000-0005-0000-0000-0000C80A0000}"/>
    <cellStyle name="inputPercentage 3 8" xfId="2780" xr:uid="{00000000-0005-0000-0000-0000C90A0000}"/>
    <cellStyle name="inputPercentage 3 9" xfId="2781" xr:uid="{00000000-0005-0000-0000-0000CA0A0000}"/>
    <cellStyle name="inputPercentage 4" xfId="2782" xr:uid="{00000000-0005-0000-0000-0000CB0A0000}"/>
    <cellStyle name="inputPercentage 4 10" xfId="2783" xr:uid="{00000000-0005-0000-0000-0000CC0A0000}"/>
    <cellStyle name="inputPercentage 4 11" xfId="2784" xr:uid="{00000000-0005-0000-0000-0000CD0A0000}"/>
    <cellStyle name="inputPercentage 4 12" xfId="2785" xr:uid="{00000000-0005-0000-0000-0000CE0A0000}"/>
    <cellStyle name="inputPercentage 4 13" xfId="2786" xr:uid="{00000000-0005-0000-0000-0000CF0A0000}"/>
    <cellStyle name="inputPercentage 4 14" xfId="2787" xr:uid="{00000000-0005-0000-0000-0000D00A0000}"/>
    <cellStyle name="inputPercentage 4 2" xfId="2788" xr:uid="{00000000-0005-0000-0000-0000D10A0000}"/>
    <cellStyle name="inputPercentage 4 3" xfId="2789" xr:uid="{00000000-0005-0000-0000-0000D20A0000}"/>
    <cellStyle name="inputPercentage 4 4" xfId="2790" xr:uid="{00000000-0005-0000-0000-0000D30A0000}"/>
    <cellStyle name="inputPercentage 4 5" xfId="2791" xr:uid="{00000000-0005-0000-0000-0000D40A0000}"/>
    <cellStyle name="inputPercentage 4 6" xfId="2792" xr:uid="{00000000-0005-0000-0000-0000D50A0000}"/>
    <cellStyle name="inputPercentage 4 7" xfId="2793" xr:uid="{00000000-0005-0000-0000-0000D60A0000}"/>
    <cellStyle name="inputPercentage 4 8" xfId="2794" xr:uid="{00000000-0005-0000-0000-0000D70A0000}"/>
    <cellStyle name="inputPercentage 4 9" xfId="2795" xr:uid="{00000000-0005-0000-0000-0000D80A0000}"/>
    <cellStyle name="inputPercentage 5" xfId="2796" xr:uid="{00000000-0005-0000-0000-0000D90A0000}"/>
    <cellStyle name="inputPercentage 6" xfId="2797" xr:uid="{00000000-0005-0000-0000-0000DA0A0000}"/>
    <cellStyle name="inputPercentage 7" xfId="2798" xr:uid="{00000000-0005-0000-0000-0000DB0A0000}"/>
    <cellStyle name="inputPercentage 8" xfId="2799" xr:uid="{00000000-0005-0000-0000-0000DC0A0000}"/>
    <cellStyle name="inputPercentage 9" xfId="2800" xr:uid="{00000000-0005-0000-0000-0000DD0A0000}"/>
    <cellStyle name="inputPercentageL" xfId="2801" xr:uid="{00000000-0005-0000-0000-0000DE0A0000}"/>
    <cellStyle name="inputPercentageL 10" xfId="2802" xr:uid="{00000000-0005-0000-0000-0000DF0A0000}"/>
    <cellStyle name="inputPercentageL 11" xfId="2803" xr:uid="{00000000-0005-0000-0000-0000E00A0000}"/>
    <cellStyle name="inputPercentageL 12" xfId="2804" xr:uid="{00000000-0005-0000-0000-0000E10A0000}"/>
    <cellStyle name="inputPercentageL 13" xfId="2805" xr:uid="{00000000-0005-0000-0000-0000E20A0000}"/>
    <cellStyle name="inputPercentageL 2" xfId="2806" xr:uid="{00000000-0005-0000-0000-0000E30A0000}"/>
    <cellStyle name="inputPercentageL 2 10" xfId="2807" xr:uid="{00000000-0005-0000-0000-0000E40A0000}"/>
    <cellStyle name="inputPercentageL 2 11" xfId="2808" xr:uid="{00000000-0005-0000-0000-0000E50A0000}"/>
    <cellStyle name="inputPercentageL 2 12" xfId="2809" xr:uid="{00000000-0005-0000-0000-0000E60A0000}"/>
    <cellStyle name="inputPercentageL 2 2" xfId="2810" xr:uid="{00000000-0005-0000-0000-0000E70A0000}"/>
    <cellStyle name="inputPercentageL 2 2 10" xfId="2811" xr:uid="{00000000-0005-0000-0000-0000E80A0000}"/>
    <cellStyle name="inputPercentageL 2 2 11" xfId="2812" xr:uid="{00000000-0005-0000-0000-0000E90A0000}"/>
    <cellStyle name="inputPercentageL 2 2 12" xfId="2813" xr:uid="{00000000-0005-0000-0000-0000EA0A0000}"/>
    <cellStyle name="inputPercentageL 2 2 13" xfId="2814" xr:uid="{00000000-0005-0000-0000-0000EB0A0000}"/>
    <cellStyle name="inputPercentageL 2 2 14" xfId="2815" xr:uid="{00000000-0005-0000-0000-0000EC0A0000}"/>
    <cellStyle name="inputPercentageL 2 2 2" xfId="2816" xr:uid="{00000000-0005-0000-0000-0000ED0A0000}"/>
    <cellStyle name="inputPercentageL 2 2 3" xfId="2817" xr:uid="{00000000-0005-0000-0000-0000EE0A0000}"/>
    <cellStyle name="inputPercentageL 2 2 4" xfId="2818" xr:uid="{00000000-0005-0000-0000-0000EF0A0000}"/>
    <cellStyle name="inputPercentageL 2 2 5" xfId="2819" xr:uid="{00000000-0005-0000-0000-0000F00A0000}"/>
    <cellStyle name="inputPercentageL 2 2 6" xfId="2820" xr:uid="{00000000-0005-0000-0000-0000F10A0000}"/>
    <cellStyle name="inputPercentageL 2 2 7" xfId="2821" xr:uid="{00000000-0005-0000-0000-0000F20A0000}"/>
    <cellStyle name="inputPercentageL 2 2 8" xfId="2822" xr:uid="{00000000-0005-0000-0000-0000F30A0000}"/>
    <cellStyle name="inputPercentageL 2 2 9" xfId="2823" xr:uid="{00000000-0005-0000-0000-0000F40A0000}"/>
    <cellStyle name="inputPercentageL 2 3" xfId="2824" xr:uid="{00000000-0005-0000-0000-0000F50A0000}"/>
    <cellStyle name="inputPercentageL 2 3 10" xfId="2825" xr:uid="{00000000-0005-0000-0000-0000F60A0000}"/>
    <cellStyle name="inputPercentageL 2 3 11" xfId="2826" xr:uid="{00000000-0005-0000-0000-0000F70A0000}"/>
    <cellStyle name="inputPercentageL 2 3 12" xfId="2827" xr:uid="{00000000-0005-0000-0000-0000F80A0000}"/>
    <cellStyle name="inputPercentageL 2 3 13" xfId="2828" xr:uid="{00000000-0005-0000-0000-0000F90A0000}"/>
    <cellStyle name="inputPercentageL 2 3 14" xfId="2829" xr:uid="{00000000-0005-0000-0000-0000FA0A0000}"/>
    <cellStyle name="inputPercentageL 2 3 2" xfId="2830" xr:uid="{00000000-0005-0000-0000-0000FB0A0000}"/>
    <cellStyle name="inputPercentageL 2 3 3" xfId="2831" xr:uid="{00000000-0005-0000-0000-0000FC0A0000}"/>
    <cellStyle name="inputPercentageL 2 3 4" xfId="2832" xr:uid="{00000000-0005-0000-0000-0000FD0A0000}"/>
    <cellStyle name="inputPercentageL 2 3 5" xfId="2833" xr:uid="{00000000-0005-0000-0000-0000FE0A0000}"/>
    <cellStyle name="inputPercentageL 2 3 6" xfId="2834" xr:uid="{00000000-0005-0000-0000-0000FF0A0000}"/>
    <cellStyle name="inputPercentageL 2 3 7" xfId="2835" xr:uid="{00000000-0005-0000-0000-0000000B0000}"/>
    <cellStyle name="inputPercentageL 2 3 8" xfId="2836" xr:uid="{00000000-0005-0000-0000-0000010B0000}"/>
    <cellStyle name="inputPercentageL 2 3 9" xfId="2837" xr:uid="{00000000-0005-0000-0000-0000020B0000}"/>
    <cellStyle name="inputPercentageL 2 4" xfId="2838" xr:uid="{00000000-0005-0000-0000-0000030B0000}"/>
    <cellStyle name="inputPercentageL 2 5" xfId="2839" xr:uid="{00000000-0005-0000-0000-0000040B0000}"/>
    <cellStyle name="inputPercentageL 2 6" xfId="2840" xr:uid="{00000000-0005-0000-0000-0000050B0000}"/>
    <cellStyle name="inputPercentageL 2 7" xfId="2841" xr:uid="{00000000-0005-0000-0000-0000060B0000}"/>
    <cellStyle name="inputPercentageL 2 8" xfId="2842" xr:uid="{00000000-0005-0000-0000-0000070B0000}"/>
    <cellStyle name="inputPercentageL 2 9" xfId="2843" xr:uid="{00000000-0005-0000-0000-0000080B0000}"/>
    <cellStyle name="inputPercentageL 3" xfId="2844" xr:uid="{00000000-0005-0000-0000-0000090B0000}"/>
    <cellStyle name="inputPercentageL 3 10" xfId="2845" xr:uid="{00000000-0005-0000-0000-00000A0B0000}"/>
    <cellStyle name="inputPercentageL 3 11" xfId="2846" xr:uid="{00000000-0005-0000-0000-00000B0B0000}"/>
    <cellStyle name="inputPercentageL 3 12" xfId="2847" xr:uid="{00000000-0005-0000-0000-00000C0B0000}"/>
    <cellStyle name="inputPercentageL 3 13" xfId="2848" xr:uid="{00000000-0005-0000-0000-00000D0B0000}"/>
    <cellStyle name="inputPercentageL 3 14" xfId="2849" xr:uid="{00000000-0005-0000-0000-00000E0B0000}"/>
    <cellStyle name="inputPercentageL 3 2" xfId="2850" xr:uid="{00000000-0005-0000-0000-00000F0B0000}"/>
    <cellStyle name="inputPercentageL 3 3" xfId="2851" xr:uid="{00000000-0005-0000-0000-0000100B0000}"/>
    <cellStyle name="inputPercentageL 3 4" xfId="2852" xr:uid="{00000000-0005-0000-0000-0000110B0000}"/>
    <cellStyle name="inputPercentageL 3 5" xfId="2853" xr:uid="{00000000-0005-0000-0000-0000120B0000}"/>
    <cellStyle name="inputPercentageL 3 6" xfId="2854" xr:uid="{00000000-0005-0000-0000-0000130B0000}"/>
    <cellStyle name="inputPercentageL 3 7" xfId="2855" xr:uid="{00000000-0005-0000-0000-0000140B0000}"/>
    <cellStyle name="inputPercentageL 3 8" xfId="2856" xr:uid="{00000000-0005-0000-0000-0000150B0000}"/>
    <cellStyle name="inputPercentageL 3 9" xfId="2857" xr:uid="{00000000-0005-0000-0000-0000160B0000}"/>
    <cellStyle name="inputPercentageL 4" xfId="2858" xr:uid="{00000000-0005-0000-0000-0000170B0000}"/>
    <cellStyle name="inputPercentageL 4 10" xfId="2859" xr:uid="{00000000-0005-0000-0000-0000180B0000}"/>
    <cellStyle name="inputPercentageL 4 11" xfId="2860" xr:uid="{00000000-0005-0000-0000-0000190B0000}"/>
    <cellStyle name="inputPercentageL 4 12" xfId="2861" xr:uid="{00000000-0005-0000-0000-00001A0B0000}"/>
    <cellStyle name="inputPercentageL 4 13" xfId="2862" xr:uid="{00000000-0005-0000-0000-00001B0B0000}"/>
    <cellStyle name="inputPercentageL 4 14" xfId="2863" xr:uid="{00000000-0005-0000-0000-00001C0B0000}"/>
    <cellStyle name="inputPercentageL 4 2" xfId="2864" xr:uid="{00000000-0005-0000-0000-00001D0B0000}"/>
    <cellStyle name="inputPercentageL 4 3" xfId="2865" xr:uid="{00000000-0005-0000-0000-00001E0B0000}"/>
    <cellStyle name="inputPercentageL 4 4" xfId="2866" xr:uid="{00000000-0005-0000-0000-00001F0B0000}"/>
    <cellStyle name="inputPercentageL 4 5" xfId="2867" xr:uid="{00000000-0005-0000-0000-0000200B0000}"/>
    <cellStyle name="inputPercentageL 4 6" xfId="2868" xr:uid="{00000000-0005-0000-0000-0000210B0000}"/>
    <cellStyle name="inputPercentageL 4 7" xfId="2869" xr:uid="{00000000-0005-0000-0000-0000220B0000}"/>
    <cellStyle name="inputPercentageL 4 8" xfId="2870" xr:uid="{00000000-0005-0000-0000-0000230B0000}"/>
    <cellStyle name="inputPercentageL 4 9" xfId="2871" xr:uid="{00000000-0005-0000-0000-0000240B0000}"/>
    <cellStyle name="inputPercentageL 5" xfId="2872" xr:uid="{00000000-0005-0000-0000-0000250B0000}"/>
    <cellStyle name="inputPercentageL 6" xfId="2873" xr:uid="{00000000-0005-0000-0000-0000260B0000}"/>
    <cellStyle name="inputPercentageL 7" xfId="2874" xr:uid="{00000000-0005-0000-0000-0000270B0000}"/>
    <cellStyle name="inputPercentageL 8" xfId="2875" xr:uid="{00000000-0005-0000-0000-0000280B0000}"/>
    <cellStyle name="inputPercentageL 9" xfId="2876" xr:uid="{00000000-0005-0000-0000-0000290B0000}"/>
    <cellStyle name="inputPercentageS" xfId="2877" xr:uid="{00000000-0005-0000-0000-00002A0B0000}"/>
    <cellStyle name="inputPercentageS 10" xfId="2878" xr:uid="{00000000-0005-0000-0000-00002B0B0000}"/>
    <cellStyle name="inputPercentageS 11" xfId="2879" xr:uid="{00000000-0005-0000-0000-00002C0B0000}"/>
    <cellStyle name="inputPercentageS 12" xfId="2880" xr:uid="{00000000-0005-0000-0000-00002D0B0000}"/>
    <cellStyle name="inputPercentageS 13" xfId="2881" xr:uid="{00000000-0005-0000-0000-00002E0B0000}"/>
    <cellStyle name="inputPercentageS 2" xfId="2882" xr:uid="{00000000-0005-0000-0000-00002F0B0000}"/>
    <cellStyle name="inputPercentageS 2 10" xfId="2883" xr:uid="{00000000-0005-0000-0000-0000300B0000}"/>
    <cellStyle name="inputPercentageS 2 11" xfId="2884" xr:uid="{00000000-0005-0000-0000-0000310B0000}"/>
    <cellStyle name="inputPercentageS 2 12" xfId="2885" xr:uid="{00000000-0005-0000-0000-0000320B0000}"/>
    <cellStyle name="inputPercentageS 2 2" xfId="2886" xr:uid="{00000000-0005-0000-0000-0000330B0000}"/>
    <cellStyle name="inputPercentageS 2 2 10" xfId="2887" xr:uid="{00000000-0005-0000-0000-0000340B0000}"/>
    <cellStyle name="inputPercentageS 2 2 11" xfId="2888" xr:uid="{00000000-0005-0000-0000-0000350B0000}"/>
    <cellStyle name="inputPercentageS 2 2 12" xfId="2889" xr:uid="{00000000-0005-0000-0000-0000360B0000}"/>
    <cellStyle name="inputPercentageS 2 2 13" xfId="2890" xr:uid="{00000000-0005-0000-0000-0000370B0000}"/>
    <cellStyle name="inputPercentageS 2 2 14" xfId="2891" xr:uid="{00000000-0005-0000-0000-0000380B0000}"/>
    <cellStyle name="inputPercentageS 2 2 2" xfId="2892" xr:uid="{00000000-0005-0000-0000-0000390B0000}"/>
    <cellStyle name="inputPercentageS 2 2 3" xfId="2893" xr:uid="{00000000-0005-0000-0000-00003A0B0000}"/>
    <cellStyle name="inputPercentageS 2 2 4" xfId="2894" xr:uid="{00000000-0005-0000-0000-00003B0B0000}"/>
    <cellStyle name="inputPercentageS 2 2 5" xfId="2895" xr:uid="{00000000-0005-0000-0000-00003C0B0000}"/>
    <cellStyle name="inputPercentageS 2 2 6" xfId="2896" xr:uid="{00000000-0005-0000-0000-00003D0B0000}"/>
    <cellStyle name="inputPercentageS 2 2 7" xfId="2897" xr:uid="{00000000-0005-0000-0000-00003E0B0000}"/>
    <cellStyle name="inputPercentageS 2 2 8" xfId="2898" xr:uid="{00000000-0005-0000-0000-00003F0B0000}"/>
    <cellStyle name="inputPercentageS 2 2 9" xfId="2899" xr:uid="{00000000-0005-0000-0000-0000400B0000}"/>
    <cellStyle name="inputPercentageS 2 3" xfId="2900" xr:uid="{00000000-0005-0000-0000-0000410B0000}"/>
    <cellStyle name="inputPercentageS 2 3 10" xfId="2901" xr:uid="{00000000-0005-0000-0000-0000420B0000}"/>
    <cellStyle name="inputPercentageS 2 3 11" xfId="2902" xr:uid="{00000000-0005-0000-0000-0000430B0000}"/>
    <cellStyle name="inputPercentageS 2 3 12" xfId="2903" xr:uid="{00000000-0005-0000-0000-0000440B0000}"/>
    <cellStyle name="inputPercentageS 2 3 13" xfId="2904" xr:uid="{00000000-0005-0000-0000-0000450B0000}"/>
    <cellStyle name="inputPercentageS 2 3 14" xfId="2905" xr:uid="{00000000-0005-0000-0000-0000460B0000}"/>
    <cellStyle name="inputPercentageS 2 3 2" xfId="2906" xr:uid="{00000000-0005-0000-0000-0000470B0000}"/>
    <cellStyle name="inputPercentageS 2 3 3" xfId="2907" xr:uid="{00000000-0005-0000-0000-0000480B0000}"/>
    <cellStyle name="inputPercentageS 2 3 4" xfId="2908" xr:uid="{00000000-0005-0000-0000-0000490B0000}"/>
    <cellStyle name="inputPercentageS 2 3 5" xfId="2909" xr:uid="{00000000-0005-0000-0000-00004A0B0000}"/>
    <cellStyle name="inputPercentageS 2 3 6" xfId="2910" xr:uid="{00000000-0005-0000-0000-00004B0B0000}"/>
    <cellStyle name="inputPercentageS 2 3 7" xfId="2911" xr:uid="{00000000-0005-0000-0000-00004C0B0000}"/>
    <cellStyle name="inputPercentageS 2 3 8" xfId="2912" xr:uid="{00000000-0005-0000-0000-00004D0B0000}"/>
    <cellStyle name="inputPercentageS 2 3 9" xfId="2913" xr:uid="{00000000-0005-0000-0000-00004E0B0000}"/>
    <cellStyle name="inputPercentageS 2 4" xfId="2914" xr:uid="{00000000-0005-0000-0000-00004F0B0000}"/>
    <cellStyle name="inputPercentageS 2 5" xfId="2915" xr:uid="{00000000-0005-0000-0000-0000500B0000}"/>
    <cellStyle name="inputPercentageS 2 6" xfId="2916" xr:uid="{00000000-0005-0000-0000-0000510B0000}"/>
    <cellStyle name="inputPercentageS 2 7" xfId="2917" xr:uid="{00000000-0005-0000-0000-0000520B0000}"/>
    <cellStyle name="inputPercentageS 2 8" xfId="2918" xr:uid="{00000000-0005-0000-0000-0000530B0000}"/>
    <cellStyle name="inputPercentageS 2 9" xfId="2919" xr:uid="{00000000-0005-0000-0000-0000540B0000}"/>
    <cellStyle name="inputPercentageS 3" xfId="2920" xr:uid="{00000000-0005-0000-0000-0000550B0000}"/>
    <cellStyle name="inputPercentageS 3 10" xfId="2921" xr:uid="{00000000-0005-0000-0000-0000560B0000}"/>
    <cellStyle name="inputPercentageS 3 11" xfId="2922" xr:uid="{00000000-0005-0000-0000-0000570B0000}"/>
    <cellStyle name="inputPercentageS 3 12" xfId="2923" xr:uid="{00000000-0005-0000-0000-0000580B0000}"/>
    <cellStyle name="inputPercentageS 3 13" xfId="2924" xr:uid="{00000000-0005-0000-0000-0000590B0000}"/>
    <cellStyle name="inputPercentageS 3 14" xfId="2925" xr:uid="{00000000-0005-0000-0000-00005A0B0000}"/>
    <cellStyle name="inputPercentageS 3 2" xfId="2926" xr:uid="{00000000-0005-0000-0000-00005B0B0000}"/>
    <cellStyle name="inputPercentageS 3 3" xfId="2927" xr:uid="{00000000-0005-0000-0000-00005C0B0000}"/>
    <cellStyle name="inputPercentageS 3 4" xfId="2928" xr:uid="{00000000-0005-0000-0000-00005D0B0000}"/>
    <cellStyle name="inputPercentageS 3 5" xfId="2929" xr:uid="{00000000-0005-0000-0000-00005E0B0000}"/>
    <cellStyle name="inputPercentageS 3 6" xfId="2930" xr:uid="{00000000-0005-0000-0000-00005F0B0000}"/>
    <cellStyle name="inputPercentageS 3 7" xfId="2931" xr:uid="{00000000-0005-0000-0000-0000600B0000}"/>
    <cellStyle name="inputPercentageS 3 8" xfId="2932" xr:uid="{00000000-0005-0000-0000-0000610B0000}"/>
    <cellStyle name="inputPercentageS 3 9" xfId="2933" xr:uid="{00000000-0005-0000-0000-0000620B0000}"/>
    <cellStyle name="inputPercentageS 4" xfId="2934" xr:uid="{00000000-0005-0000-0000-0000630B0000}"/>
    <cellStyle name="inputPercentageS 4 10" xfId="2935" xr:uid="{00000000-0005-0000-0000-0000640B0000}"/>
    <cellStyle name="inputPercentageS 4 11" xfId="2936" xr:uid="{00000000-0005-0000-0000-0000650B0000}"/>
    <cellStyle name="inputPercentageS 4 12" xfId="2937" xr:uid="{00000000-0005-0000-0000-0000660B0000}"/>
    <cellStyle name="inputPercentageS 4 13" xfId="2938" xr:uid="{00000000-0005-0000-0000-0000670B0000}"/>
    <cellStyle name="inputPercentageS 4 14" xfId="2939" xr:uid="{00000000-0005-0000-0000-0000680B0000}"/>
    <cellStyle name="inputPercentageS 4 2" xfId="2940" xr:uid="{00000000-0005-0000-0000-0000690B0000}"/>
    <cellStyle name="inputPercentageS 4 3" xfId="2941" xr:uid="{00000000-0005-0000-0000-00006A0B0000}"/>
    <cellStyle name="inputPercentageS 4 4" xfId="2942" xr:uid="{00000000-0005-0000-0000-00006B0B0000}"/>
    <cellStyle name="inputPercentageS 4 5" xfId="2943" xr:uid="{00000000-0005-0000-0000-00006C0B0000}"/>
    <cellStyle name="inputPercentageS 4 6" xfId="2944" xr:uid="{00000000-0005-0000-0000-00006D0B0000}"/>
    <cellStyle name="inputPercentageS 4 7" xfId="2945" xr:uid="{00000000-0005-0000-0000-00006E0B0000}"/>
    <cellStyle name="inputPercentageS 4 8" xfId="2946" xr:uid="{00000000-0005-0000-0000-00006F0B0000}"/>
    <cellStyle name="inputPercentageS 4 9" xfId="2947" xr:uid="{00000000-0005-0000-0000-0000700B0000}"/>
    <cellStyle name="inputPercentageS 5" xfId="2948" xr:uid="{00000000-0005-0000-0000-0000710B0000}"/>
    <cellStyle name="inputPercentageS 6" xfId="2949" xr:uid="{00000000-0005-0000-0000-0000720B0000}"/>
    <cellStyle name="inputPercentageS 7" xfId="2950" xr:uid="{00000000-0005-0000-0000-0000730B0000}"/>
    <cellStyle name="inputPercentageS 8" xfId="2951" xr:uid="{00000000-0005-0000-0000-0000740B0000}"/>
    <cellStyle name="inputPercentageS 9" xfId="2952" xr:uid="{00000000-0005-0000-0000-0000750B0000}"/>
    <cellStyle name="Inputs" xfId="2953" xr:uid="{00000000-0005-0000-0000-0000760B0000}"/>
    <cellStyle name="inputSelection" xfId="2954" xr:uid="{00000000-0005-0000-0000-0000770B0000}"/>
    <cellStyle name="inputSelection 10" xfId="2955" xr:uid="{00000000-0005-0000-0000-0000780B0000}"/>
    <cellStyle name="inputSelection 11" xfId="2956" xr:uid="{00000000-0005-0000-0000-0000790B0000}"/>
    <cellStyle name="inputSelection 12" xfId="2957" xr:uid="{00000000-0005-0000-0000-00007A0B0000}"/>
    <cellStyle name="inputSelection 13" xfId="2958" xr:uid="{00000000-0005-0000-0000-00007B0B0000}"/>
    <cellStyle name="inputSelection 2" xfId="2959" xr:uid="{00000000-0005-0000-0000-00007C0B0000}"/>
    <cellStyle name="inputSelection 2 10" xfId="2960" xr:uid="{00000000-0005-0000-0000-00007D0B0000}"/>
    <cellStyle name="inputSelection 2 11" xfId="2961" xr:uid="{00000000-0005-0000-0000-00007E0B0000}"/>
    <cellStyle name="inputSelection 2 12" xfId="2962" xr:uid="{00000000-0005-0000-0000-00007F0B0000}"/>
    <cellStyle name="inputSelection 2 2" xfId="2963" xr:uid="{00000000-0005-0000-0000-0000800B0000}"/>
    <cellStyle name="inputSelection 2 2 10" xfId="2964" xr:uid="{00000000-0005-0000-0000-0000810B0000}"/>
    <cellStyle name="inputSelection 2 2 11" xfId="2965" xr:uid="{00000000-0005-0000-0000-0000820B0000}"/>
    <cellStyle name="inputSelection 2 2 12" xfId="2966" xr:uid="{00000000-0005-0000-0000-0000830B0000}"/>
    <cellStyle name="inputSelection 2 2 13" xfId="2967" xr:uid="{00000000-0005-0000-0000-0000840B0000}"/>
    <cellStyle name="inputSelection 2 2 14" xfId="2968" xr:uid="{00000000-0005-0000-0000-0000850B0000}"/>
    <cellStyle name="inputSelection 2 2 2" xfId="2969" xr:uid="{00000000-0005-0000-0000-0000860B0000}"/>
    <cellStyle name="inputSelection 2 2 3" xfId="2970" xr:uid="{00000000-0005-0000-0000-0000870B0000}"/>
    <cellStyle name="inputSelection 2 2 4" xfId="2971" xr:uid="{00000000-0005-0000-0000-0000880B0000}"/>
    <cellStyle name="inputSelection 2 2 5" xfId="2972" xr:uid="{00000000-0005-0000-0000-0000890B0000}"/>
    <cellStyle name="inputSelection 2 2 6" xfId="2973" xr:uid="{00000000-0005-0000-0000-00008A0B0000}"/>
    <cellStyle name="inputSelection 2 2 7" xfId="2974" xr:uid="{00000000-0005-0000-0000-00008B0B0000}"/>
    <cellStyle name="inputSelection 2 2 8" xfId="2975" xr:uid="{00000000-0005-0000-0000-00008C0B0000}"/>
    <cellStyle name="inputSelection 2 2 9" xfId="2976" xr:uid="{00000000-0005-0000-0000-00008D0B0000}"/>
    <cellStyle name="inputSelection 2 3" xfId="2977" xr:uid="{00000000-0005-0000-0000-00008E0B0000}"/>
    <cellStyle name="inputSelection 2 3 10" xfId="2978" xr:uid="{00000000-0005-0000-0000-00008F0B0000}"/>
    <cellStyle name="inputSelection 2 3 11" xfId="2979" xr:uid="{00000000-0005-0000-0000-0000900B0000}"/>
    <cellStyle name="inputSelection 2 3 12" xfId="2980" xr:uid="{00000000-0005-0000-0000-0000910B0000}"/>
    <cellStyle name="inputSelection 2 3 13" xfId="2981" xr:uid="{00000000-0005-0000-0000-0000920B0000}"/>
    <cellStyle name="inputSelection 2 3 14" xfId="2982" xr:uid="{00000000-0005-0000-0000-0000930B0000}"/>
    <cellStyle name="inputSelection 2 3 2" xfId="2983" xr:uid="{00000000-0005-0000-0000-0000940B0000}"/>
    <cellStyle name="inputSelection 2 3 3" xfId="2984" xr:uid="{00000000-0005-0000-0000-0000950B0000}"/>
    <cellStyle name="inputSelection 2 3 4" xfId="2985" xr:uid="{00000000-0005-0000-0000-0000960B0000}"/>
    <cellStyle name="inputSelection 2 3 5" xfId="2986" xr:uid="{00000000-0005-0000-0000-0000970B0000}"/>
    <cellStyle name="inputSelection 2 3 6" xfId="2987" xr:uid="{00000000-0005-0000-0000-0000980B0000}"/>
    <cellStyle name="inputSelection 2 3 7" xfId="2988" xr:uid="{00000000-0005-0000-0000-0000990B0000}"/>
    <cellStyle name="inputSelection 2 3 8" xfId="2989" xr:uid="{00000000-0005-0000-0000-00009A0B0000}"/>
    <cellStyle name="inputSelection 2 3 9" xfId="2990" xr:uid="{00000000-0005-0000-0000-00009B0B0000}"/>
    <cellStyle name="inputSelection 2 4" xfId="2991" xr:uid="{00000000-0005-0000-0000-00009C0B0000}"/>
    <cellStyle name="inputSelection 2 5" xfId="2992" xr:uid="{00000000-0005-0000-0000-00009D0B0000}"/>
    <cellStyle name="inputSelection 2 6" xfId="2993" xr:uid="{00000000-0005-0000-0000-00009E0B0000}"/>
    <cellStyle name="inputSelection 2 7" xfId="2994" xr:uid="{00000000-0005-0000-0000-00009F0B0000}"/>
    <cellStyle name="inputSelection 2 8" xfId="2995" xr:uid="{00000000-0005-0000-0000-0000A00B0000}"/>
    <cellStyle name="inputSelection 2 9" xfId="2996" xr:uid="{00000000-0005-0000-0000-0000A10B0000}"/>
    <cellStyle name="inputSelection 3" xfId="2997" xr:uid="{00000000-0005-0000-0000-0000A20B0000}"/>
    <cellStyle name="inputSelection 3 10" xfId="2998" xr:uid="{00000000-0005-0000-0000-0000A30B0000}"/>
    <cellStyle name="inputSelection 3 11" xfId="2999" xr:uid="{00000000-0005-0000-0000-0000A40B0000}"/>
    <cellStyle name="inputSelection 3 12" xfId="3000" xr:uid="{00000000-0005-0000-0000-0000A50B0000}"/>
    <cellStyle name="inputSelection 3 13" xfId="3001" xr:uid="{00000000-0005-0000-0000-0000A60B0000}"/>
    <cellStyle name="inputSelection 3 14" xfId="3002" xr:uid="{00000000-0005-0000-0000-0000A70B0000}"/>
    <cellStyle name="inputSelection 3 2" xfId="3003" xr:uid="{00000000-0005-0000-0000-0000A80B0000}"/>
    <cellStyle name="inputSelection 3 3" xfId="3004" xr:uid="{00000000-0005-0000-0000-0000A90B0000}"/>
    <cellStyle name="inputSelection 3 4" xfId="3005" xr:uid="{00000000-0005-0000-0000-0000AA0B0000}"/>
    <cellStyle name="inputSelection 3 5" xfId="3006" xr:uid="{00000000-0005-0000-0000-0000AB0B0000}"/>
    <cellStyle name="inputSelection 3 6" xfId="3007" xr:uid="{00000000-0005-0000-0000-0000AC0B0000}"/>
    <cellStyle name="inputSelection 3 7" xfId="3008" xr:uid="{00000000-0005-0000-0000-0000AD0B0000}"/>
    <cellStyle name="inputSelection 3 8" xfId="3009" xr:uid="{00000000-0005-0000-0000-0000AE0B0000}"/>
    <cellStyle name="inputSelection 3 9" xfId="3010" xr:uid="{00000000-0005-0000-0000-0000AF0B0000}"/>
    <cellStyle name="inputSelection 4" xfId="3011" xr:uid="{00000000-0005-0000-0000-0000B00B0000}"/>
    <cellStyle name="inputSelection 4 10" xfId="3012" xr:uid="{00000000-0005-0000-0000-0000B10B0000}"/>
    <cellStyle name="inputSelection 4 11" xfId="3013" xr:uid="{00000000-0005-0000-0000-0000B20B0000}"/>
    <cellStyle name="inputSelection 4 12" xfId="3014" xr:uid="{00000000-0005-0000-0000-0000B30B0000}"/>
    <cellStyle name="inputSelection 4 13" xfId="3015" xr:uid="{00000000-0005-0000-0000-0000B40B0000}"/>
    <cellStyle name="inputSelection 4 14" xfId="3016" xr:uid="{00000000-0005-0000-0000-0000B50B0000}"/>
    <cellStyle name="inputSelection 4 2" xfId="3017" xr:uid="{00000000-0005-0000-0000-0000B60B0000}"/>
    <cellStyle name="inputSelection 4 3" xfId="3018" xr:uid="{00000000-0005-0000-0000-0000B70B0000}"/>
    <cellStyle name="inputSelection 4 4" xfId="3019" xr:uid="{00000000-0005-0000-0000-0000B80B0000}"/>
    <cellStyle name="inputSelection 4 5" xfId="3020" xr:uid="{00000000-0005-0000-0000-0000B90B0000}"/>
    <cellStyle name="inputSelection 4 6" xfId="3021" xr:uid="{00000000-0005-0000-0000-0000BA0B0000}"/>
    <cellStyle name="inputSelection 4 7" xfId="3022" xr:uid="{00000000-0005-0000-0000-0000BB0B0000}"/>
    <cellStyle name="inputSelection 4 8" xfId="3023" xr:uid="{00000000-0005-0000-0000-0000BC0B0000}"/>
    <cellStyle name="inputSelection 4 9" xfId="3024" xr:uid="{00000000-0005-0000-0000-0000BD0B0000}"/>
    <cellStyle name="inputSelection 5" xfId="3025" xr:uid="{00000000-0005-0000-0000-0000BE0B0000}"/>
    <cellStyle name="inputSelection 6" xfId="3026" xr:uid="{00000000-0005-0000-0000-0000BF0B0000}"/>
    <cellStyle name="inputSelection 7" xfId="3027" xr:uid="{00000000-0005-0000-0000-0000C00B0000}"/>
    <cellStyle name="inputSelection 8" xfId="3028" xr:uid="{00000000-0005-0000-0000-0000C10B0000}"/>
    <cellStyle name="inputSelection 9" xfId="3029" xr:uid="{00000000-0005-0000-0000-0000C20B0000}"/>
    <cellStyle name="inputText" xfId="3030" xr:uid="{00000000-0005-0000-0000-0000C30B0000}"/>
    <cellStyle name="inputText 10" xfId="3031" xr:uid="{00000000-0005-0000-0000-0000C40B0000}"/>
    <cellStyle name="inputText 11" xfId="3032" xr:uid="{00000000-0005-0000-0000-0000C50B0000}"/>
    <cellStyle name="inputText 12" xfId="3033" xr:uid="{00000000-0005-0000-0000-0000C60B0000}"/>
    <cellStyle name="inputText 13" xfId="3034" xr:uid="{00000000-0005-0000-0000-0000C70B0000}"/>
    <cellStyle name="inputText 2" xfId="3035" xr:uid="{00000000-0005-0000-0000-0000C80B0000}"/>
    <cellStyle name="inputText 2 10" xfId="3036" xr:uid="{00000000-0005-0000-0000-0000C90B0000}"/>
    <cellStyle name="inputText 2 11" xfId="3037" xr:uid="{00000000-0005-0000-0000-0000CA0B0000}"/>
    <cellStyle name="inputText 2 12" xfId="3038" xr:uid="{00000000-0005-0000-0000-0000CB0B0000}"/>
    <cellStyle name="inputText 2 2" xfId="3039" xr:uid="{00000000-0005-0000-0000-0000CC0B0000}"/>
    <cellStyle name="inputText 2 2 10" xfId="3040" xr:uid="{00000000-0005-0000-0000-0000CD0B0000}"/>
    <cellStyle name="inputText 2 2 11" xfId="3041" xr:uid="{00000000-0005-0000-0000-0000CE0B0000}"/>
    <cellStyle name="inputText 2 2 12" xfId="3042" xr:uid="{00000000-0005-0000-0000-0000CF0B0000}"/>
    <cellStyle name="inputText 2 2 13" xfId="3043" xr:uid="{00000000-0005-0000-0000-0000D00B0000}"/>
    <cellStyle name="inputText 2 2 14" xfId="3044" xr:uid="{00000000-0005-0000-0000-0000D10B0000}"/>
    <cellStyle name="inputText 2 2 2" xfId="3045" xr:uid="{00000000-0005-0000-0000-0000D20B0000}"/>
    <cellStyle name="inputText 2 2 3" xfId="3046" xr:uid="{00000000-0005-0000-0000-0000D30B0000}"/>
    <cellStyle name="inputText 2 2 4" xfId="3047" xr:uid="{00000000-0005-0000-0000-0000D40B0000}"/>
    <cellStyle name="inputText 2 2 5" xfId="3048" xr:uid="{00000000-0005-0000-0000-0000D50B0000}"/>
    <cellStyle name="inputText 2 2 6" xfId="3049" xr:uid="{00000000-0005-0000-0000-0000D60B0000}"/>
    <cellStyle name="inputText 2 2 7" xfId="3050" xr:uid="{00000000-0005-0000-0000-0000D70B0000}"/>
    <cellStyle name="inputText 2 2 8" xfId="3051" xr:uid="{00000000-0005-0000-0000-0000D80B0000}"/>
    <cellStyle name="inputText 2 2 9" xfId="3052" xr:uid="{00000000-0005-0000-0000-0000D90B0000}"/>
    <cellStyle name="inputText 2 3" xfId="3053" xr:uid="{00000000-0005-0000-0000-0000DA0B0000}"/>
    <cellStyle name="inputText 2 3 10" xfId="3054" xr:uid="{00000000-0005-0000-0000-0000DB0B0000}"/>
    <cellStyle name="inputText 2 3 11" xfId="3055" xr:uid="{00000000-0005-0000-0000-0000DC0B0000}"/>
    <cellStyle name="inputText 2 3 12" xfId="3056" xr:uid="{00000000-0005-0000-0000-0000DD0B0000}"/>
    <cellStyle name="inputText 2 3 13" xfId="3057" xr:uid="{00000000-0005-0000-0000-0000DE0B0000}"/>
    <cellStyle name="inputText 2 3 14" xfId="3058" xr:uid="{00000000-0005-0000-0000-0000DF0B0000}"/>
    <cellStyle name="inputText 2 3 2" xfId="3059" xr:uid="{00000000-0005-0000-0000-0000E00B0000}"/>
    <cellStyle name="inputText 2 3 3" xfId="3060" xr:uid="{00000000-0005-0000-0000-0000E10B0000}"/>
    <cellStyle name="inputText 2 3 4" xfId="3061" xr:uid="{00000000-0005-0000-0000-0000E20B0000}"/>
    <cellStyle name="inputText 2 3 5" xfId="3062" xr:uid="{00000000-0005-0000-0000-0000E30B0000}"/>
    <cellStyle name="inputText 2 3 6" xfId="3063" xr:uid="{00000000-0005-0000-0000-0000E40B0000}"/>
    <cellStyle name="inputText 2 3 7" xfId="3064" xr:uid="{00000000-0005-0000-0000-0000E50B0000}"/>
    <cellStyle name="inputText 2 3 8" xfId="3065" xr:uid="{00000000-0005-0000-0000-0000E60B0000}"/>
    <cellStyle name="inputText 2 3 9" xfId="3066" xr:uid="{00000000-0005-0000-0000-0000E70B0000}"/>
    <cellStyle name="inputText 2 4" xfId="3067" xr:uid="{00000000-0005-0000-0000-0000E80B0000}"/>
    <cellStyle name="inputText 2 5" xfId="3068" xr:uid="{00000000-0005-0000-0000-0000E90B0000}"/>
    <cellStyle name="inputText 2 6" xfId="3069" xr:uid="{00000000-0005-0000-0000-0000EA0B0000}"/>
    <cellStyle name="inputText 2 7" xfId="3070" xr:uid="{00000000-0005-0000-0000-0000EB0B0000}"/>
    <cellStyle name="inputText 2 8" xfId="3071" xr:uid="{00000000-0005-0000-0000-0000EC0B0000}"/>
    <cellStyle name="inputText 2 9" xfId="3072" xr:uid="{00000000-0005-0000-0000-0000ED0B0000}"/>
    <cellStyle name="inputText 3" xfId="3073" xr:uid="{00000000-0005-0000-0000-0000EE0B0000}"/>
    <cellStyle name="inputText 3 10" xfId="3074" xr:uid="{00000000-0005-0000-0000-0000EF0B0000}"/>
    <cellStyle name="inputText 3 11" xfId="3075" xr:uid="{00000000-0005-0000-0000-0000F00B0000}"/>
    <cellStyle name="inputText 3 12" xfId="3076" xr:uid="{00000000-0005-0000-0000-0000F10B0000}"/>
    <cellStyle name="inputText 3 13" xfId="3077" xr:uid="{00000000-0005-0000-0000-0000F20B0000}"/>
    <cellStyle name="inputText 3 14" xfId="3078" xr:uid="{00000000-0005-0000-0000-0000F30B0000}"/>
    <cellStyle name="inputText 3 2" xfId="3079" xr:uid="{00000000-0005-0000-0000-0000F40B0000}"/>
    <cellStyle name="inputText 3 3" xfId="3080" xr:uid="{00000000-0005-0000-0000-0000F50B0000}"/>
    <cellStyle name="inputText 3 4" xfId="3081" xr:uid="{00000000-0005-0000-0000-0000F60B0000}"/>
    <cellStyle name="inputText 3 5" xfId="3082" xr:uid="{00000000-0005-0000-0000-0000F70B0000}"/>
    <cellStyle name="inputText 3 6" xfId="3083" xr:uid="{00000000-0005-0000-0000-0000F80B0000}"/>
    <cellStyle name="inputText 3 7" xfId="3084" xr:uid="{00000000-0005-0000-0000-0000F90B0000}"/>
    <cellStyle name="inputText 3 8" xfId="3085" xr:uid="{00000000-0005-0000-0000-0000FA0B0000}"/>
    <cellStyle name="inputText 3 9" xfId="3086" xr:uid="{00000000-0005-0000-0000-0000FB0B0000}"/>
    <cellStyle name="inputText 4" xfId="3087" xr:uid="{00000000-0005-0000-0000-0000FC0B0000}"/>
    <cellStyle name="inputText 4 10" xfId="3088" xr:uid="{00000000-0005-0000-0000-0000FD0B0000}"/>
    <cellStyle name="inputText 4 11" xfId="3089" xr:uid="{00000000-0005-0000-0000-0000FE0B0000}"/>
    <cellStyle name="inputText 4 12" xfId="3090" xr:uid="{00000000-0005-0000-0000-0000FF0B0000}"/>
    <cellStyle name="inputText 4 13" xfId="3091" xr:uid="{00000000-0005-0000-0000-0000000C0000}"/>
    <cellStyle name="inputText 4 14" xfId="3092" xr:uid="{00000000-0005-0000-0000-0000010C0000}"/>
    <cellStyle name="inputText 4 2" xfId="3093" xr:uid="{00000000-0005-0000-0000-0000020C0000}"/>
    <cellStyle name="inputText 4 3" xfId="3094" xr:uid="{00000000-0005-0000-0000-0000030C0000}"/>
    <cellStyle name="inputText 4 4" xfId="3095" xr:uid="{00000000-0005-0000-0000-0000040C0000}"/>
    <cellStyle name="inputText 4 5" xfId="3096" xr:uid="{00000000-0005-0000-0000-0000050C0000}"/>
    <cellStyle name="inputText 4 6" xfId="3097" xr:uid="{00000000-0005-0000-0000-0000060C0000}"/>
    <cellStyle name="inputText 4 7" xfId="3098" xr:uid="{00000000-0005-0000-0000-0000070C0000}"/>
    <cellStyle name="inputText 4 8" xfId="3099" xr:uid="{00000000-0005-0000-0000-0000080C0000}"/>
    <cellStyle name="inputText 4 9" xfId="3100" xr:uid="{00000000-0005-0000-0000-0000090C0000}"/>
    <cellStyle name="inputText 5" xfId="3101" xr:uid="{00000000-0005-0000-0000-00000A0C0000}"/>
    <cellStyle name="inputText 6" xfId="3102" xr:uid="{00000000-0005-0000-0000-00000B0C0000}"/>
    <cellStyle name="inputText 7" xfId="3103" xr:uid="{00000000-0005-0000-0000-00000C0C0000}"/>
    <cellStyle name="inputText 8" xfId="3104" xr:uid="{00000000-0005-0000-0000-00000D0C0000}"/>
    <cellStyle name="inputText 9" xfId="3105" xr:uid="{00000000-0005-0000-0000-00000E0C0000}"/>
    <cellStyle name="Insatisfaisant" xfId="3106" xr:uid="{00000000-0005-0000-0000-00000F0C0000}"/>
    <cellStyle name="ItalicHeader" xfId="3107" xr:uid="{00000000-0005-0000-0000-0000100C0000}"/>
    <cellStyle name="last line" xfId="3108" xr:uid="{00000000-0005-0000-0000-0000110C0000}"/>
    <cellStyle name="last line 10" xfId="3109" xr:uid="{00000000-0005-0000-0000-0000120C0000}"/>
    <cellStyle name="last line 11" xfId="3110" xr:uid="{00000000-0005-0000-0000-0000130C0000}"/>
    <cellStyle name="last line 12" xfId="3111" xr:uid="{00000000-0005-0000-0000-0000140C0000}"/>
    <cellStyle name="last line 2" xfId="3112" xr:uid="{00000000-0005-0000-0000-0000150C0000}"/>
    <cellStyle name="last line 2 10" xfId="3113" xr:uid="{00000000-0005-0000-0000-0000160C0000}"/>
    <cellStyle name="last line 2 11" xfId="3114" xr:uid="{00000000-0005-0000-0000-0000170C0000}"/>
    <cellStyle name="last line 2 12" xfId="3115" xr:uid="{00000000-0005-0000-0000-0000180C0000}"/>
    <cellStyle name="last line 2 13" xfId="3116" xr:uid="{00000000-0005-0000-0000-0000190C0000}"/>
    <cellStyle name="last line 2 14" xfId="3117" xr:uid="{00000000-0005-0000-0000-00001A0C0000}"/>
    <cellStyle name="last line 2 2" xfId="3118" xr:uid="{00000000-0005-0000-0000-00001B0C0000}"/>
    <cellStyle name="last line 2 3" xfId="3119" xr:uid="{00000000-0005-0000-0000-00001C0C0000}"/>
    <cellStyle name="last line 2 4" xfId="3120" xr:uid="{00000000-0005-0000-0000-00001D0C0000}"/>
    <cellStyle name="last line 2 5" xfId="3121" xr:uid="{00000000-0005-0000-0000-00001E0C0000}"/>
    <cellStyle name="last line 2 6" xfId="3122" xr:uid="{00000000-0005-0000-0000-00001F0C0000}"/>
    <cellStyle name="last line 2 7" xfId="3123" xr:uid="{00000000-0005-0000-0000-0000200C0000}"/>
    <cellStyle name="last line 2 8" xfId="3124" xr:uid="{00000000-0005-0000-0000-0000210C0000}"/>
    <cellStyle name="last line 2 9" xfId="3125" xr:uid="{00000000-0005-0000-0000-0000220C0000}"/>
    <cellStyle name="last line 3" xfId="3126" xr:uid="{00000000-0005-0000-0000-0000230C0000}"/>
    <cellStyle name="last line 3 10" xfId="3127" xr:uid="{00000000-0005-0000-0000-0000240C0000}"/>
    <cellStyle name="last line 3 11" xfId="3128" xr:uid="{00000000-0005-0000-0000-0000250C0000}"/>
    <cellStyle name="last line 3 12" xfId="3129" xr:uid="{00000000-0005-0000-0000-0000260C0000}"/>
    <cellStyle name="last line 3 13" xfId="3130" xr:uid="{00000000-0005-0000-0000-0000270C0000}"/>
    <cellStyle name="last line 3 14" xfId="3131" xr:uid="{00000000-0005-0000-0000-0000280C0000}"/>
    <cellStyle name="last line 3 15" xfId="3132" xr:uid="{00000000-0005-0000-0000-0000290C0000}"/>
    <cellStyle name="last line 3 2" xfId="3133" xr:uid="{00000000-0005-0000-0000-00002A0C0000}"/>
    <cellStyle name="last line 3 3" xfId="3134" xr:uid="{00000000-0005-0000-0000-00002B0C0000}"/>
    <cellStyle name="last line 3 4" xfId="3135" xr:uid="{00000000-0005-0000-0000-00002C0C0000}"/>
    <cellStyle name="last line 3 5" xfId="3136" xr:uid="{00000000-0005-0000-0000-00002D0C0000}"/>
    <cellStyle name="last line 3 6" xfId="3137" xr:uid="{00000000-0005-0000-0000-00002E0C0000}"/>
    <cellStyle name="last line 3 7" xfId="3138" xr:uid="{00000000-0005-0000-0000-00002F0C0000}"/>
    <cellStyle name="last line 3 8" xfId="3139" xr:uid="{00000000-0005-0000-0000-0000300C0000}"/>
    <cellStyle name="last line 3 9" xfId="3140" xr:uid="{00000000-0005-0000-0000-0000310C0000}"/>
    <cellStyle name="last line 4" xfId="3141" xr:uid="{00000000-0005-0000-0000-0000320C0000}"/>
    <cellStyle name="last line 5" xfId="3142" xr:uid="{00000000-0005-0000-0000-0000330C0000}"/>
    <cellStyle name="last line 6" xfId="3143" xr:uid="{00000000-0005-0000-0000-0000340C0000}"/>
    <cellStyle name="last line 7" xfId="3144" xr:uid="{00000000-0005-0000-0000-0000350C0000}"/>
    <cellStyle name="last line 8" xfId="3145" xr:uid="{00000000-0005-0000-0000-0000360C0000}"/>
    <cellStyle name="last line 9" xfId="3146" xr:uid="{00000000-0005-0000-0000-0000370C0000}"/>
    <cellStyle name="LineNum w/ Border" xfId="3147" xr:uid="{00000000-0005-0000-0000-0000380C0000}"/>
    <cellStyle name="LineNum w/ Border 2" xfId="3148" xr:uid="{00000000-0005-0000-0000-0000390C0000}"/>
    <cellStyle name="LineNumbers" xfId="3149" xr:uid="{00000000-0005-0000-0000-00003A0C0000}"/>
    <cellStyle name="LineNumbersFirstColumn" xfId="3150" xr:uid="{00000000-0005-0000-0000-00003B0C0000}"/>
    <cellStyle name="Linked Cell 2" xfId="3151" xr:uid="{00000000-0005-0000-0000-00003C0C0000}"/>
    <cellStyle name="Linked Cell 2 2" xfId="3152" xr:uid="{00000000-0005-0000-0000-00003D0C0000}"/>
    <cellStyle name="Linked Cell 2 3" xfId="3153" xr:uid="{00000000-0005-0000-0000-00003E0C0000}"/>
    <cellStyle name="Linked Cell 3" xfId="3154" xr:uid="{00000000-0005-0000-0000-00003F0C0000}"/>
    <cellStyle name="Middle" xfId="3155" xr:uid="{00000000-0005-0000-0000-0000400C0000}"/>
    <cellStyle name="Milliers [0]_Modèles2" xfId="3156" xr:uid="{00000000-0005-0000-0000-0000410C0000}"/>
    <cellStyle name="Milliers_Modèles2" xfId="3157" xr:uid="{00000000-0005-0000-0000-0000420C0000}"/>
    <cellStyle name="Monétaire [0]_Modèles2" xfId="3158" xr:uid="{00000000-0005-0000-0000-0000430C0000}"/>
    <cellStyle name="Monétaire_Modèles2" xfId="3159" xr:uid="{00000000-0005-0000-0000-0000440C0000}"/>
    <cellStyle name="Multiple" xfId="3160" xr:uid="{00000000-0005-0000-0000-0000450C0000}"/>
    <cellStyle name="Neutral 2" xfId="3161" xr:uid="{00000000-0005-0000-0000-0000460C0000}"/>
    <cellStyle name="Neutral 2 2" xfId="3162" xr:uid="{00000000-0005-0000-0000-0000470C0000}"/>
    <cellStyle name="Neutral 2 3" xfId="3163" xr:uid="{00000000-0005-0000-0000-0000480C0000}"/>
    <cellStyle name="Neutral 3" xfId="3164" xr:uid="{00000000-0005-0000-0000-0000490C0000}"/>
    <cellStyle name="Neutral 3 2" xfId="3165" xr:uid="{00000000-0005-0000-0000-00004A0C0000}"/>
    <cellStyle name="Neutral 4" xfId="3166" xr:uid="{00000000-0005-0000-0000-00004B0C0000}"/>
    <cellStyle name="Neutrale" xfId="3167" xr:uid="{00000000-0005-0000-0000-00004C0C0000}"/>
    <cellStyle name="Neutre" xfId="3168" xr:uid="{00000000-0005-0000-0000-00004D0C0000}"/>
    <cellStyle name="Normal" xfId="0" builtinId="0"/>
    <cellStyle name="Normal - Style1" xfId="3169" xr:uid="{00000000-0005-0000-0000-00004F0C0000}"/>
    <cellStyle name="Normal 10" xfId="3170" xr:uid="{00000000-0005-0000-0000-0000500C0000}"/>
    <cellStyle name="Normal 10 2" xfId="3171" xr:uid="{00000000-0005-0000-0000-0000510C0000}"/>
    <cellStyle name="Normal 10 2 2" xfId="3172" xr:uid="{00000000-0005-0000-0000-0000520C0000}"/>
    <cellStyle name="Normal 10 3" xfId="3173" xr:uid="{00000000-0005-0000-0000-0000530C0000}"/>
    <cellStyle name="Normal 10 4" xfId="3174" xr:uid="{00000000-0005-0000-0000-0000540C0000}"/>
    <cellStyle name="Normal 11" xfId="3175" xr:uid="{00000000-0005-0000-0000-0000550C0000}"/>
    <cellStyle name="Normal 11 2" xfId="3176" xr:uid="{00000000-0005-0000-0000-0000560C0000}"/>
    <cellStyle name="Normal 11 3" xfId="3177" xr:uid="{00000000-0005-0000-0000-0000570C0000}"/>
    <cellStyle name="Normal 11 3 2" xfId="3178" xr:uid="{00000000-0005-0000-0000-0000580C0000}"/>
    <cellStyle name="Normal 11 4" xfId="3179" xr:uid="{00000000-0005-0000-0000-0000590C0000}"/>
    <cellStyle name="Normal 11 5" xfId="3180" xr:uid="{00000000-0005-0000-0000-00005A0C0000}"/>
    <cellStyle name="Normal 12" xfId="3181" xr:uid="{00000000-0005-0000-0000-00005B0C0000}"/>
    <cellStyle name="Normal 12 2" xfId="3182" xr:uid="{00000000-0005-0000-0000-00005C0C0000}"/>
    <cellStyle name="Normal 12 2 2" xfId="3183" xr:uid="{00000000-0005-0000-0000-00005D0C0000}"/>
    <cellStyle name="Normal 12 3" xfId="6" xr:uid="{00000000-0005-0000-0000-00005E0C0000}"/>
    <cellStyle name="Normal 12 3 2" xfId="3184" xr:uid="{00000000-0005-0000-0000-00005F0C0000}"/>
    <cellStyle name="Normal 12 3 2 2" xfId="3185" xr:uid="{00000000-0005-0000-0000-0000600C0000}"/>
    <cellStyle name="Normal 12 3 3" xfId="3186" xr:uid="{00000000-0005-0000-0000-0000610C0000}"/>
    <cellStyle name="Normal 12 3 6" xfId="3187" xr:uid="{00000000-0005-0000-0000-0000620C0000}"/>
    <cellStyle name="Normal 12 3 6 2" xfId="3188" xr:uid="{00000000-0005-0000-0000-0000630C0000}"/>
    <cellStyle name="Normal 12 3 6 2 2" xfId="3189" xr:uid="{00000000-0005-0000-0000-0000640C0000}"/>
    <cellStyle name="Normal 12 3 6 3" xfId="3190" xr:uid="{00000000-0005-0000-0000-0000650C0000}"/>
    <cellStyle name="Normal 12 4" xfId="3191" xr:uid="{00000000-0005-0000-0000-0000660C0000}"/>
    <cellStyle name="Normal 12 5" xfId="3192" xr:uid="{00000000-0005-0000-0000-0000670C0000}"/>
    <cellStyle name="Normal 13" xfId="3193" xr:uid="{00000000-0005-0000-0000-0000680C0000}"/>
    <cellStyle name="Normal 13 2" xfId="3194" xr:uid="{00000000-0005-0000-0000-0000690C0000}"/>
    <cellStyle name="Normal 13 2 2" xfId="3195" xr:uid="{00000000-0005-0000-0000-00006A0C0000}"/>
    <cellStyle name="Normal 13 3" xfId="3196" xr:uid="{00000000-0005-0000-0000-00006B0C0000}"/>
    <cellStyle name="Normal 13 4" xfId="3197" xr:uid="{00000000-0005-0000-0000-00006C0C0000}"/>
    <cellStyle name="Normal 14" xfId="3198" xr:uid="{00000000-0005-0000-0000-00006D0C0000}"/>
    <cellStyle name="Normal 14 2" xfId="3199" xr:uid="{00000000-0005-0000-0000-00006E0C0000}"/>
    <cellStyle name="Normal 14 2 2" xfId="3200" xr:uid="{00000000-0005-0000-0000-00006F0C0000}"/>
    <cellStyle name="Normal 14 3" xfId="3201" xr:uid="{00000000-0005-0000-0000-0000700C0000}"/>
    <cellStyle name="Normal 14 4" xfId="3202" xr:uid="{00000000-0005-0000-0000-0000710C0000}"/>
    <cellStyle name="Normal 15" xfId="3203" xr:uid="{00000000-0005-0000-0000-0000720C0000}"/>
    <cellStyle name="Normal 15 2" xfId="3204" xr:uid="{00000000-0005-0000-0000-0000730C0000}"/>
    <cellStyle name="Normal 15 2 2" xfId="3205" xr:uid="{00000000-0005-0000-0000-0000740C0000}"/>
    <cellStyle name="Normal 15 3" xfId="3206" xr:uid="{00000000-0005-0000-0000-0000750C0000}"/>
    <cellStyle name="Normal 16" xfId="3207" xr:uid="{00000000-0005-0000-0000-0000760C0000}"/>
    <cellStyle name="Normal 16 2" xfId="3208" xr:uid="{00000000-0005-0000-0000-0000770C0000}"/>
    <cellStyle name="Normal 16 3" xfId="3209" xr:uid="{00000000-0005-0000-0000-0000780C0000}"/>
    <cellStyle name="Normal 17" xfId="3210" xr:uid="{00000000-0005-0000-0000-0000790C0000}"/>
    <cellStyle name="Normal 17 2" xfId="3211" xr:uid="{00000000-0005-0000-0000-00007A0C0000}"/>
    <cellStyle name="Normal 17 2 2" xfId="3212" xr:uid="{00000000-0005-0000-0000-00007B0C0000}"/>
    <cellStyle name="Normal 17 3" xfId="3213" xr:uid="{00000000-0005-0000-0000-00007C0C0000}"/>
    <cellStyle name="Normal 17 3 2" xfId="3214" xr:uid="{00000000-0005-0000-0000-00007D0C0000}"/>
    <cellStyle name="Normal 17 4" xfId="3215" xr:uid="{00000000-0005-0000-0000-00007E0C0000}"/>
    <cellStyle name="Normal 18" xfId="3216" xr:uid="{00000000-0005-0000-0000-00007F0C0000}"/>
    <cellStyle name="Normal 18 2" xfId="3217" xr:uid="{00000000-0005-0000-0000-0000800C0000}"/>
    <cellStyle name="Normal 18 3" xfId="3218" xr:uid="{00000000-0005-0000-0000-0000810C0000}"/>
    <cellStyle name="Normal 19" xfId="3219" xr:uid="{00000000-0005-0000-0000-0000820C0000}"/>
    <cellStyle name="Normal 19 2" xfId="3220" xr:uid="{00000000-0005-0000-0000-0000830C0000}"/>
    <cellStyle name="Normal 19 3" xfId="3221" xr:uid="{00000000-0005-0000-0000-0000840C0000}"/>
    <cellStyle name="Normal 2" xfId="7" xr:uid="{00000000-0005-0000-0000-0000850C0000}"/>
    <cellStyle name="Normal 2 2" xfId="3222" xr:uid="{00000000-0005-0000-0000-0000860C0000}"/>
    <cellStyle name="Normal 2 2 2" xfId="3223" xr:uid="{00000000-0005-0000-0000-0000870C0000}"/>
    <cellStyle name="Normal 2 3" xfId="8" xr:uid="{00000000-0005-0000-0000-0000880C0000}"/>
    <cellStyle name="Normal 2 3 2" xfId="3224" xr:uid="{00000000-0005-0000-0000-0000890C0000}"/>
    <cellStyle name="Normal 2 3 2 2" xfId="3225" xr:uid="{00000000-0005-0000-0000-00008A0C0000}"/>
    <cellStyle name="Normal 2 3 3" xfId="3226" xr:uid="{00000000-0005-0000-0000-00008B0C0000}"/>
    <cellStyle name="Normal 2 3 4" xfId="3227" xr:uid="{00000000-0005-0000-0000-00008C0C0000}"/>
    <cellStyle name="Normal 2 4" xfId="3228" xr:uid="{00000000-0005-0000-0000-00008D0C0000}"/>
    <cellStyle name="Normal 2 4 2" xfId="3229" xr:uid="{00000000-0005-0000-0000-00008E0C0000}"/>
    <cellStyle name="Normal 2 5" xfId="3230" xr:uid="{00000000-0005-0000-0000-00008F0C0000}"/>
    <cellStyle name="Normal 2 6" xfId="3231" xr:uid="{00000000-0005-0000-0000-0000900C0000}"/>
    <cellStyle name="Normal 20" xfId="3232" xr:uid="{00000000-0005-0000-0000-0000910C0000}"/>
    <cellStyle name="Normal 20 2" xfId="3233" xr:uid="{00000000-0005-0000-0000-0000920C0000}"/>
    <cellStyle name="Normal 21" xfId="3234" xr:uid="{00000000-0005-0000-0000-0000930C0000}"/>
    <cellStyle name="Normal 21 2" xfId="3235" xr:uid="{00000000-0005-0000-0000-0000940C0000}"/>
    <cellStyle name="Normal 22" xfId="3236" xr:uid="{00000000-0005-0000-0000-0000950C0000}"/>
    <cellStyle name="Normal 22 2" xfId="3237" xr:uid="{00000000-0005-0000-0000-0000960C0000}"/>
    <cellStyle name="Normal 22 3" xfId="3238" xr:uid="{00000000-0005-0000-0000-0000970C0000}"/>
    <cellStyle name="Normal 23" xfId="3239" xr:uid="{00000000-0005-0000-0000-0000980C0000}"/>
    <cellStyle name="Normal 23 2" xfId="3240" xr:uid="{00000000-0005-0000-0000-0000990C0000}"/>
    <cellStyle name="Normal 23 2 2" xfId="3241" xr:uid="{00000000-0005-0000-0000-00009A0C0000}"/>
    <cellStyle name="Normal 24" xfId="3242" xr:uid="{00000000-0005-0000-0000-00009B0C0000}"/>
    <cellStyle name="Normal 24 2" xfId="3243" xr:uid="{00000000-0005-0000-0000-00009C0C0000}"/>
    <cellStyle name="Normal 24 3" xfId="3244" xr:uid="{00000000-0005-0000-0000-00009D0C0000}"/>
    <cellStyle name="Normal 25" xfId="3245" xr:uid="{00000000-0005-0000-0000-00009E0C0000}"/>
    <cellStyle name="Normal 25 2" xfId="3246" xr:uid="{00000000-0005-0000-0000-00009F0C0000}"/>
    <cellStyle name="Normal 26" xfId="3247" xr:uid="{00000000-0005-0000-0000-0000A00C0000}"/>
    <cellStyle name="Normal 26 2" xfId="3248" xr:uid="{00000000-0005-0000-0000-0000A10C0000}"/>
    <cellStyle name="Normal 27" xfId="3249" xr:uid="{00000000-0005-0000-0000-0000A20C0000}"/>
    <cellStyle name="Normal 28" xfId="3250" xr:uid="{00000000-0005-0000-0000-0000A30C0000}"/>
    <cellStyle name="Normal 29" xfId="3251" xr:uid="{00000000-0005-0000-0000-0000A40C0000}"/>
    <cellStyle name="Normal 3" xfId="29" xr:uid="{00000000-0005-0000-0000-0000A50C0000}"/>
    <cellStyle name="Normal 3 2" xfId="3252" xr:uid="{00000000-0005-0000-0000-0000A60C0000}"/>
    <cellStyle name="Normal 3 2 2" xfId="3253" xr:uid="{00000000-0005-0000-0000-0000A70C0000}"/>
    <cellStyle name="Normal 3 2 3" xfId="3254" xr:uid="{00000000-0005-0000-0000-0000A80C0000}"/>
    <cellStyle name="Normal 3 3" xfId="3255" xr:uid="{00000000-0005-0000-0000-0000A90C0000}"/>
    <cellStyle name="Normal 3 4" xfId="3256" xr:uid="{00000000-0005-0000-0000-0000AA0C0000}"/>
    <cellStyle name="Normal 3 5" xfId="3257" xr:uid="{00000000-0005-0000-0000-0000AB0C0000}"/>
    <cellStyle name="Normal 30" xfId="3258" xr:uid="{00000000-0005-0000-0000-0000AC0C0000}"/>
    <cellStyle name="Normal 31" xfId="3259" xr:uid="{00000000-0005-0000-0000-0000AD0C0000}"/>
    <cellStyle name="Normal 32" xfId="3260" xr:uid="{00000000-0005-0000-0000-0000AE0C0000}"/>
    <cellStyle name="Normal 33" xfId="3261" xr:uid="{00000000-0005-0000-0000-0000AF0C0000}"/>
    <cellStyle name="Normal 34" xfId="3262" xr:uid="{00000000-0005-0000-0000-0000B00C0000}"/>
    <cellStyle name="Normal 35" xfId="3263" xr:uid="{00000000-0005-0000-0000-0000B10C0000}"/>
    <cellStyle name="Normal 36" xfId="3264" xr:uid="{00000000-0005-0000-0000-0000B20C0000}"/>
    <cellStyle name="Normal 37" xfId="3265" xr:uid="{00000000-0005-0000-0000-0000B30C0000}"/>
    <cellStyle name="Normal 38" xfId="3266" xr:uid="{00000000-0005-0000-0000-0000B40C0000}"/>
    <cellStyle name="Normal 39" xfId="3267" xr:uid="{00000000-0005-0000-0000-0000B50C0000}"/>
    <cellStyle name="Normal 4" xfId="28" xr:uid="{00000000-0005-0000-0000-0000B60C0000}"/>
    <cellStyle name="Normal 4 2" xfId="3268" xr:uid="{00000000-0005-0000-0000-0000B70C0000}"/>
    <cellStyle name="Normal 4 2 2" xfId="3269" xr:uid="{00000000-0005-0000-0000-0000B80C0000}"/>
    <cellStyle name="Normal 4 3" xfId="3270" xr:uid="{00000000-0005-0000-0000-0000B90C0000}"/>
    <cellStyle name="Normal 4 4" xfId="3271" xr:uid="{00000000-0005-0000-0000-0000BA0C0000}"/>
    <cellStyle name="Normal 40" xfId="3272" xr:uid="{00000000-0005-0000-0000-0000BB0C0000}"/>
    <cellStyle name="Normal 41" xfId="3273" xr:uid="{00000000-0005-0000-0000-0000BC0C0000}"/>
    <cellStyle name="Normal 42" xfId="3274" xr:uid="{00000000-0005-0000-0000-0000BD0C0000}"/>
    <cellStyle name="Normal 43" xfId="3275" xr:uid="{00000000-0005-0000-0000-0000BE0C0000}"/>
    <cellStyle name="Normal 44" xfId="3276" xr:uid="{00000000-0005-0000-0000-0000BF0C0000}"/>
    <cellStyle name="Normal 45" xfId="3277" xr:uid="{00000000-0005-0000-0000-0000C00C0000}"/>
    <cellStyle name="Normal 46" xfId="3278" xr:uid="{00000000-0005-0000-0000-0000C10C0000}"/>
    <cellStyle name="Normal 47" xfId="3279" xr:uid="{00000000-0005-0000-0000-0000C20C0000}"/>
    <cellStyle name="Normal 48" xfId="3280" xr:uid="{00000000-0005-0000-0000-0000C30C0000}"/>
    <cellStyle name="Normal 49" xfId="3281" xr:uid="{00000000-0005-0000-0000-0000C40C0000}"/>
    <cellStyle name="Normal 5" xfId="3282" xr:uid="{00000000-0005-0000-0000-0000C50C0000}"/>
    <cellStyle name="Normal 5 2" xfId="3283" xr:uid="{00000000-0005-0000-0000-0000C60C0000}"/>
    <cellStyle name="Normal 5 3" xfId="3284" xr:uid="{00000000-0005-0000-0000-0000C70C0000}"/>
    <cellStyle name="Normal 50" xfId="3285" xr:uid="{00000000-0005-0000-0000-0000C80C0000}"/>
    <cellStyle name="Normal 51" xfId="3286" xr:uid="{00000000-0005-0000-0000-0000C90C0000}"/>
    <cellStyle name="Normal 52" xfId="3287" xr:uid="{00000000-0005-0000-0000-0000CA0C0000}"/>
    <cellStyle name="Normal 53" xfId="3288" xr:uid="{00000000-0005-0000-0000-0000CB0C0000}"/>
    <cellStyle name="Normal 54" xfId="3289" xr:uid="{00000000-0005-0000-0000-0000CC0C0000}"/>
    <cellStyle name="Normal 6" xfId="3290" xr:uid="{00000000-0005-0000-0000-0000CD0C0000}"/>
    <cellStyle name="Normal 6 2" xfId="3291" xr:uid="{00000000-0005-0000-0000-0000CE0C0000}"/>
    <cellStyle name="Normal 7" xfId="3292" xr:uid="{00000000-0005-0000-0000-0000CF0C0000}"/>
    <cellStyle name="Normal 7 2" xfId="3293" xr:uid="{00000000-0005-0000-0000-0000D00C0000}"/>
    <cellStyle name="Normal 8" xfId="3294" xr:uid="{00000000-0005-0000-0000-0000D10C0000}"/>
    <cellStyle name="Normal 8 2" xfId="3295" xr:uid="{00000000-0005-0000-0000-0000D20C0000}"/>
    <cellStyle name="Normal 8 3" xfId="3296" xr:uid="{00000000-0005-0000-0000-0000D30C0000}"/>
    <cellStyle name="Normal 9" xfId="3297" xr:uid="{00000000-0005-0000-0000-0000D40C0000}"/>
    <cellStyle name="Normal 9 2" xfId="3298" xr:uid="{00000000-0005-0000-0000-0000D50C0000}"/>
    <cellStyle name="Normal 9 3" xfId="3299" xr:uid="{00000000-0005-0000-0000-0000D60C0000}"/>
    <cellStyle name="Normal 9 4" xfId="3300" xr:uid="{00000000-0005-0000-0000-0000D70C0000}"/>
    <cellStyle name="Normal_~6011498" xfId="9" xr:uid="{00000000-0005-0000-0000-0000D80C0000}"/>
    <cellStyle name="Normal_~6011498 2" xfId="21" xr:uid="{00000000-0005-0000-0000-0000D90C0000}"/>
    <cellStyle name="Normal_appendix 1 ffps " xfId="10" xr:uid="{00000000-0005-0000-0000-0000DA0C0000}"/>
    <cellStyle name="Normal_Basel II_package Nov 27_UPDATED" xfId="11" xr:uid="{00000000-0005-0000-0000-0000DC0C0000}"/>
    <cellStyle name="Normal_Basel II_package Nov 27_UPDATED 2" xfId="12" xr:uid="{00000000-0005-0000-0000-0000DD0C0000}"/>
    <cellStyle name="Normal_Book2" xfId="13" xr:uid="{00000000-0005-0000-0000-0000DE0C0000}"/>
    <cellStyle name="Normal_Credit Loss Table - For discussion 11042009" xfId="14" xr:uid="{00000000-0005-0000-0000-0000DF0C0000}"/>
    <cellStyle name="Normal_glossary" xfId="15" xr:uid="{00000000-0005-0000-0000-0000E00C0000}"/>
    <cellStyle name="Normal_Maturity_Q409_Supplementary" xfId="16" xr:uid="{00000000-0005-0000-0000-0000E10C0000}"/>
    <cellStyle name="Normal_Proposed Basel III common disclosure template Jan 1 2018" xfId="22" xr:uid="{00000000-0005-0000-0000-0000E20C0000}"/>
    <cellStyle name="Normal_Proposed Basel III common disclosure template Jan 1 2018 2" xfId="23" xr:uid="{00000000-0005-0000-0000-0000E30C0000}"/>
    <cellStyle name="Normal_Q2 13 Supplementary Basel III rounding fix" xfId="24" xr:uid="{00000000-0005-0000-0000-0000E40C0000}"/>
    <cellStyle name="Normal_Q2 2013 Proposed Basel III common disclosure template Jan 1 2018 v3" xfId="25" xr:uid="{00000000-0005-0000-0000-0000E50C0000}"/>
    <cellStyle name="Normal_Q3-08 Supplementary Final" xfId="17" xr:uid="{00000000-0005-0000-0000-0000E60C0000}"/>
    <cellStyle name="Nota" xfId="3301" xr:uid="{00000000-0005-0000-0000-0000E70C0000}"/>
    <cellStyle name="Nota 10" xfId="3302" xr:uid="{00000000-0005-0000-0000-0000E80C0000}"/>
    <cellStyle name="Nota 11" xfId="3303" xr:uid="{00000000-0005-0000-0000-0000E90C0000}"/>
    <cellStyle name="Nota 12" xfId="3304" xr:uid="{00000000-0005-0000-0000-0000EA0C0000}"/>
    <cellStyle name="Nota 13" xfId="3305" xr:uid="{00000000-0005-0000-0000-0000EB0C0000}"/>
    <cellStyle name="Nota 2" xfId="3306" xr:uid="{00000000-0005-0000-0000-0000EC0C0000}"/>
    <cellStyle name="Nota 2 10" xfId="3307" xr:uid="{00000000-0005-0000-0000-0000ED0C0000}"/>
    <cellStyle name="Nota 2 11" xfId="3308" xr:uid="{00000000-0005-0000-0000-0000EE0C0000}"/>
    <cellStyle name="Nota 2 12" xfId="3309" xr:uid="{00000000-0005-0000-0000-0000EF0C0000}"/>
    <cellStyle name="Nota 2 2" xfId="3310" xr:uid="{00000000-0005-0000-0000-0000F00C0000}"/>
    <cellStyle name="Nota 2 2 10" xfId="3311" xr:uid="{00000000-0005-0000-0000-0000F10C0000}"/>
    <cellStyle name="Nota 2 2 11" xfId="3312" xr:uid="{00000000-0005-0000-0000-0000F20C0000}"/>
    <cellStyle name="Nota 2 2 12" xfId="3313" xr:uid="{00000000-0005-0000-0000-0000F30C0000}"/>
    <cellStyle name="Nota 2 2 13" xfId="3314" xr:uid="{00000000-0005-0000-0000-0000F40C0000}"/>
    <cellStyle name="Nota 2 2 14" xfId="3315" xr:uid="{00000000-0005-0000-0000-0000F50C0000}"/>
    <cellStyle name="Nota 2 2 2" xfId="3316" xr:uid="{00000000-0005-0000-0000-0000F60C0000}"/>
    <cellStyle name="Nota 2 2 3" xfId="3317" xr:uid="{00000000-0005-0000-0000-0000F70C0000}"/>
    <cellStyle name="Nota 2 2 4" xfId="3318" xr:uid="{00000000-0005-0000-0000-0000F80C0000}"/>
    <cellStyle name="Nota 2 2 5" xfId="3319" xr:uid="{00000000-0005-0000-0000-0000F90C0000}"/>
    <cellStyle name="Nota 2 2 6" xfId="3320" xr:uid="{00000000-0005-0000-0000-0000FA0C0000}"/>
    <cellStyle name="Nota 2 2 7" xfId="3321" xr:uid="{00000000-0005-0000-0000-0000FB0C0000}"/>
    <cellStyle name="Nota 2 2 8" xfId="3322" xr:uid="{00000000-0005-0000-0000-0000FC0C0000}"/>
    <cellStyle name="Nota 2 2 9" xfId="3323" xr:uid="{00000000-0005-0000-0000-0000FD0C0000}"/>
    <cellStyle name="Nota 2 3" xfId="3324" xr:uid="{00000000-0005-0000-0000-0000FE0C0000}"/>
    <cellStyle name="Nota 2 3 10" xfId="3325" xr:uid="{00000000-0005-0000-0000-0000FF0C0000}"/>
    <cellStyle name="Nota 2 3 11" xfId="3326" xr:uid="{00000000-0005-0000-0000-0000000D0000}"/>
    <cellStyle name="Nota 2 3 12" xfId="3327" xr:uid="{00000000-0005-0000-0000-0000010D0000}"/>
    <cellStyle name="Nota 2 3 13" xfId="3328" xr:uid="{00000000-0005-0000-0000-0000020D0000}"/>
    <cellStyle name="Nota 2 3 14" xfId="3329" xr:uid="{00000000-0005-0000-0000-0000030D0000}"/>
    <cellStyle name="Nota 2 3 2" xfId="3330" xr:uid="{00000000-0005-0000-0000-0000040D0000}"/>
    <cellStyle name="Nota 2 3 3" xfId="3331" xr:uid="{00000000-0005-0000-0000-0000050D0000}"/>
    <cellStyle name="Nota 2 3 4" xfId="3332" xr:uid="{00000000-0005-0000-0000-0000060D0000}"/>
    <cellStyle name="Nota 2 3 5" xfId="3333" xr:uid="{00000000-0005-0000-0000-0000070D0000}"/>
    <cellStyle name="Nota 2 3 6" xfId="3334" xr:uid="{00000000-0005-0000-0000-0000080D0000}"/>
    <cellStyle name="Nota 2 3 7" xfId="3335" xr:uid="{00000000-0005-0000-0000-0000090D0000}"/>
    <cellStyle name="Nota 2 3 8" xfId="3336" xr:uid="{00000000-0005-0000-0000-00000A0D0000}"/>
    <cellStyle name="Nota 2 3 9" xfId="3337" xr:uid="{00000000-0005-0000-0000-00000B0D0000}"/>
    <cellStyle name="Nota 2 4" xfId="3338" xr:uid="{00000000-0005-0000-0000-00000C0D0000}"/>
    <cellStyle name="Nota 2 5" xfId="3339" xr:uid="{00000000-0005-0000-0000-00000D0D0000}"/>
    <cellStyle name="Nota 2 6" xfId="3340" xr:uid="{00000000-0005-0000-0000-00000E0D0000}"/>
    <cellStyle name="Nota 2 7" xfId="3341" xr:uid="{00000000-0005-0000-0000-00000F0D0000}"/>
    <cellStyle name="Nota 2 8" xfId="3342" xr:uid="{00000000-0005-0000-0000-0000100D0000}"/>
    <cellStyle name="Nota 2 9" xfId="3343" xr:uid="{00000000-0005-0000-0000-0000110D0000}"/>
    <cellStyle name="Nota 3" xfId="3344" xr:uid="{00000000-0005-0000-0000-0000120D0000}"/>
    <cellStyle name="Nota 3 10" xfId="3345" xr:uid="{00000000-0005-0000-0000-0000130D0000}"/>
    <cellStyle name="Nota 3 11" xfId="3346" xr:uid="{00000000-0005-0000-0000-0000140D0000}"/>
    <cellStyle name="Nota 3 12" xfId="3347" xr:uid="{00000000-0005-0000-0000-0000150D0000}"/>
    <cellStyle name="Nota 3 13" xfId="3348" xr:uid="{00000000-0005-0000-0000-0000160D0000}"/>
    <cellStyle name="Nota 3 14" xfId="3349" xr:uid="{00000000-0005-0000-0000-0000170D0000}"/>
    <cellStyle name="Nota 3 15" xfId="3350" xr:uid="{00000000-0005-0000-0000-0000180D0000}"/>
    <cellStyle name="Nota 3 2" xfId="3351" xr:uid="{00000000-0005-0000-0000-0000190D0000}"/>
    <cellStyle name="Nota 3 3" xfId="3352" xr:uid="{00000000-0005-0000-0000-00001A0D0000}"/>
    <cellStyle name="Nota 3 4" xfId="3353" xr:uid="{00000000-0005-0000-0000-00001B0D0000}"/>
    <cellStyle name="Nota 3 5" xfId="3354" xr:uid="{00000000-0005-0000-0000-00001C0D0000}"/>
    <cellStyle name="Nota 3 6" xfId="3355" xr:uid="{00000000-0005-0000-0000-00001D0D0000}"/>
    <cellStyle name="Nota 3 7" xfId="3356" xr:uid="{00000000-0005-0000-0000-00001E0D0000}"/>
    <cellStyle name="Nota 3 8" xfId="3357" xr:uid="{00000000-0005-0000-0000-00001F0D0000}"/>
    <cellStyle name="Nota 3 9" xfId="3358" xr:uid="{00000000-0005-0000-0000-0000200D0000}"/>
    <cellStyle name="Nota 4" xfId="3359" xr:uid="{00000000-0005-0000-0000-0000210D0000}"/>
    <cellStyle name="Nota 4 10" xfId="3360" xr:uid="{00000000-0005-0000-0000-0000220D0000}"/>
    <cellStyle name="Nota 4 11" xfId="3361" xr:uid="{00000000-0005-0000-0000-0000230D0000}"/>
    <cellStyle name="Nota 4 12" xfId="3362" xr:uid="{00000000-0005-0000-0000-0000240D0000}"/>
    <cellStyle name="Nota 4 13" xfId="3363" xr:uid="{00000000-0005-0000-0000-0000250D0000}"/>
    <cellStyle name="Nota 4 14" xfId="3364" xr:uid="{00000000-0005-0000-0000-0000260D0000}"/>
    <cellStyle name="Nota 4 2" xfId="3365" xr:uid="{00000000-0005-0000-0000-0000270D0000}"/>
    <cellStyle name="Nota 4 3" xfId="3366" xr:uid="{00000000-0005-0000-0000-0000280D0000}"/>
    <cellStyle name="Nota 4 4" xfId="3367" xr:uid="{00000000-0005-0000-0000-0000290D0000}"/>
    <cellStyle name="Nota 4 5" xfId="3368" xr:uid="{00000000-0005-0000-0000-00002A0D0000}"/>
    <cellStyle name="Nota 4 6" xfId="3369" xr:uid="{00000000-0005-0000-0000-00002B0D0000}"/>
    <cellStyle name="Nota 4 7" xfId="3370" xr:uid="{00000000-0005-0000-0000-00002C0D0000}"/>
    <cellStyle name="Nota 4 8" xfId="3371" xr:uid="{00000000-0005-0000-0000-00002D0D0000}"/>
    <cellStyle name="Nota 4 9" xfId="3372" xr:uid="{00000000-0005-0000-0000-00002E0D0000}"/>
    <cellStyle name="Nota 5" xfId="3373" xr:uid="{00000000-0005-0000-0000-00002F0D0000}"/>
    <cellStyle name="Nota 6" xfId="3374" xr:uid="{00000000-0005-0000-0000-0000300D0000}"/>
    <cellStyle name="Nota 7" xfId="3375" xr:uid="{00000000-0005-0000-0000-0000310D0000}"/>
    <cellStyle name="Nota 8" xfId="3376" xr:uid="{00000000-0005-0000-0000-0000320D0000}"/>
    <cellStyle name="Nota 9" xfId="3377" xr:uid="{00000000-0005-0000-0000-0000330D0000}"/>
    <cellStyle name="Notas" xfId="3378" xr:uid="{00000000-0005-0000-0000-0000340D0000}"/>
    <cellStyle name="Notas 2" xfId="3379" xr:uid="{00000000-0005-0000-0000-0000350D0000}"/>
    <cellStyle name="Note 10" xfId="3380" xr:uid="{00000000-0005-0000-0000-0000360D0000}"/>
    <cellStyle name="Note 11" xfId="3381" xr:uid="{00000000-0005-0000-0000-0000370D0000}"/>
    <cellStyle name="Note 12" xfId="3382" xr:uid="{00000000-0005-0000-0000-0000380D0000}"/>
    <cellStyle name="Note 13" xfId="3383" xr:uid="{00000000-0005-0000-0000-0000390D0000}"/>
    <cellStyle name="Note 14" xfId="3384" xr:uid="{00000000-0005-0000-0000-00003A0D0000}"/>
    <cellStyle name="Note 2" xfId="3385" xr:uid="{00000000-0005-0000-0000-00003B0D0000}"/>
    <cellStyle name="Note 2 10" xfId="3386" xr:uid="{00000000-0005-0000-0000-00003C0D0000}"/>
    <cellStyle name="Note 2 11" xfId="3387" xr:uid="{00000000-0005-0000-0000-00003D0D0000}"/>
    <cellStyle name="Note 2 12" xfId="3388" xr:uid="{00000000-0005-0000-0000-00003E0D0000}"/>
    <cellStyle name="Note 2 13" xfId="3389" xr:uid="{00000000-0005-0000-0000-00003F0D0000}"/>
    <cellStyle name="Note 2 14" xfId="3390" xr:uid="{00000000-0005-0000-0000-0000400D0000}"/>
    <cellStyle name="Note 2 2" xfId="3391" xr:uid="{00000000-0005-0000-0000-0000410D0000}"/>
    <cellStyle name="Note 2 2 10" xfId="3392" xr:uid="{00000000-0005-0000-0000-0000420D0000}"/>
    <cellStyle name="Note 2 2 11" xfId="3393" xr:uid="{00000000-0005-0000-0000-0000430D0000}"/>
    <cellStyle name="Note 2 2 12" xfId="3394" xr:uid="{00000000-0005-0000-0000-0000440D0000}"/>
    <cellStyle name="Note 2 2 13" xfId="3395" xr:uid="{00000000-0005-0000-0000-0000450D0000}"/>
    <cellStyle name="Note 2 2 14" xfId="3396" xr:uid="{00000000-0005-0000-0000-0000460D0000}"/>
    <cellStyle name="Note 2 2 15" xfId="3397" xr:uid="{00000000-0005-0000-0000-0000470D0000}"/>
    <cellStyle name="Note 2 2 2" xfId="3398" xr:uid="{00000000-0005-0000-0000-0000480D0000}"/>
    <cellStyle name="Note 2 2 2 2" xfId="3399" xr:uid="{00000000-0005-0000-0000-0000490D0000}"/>
    <cellStyle name="Note 2 2 3" xfId="3400" xr:uid="{00000000-0005-0000-0000-00004A0D0000}"/>
    <cellStyle name="Note 2 2 4" xfId="3401" xr:uid="{00000000-0005-0000-0000-00004B0D0000}"/>
    <cellStyle name="Note 2 2 5" xfId="3402" xr:uid="{00000000-0005-0000-0000-00004C0D0000}"/>
    <cellStyle name="Note 2 2 6" xfId="3403" xr:uid="{00000000-0005-0000-0000-00004D0D0000}"/>
    <cellStyle name="Note 2 2 7" xfId="3404" xr:uid="{00000000-0005-0000-0000-00004E0D0000}"/>
    <cellStyle name="Note 2 2 8" xfId="3405" xr:uid="{00000000-0005-0000-0000-00004F0D0000}"/>
    <cellStyle name="Note 2 2 9" xfId="3406" xr:uid="{00000000-0005-0000-0000-0000500D0000}"/>
    <cellStyle name="Note 2 3" xfId="3407" xr:uid="{00000000-0005-0000-0000-0000510D0000}"/>
    <cellStyle name="Note 2 3 10" xfId="3408" xr:uid="{00000000-0005-0000-0000-0000520D0000}"/>
    <cellStyle name="Note 2 3 11" xfId="3409" xr:uid="{00000000-0005-0000-0000-0000530D0000}"/>
    <cellStyle name="Note 2 3 12" xfId="3410" xr:uid="{00000000-0005-0000-0000-0000540D0000}"/>
    <cellStyle name="Note 2 3 13" xfId="3411" xr:uid="{00000000-0005-0000-0000-0000550D0000}"/>
    <cellStyle name="Note 2 3 14" xfId="3412" xr:uid="{00000000-0005-0000-0000-0000560D0000}"/>
    <cellStyle name="Note 2 3 15" xfId="3413" xr:uid="{00000000-0005-0000-0000-0000570D0000}"/>
    <cellStyle name="Note 2 3 2" xfId="3414" xr:uid="{00000000-0005-0000-0000-0000580D0000}"/>
    <cellStyle name="Note 2 3 3" xfId="3415" xr:uid="{00000000-0005-0000-0000-0000590D0000}"/>
    <cellStyle name="Note 2 3 4" xfId="3416" xr:uid="{00000000-0005-0000-0000-00005A0D0000}"/>
    <cellStyle name="Note 2 3 5" xfId="3417" xr:uid="{00000000-0005-0000-0000-00005B0D0000}"/>
    <cellStyle name="Note 2 3 6" xfId="3418" xr:uid="{00000000-0005-0000-0000-00005C0D0000}"/>
    <cellStyle name="Note 2 3 7" xfId="3419" xr:uid="{00000000-0005-0000-0000-00005D0D0000}"/>
    <cellStyle name="Note 2 3 8" xfId="3420" xr:uid="{00000000-0005-0000-0000-00005E0D0000}"/>
    <cellStyle name="Note 2 3 9" xfId="3421" xr:uid="{00000000-0005-0000-0000-00005F0D0000}"/>
    <cellStyle name="Note 2 4" xfId="3422" xr:uid="{00000000-0005-0000-0000-0000600D0000}"/>
    <cellStyle name="Note 2 4 2" xfId="3423" xr:uid="{00000000-0005-0000-0000-0000610D0000}"/>
    <cellStyle name="Note 2 5" xfId="3424" xr:uid="{00000000-0005-0000-0000-0000620D0000}"/>
    <cellStyle name="Note 2 5 2" xfId="3425" xr:uid="{00000000-0005-0000-0000-0000630D0000}"/>
    <cellStyle name="Note 2 6" xfId="3426" xr:uid="{00000000-0005-0000-0000-0000640D0000}"/>
    <cellStyle name="Note 2 7" xfId="3427" xr:uid="{00000000-0005-0000-0000-0000650D0000}"/>
    <cellStyle name="Note 2 8" xfId="3428" xr:uid="{00000000-0005-0000-0000-0000660D0000}"/>
    <cellStyle name="Note 2 9" xfId="3429" xr:uid="{00000000-0005-0000-0000-0000670D0000}"/>
    <cellStyle name="Note 3" xfId="3430" xr:uid="{00000000-0005-0000-0000-0000680D0000}"/>
    <cellStyle name="Note 3 10" xfId="3431" xr:uid="{00000000-0005-0000-0000-0000690D0000}"/>
    <cellStyle name="Note 3 11" xfId="3432" xr:uid="{00000000-0005-0000-0000-00006A0D0000}"/>
    <cellStyle name="Note 3 12" xfId="3433" xr:uid="{00000000-0005-0000-0000-00006B0D0000}"/>
    <cellStyle name="Note 3 13" xfId="3434" xr:uid="{00000000-0005-0000-0000-00006C0D0000}"/>
    <cellStyle name="Note 3 14" xfId="3435" xr:uid="{00000000-0005-0000-0000-00006D0D0000}"/>
    <cellStyle name="Note 3 2" xfId="3436" xr:uid="{00000000-0005-0000-0000-00006E0D0000}"/>
    <cellStyle name="Note 3 2 10" xfId="3437" xr:uid="{00000000-0005-0000-0000-00006F0D0000}"/>
    <cellStyle name="Note 3 2 11" xfId="3438" xr:uid="{00000000-0005-0000-0000-0000700D0000}"/>
    <cellStyle name="Note 3 2 12" xfId="3439" xr:uid="{00000000-0005-0000-0000-0000710D0000}"/>
    <cellStyle name="Note 3 2 13" xfId="3440" xr:uid="{00000000-0005-0000-0000-0000720D0000}"/>
    <cellStyle name="Note 3 2 14" xfId="3441" xr:uid="{00000000-0005-0000-0000-0000730D0000}"/>
    <cellStyle name="Note 3 2 15" xfId="3442" xr:uid="{00000000-0005-0000-0000-0000740D0000}"/>
    <cellStyle name="Note 3 2 2" xfId="3443" xr:uid="{00000000-0005-0000-0000-0000750D0000}"/>
    <cellStyle name="Note 3 2 3" xfId="3444" xr:uid="{00000000-0005-0000-0000-0000760D0000}"/>
    <cellStyle name="Note 3 2 4" xfId="3445" xr:uid="{00000000-0005-0000-0000-0000770D0000}"/>
    <cellStyle name="Note 3 2 5" xfId="3446" xr:uid="{00000000-0005-0000-0000-0000780D0000}"/>
    <cellStyle name="Note 3 2 6" xfId="3447" xr:uid="{00000000-0005-0000-0000-0000790D0000}"/>
    <cellStyle name="Note 3 2 7" xfId="3448" xr:uid="{00000000-0005-0000-0000-00007A0D0000}"/>
    <cellStyle name="Note 3 2 8" xfId="3449" xr:uid="{00000000-0005-0000-0000-00007B0D0000}"/>
    <cellStyle name="Note 3 2 9" xfId="3450" xr:uid="{00000000-0005-0000-0000-00007C0D0000}"/>
    <cellStyle name="Note 3 3" xfId="3451" xr:uid="{00000000-0005-0000-0000-00007D0D0000}"/>
    <cellStyle name="Note 3 3 10" xfId="3452" xr:uid="{00000000-0005-0000-0000-00007E0D0000}"/>
    <cellStyle name="Note 3 3 11" xfId="3453" xr:uid="{00000000-0005-0000-0000-00007F0D0000}"/>
    <cellStyle name="Note 3 3 12" xfId="3454" xr:uid="{00000000-0005-0000-0000-0000800D0000}"/>
    <cellStyle name="Note 3 3 13" xfId="3455" xr:uid="{00000000-0005-0000-0000-0000810D0000}"/>
    <cellStyle name="Note 3 3 14" xfId="3456" xr:uid="{00000000-0005-0000-0000-0000820D0000}"/>
    <cellStyle name="Note 3 3 2" xfId="3457" xr:uid="{00000000-0005-0000-0000-0000830D0000}"/>
    <cellStyle name="Note 3 3 3" xfId="3458" xr:uid="{00000000-0005-0000-0000-0000840D0000}"/>
    <cellStyle name="Note 3 3 4" xfId="3459" xr:uid="{00000000-0005-0000-0000-0000850D0000}"/>
    <cellStyle name="Note 3 3 5" xfId="3460" xr:uid="{00000000-0005-0000-0000-0000860D0000}"/>
    <cellStyle name="Note 3 3 6" xfId="3461" xr:uid="{00000000-0005-0000-0000-0000870D0000}"/>
    <cellStyle name="Note 3 3 7" xfId="3462" xr:uid="{00000000-0005-0000-0000-0000880D0000}"/>
    <cellStyle name="Note 3 3 8" xfId="3463" xr:uid="{00000000-0005-0000-0000-0000890D0000}"/>
    <cellStyle name="Note 3 3 9" xfId="3464" xr:uid="{00000000-0005-0000-0000-00008A0D0000}"/>
    <cellStyle name="Note 3 4" xfId="3465" xr:uid="{00000000-0005-0000-0000-00008B0D0000}"/>
    <cellStyle name="Note 3 5" xfId="3466" xr:uid="{00000000-0005-0000-0000-00008C0D0000}"/>
    <cellStyle name="Note 3 6" xfId="3467" xr:uid="{00000000-0005-0000-0000-00008D0D0000}"/>
    <cellStyle name="Note 3 7" xfId="3468" xr:uid="{00000000-0005-0000-0000-00008E0D0000}"/>
    <cellStyle name="Note 3 8" xfId="3469" xr:uid="{00000000-0005-0000-0000-00008F0D0000}"/>
    <cellStyle name="Note 3 9" xfId="3470" xr:uid="{00000000-0005-0000-0000-0000900D0000}"/>
    <cellStyle name="Note 4" xfId="3471" xr:uid="{00000000-0005-0000-0000-0000910D0000}"/>
    <cellStyle name="Note 4 10" xfId="3472" xr:uid="{00000000-0005-0000-0000-0000920D0000}"/>
    <cellStyle name="Note 4 11" xfId="3473" xr:uid="{00000000-0005-0000-0000-0000930D0000}"/>
    <cellStyle name="Note 4 12" xfId="3474" xr:uid="{00000000-0005-0000-0000-0000940D0000}"/>
    <cellStyle name="Note 4 13" xfId="3475" xr:uid="{00000000-0005-0000-0000-0000950D0000}"/>
    <cellStyle name="Note 4 14" xfId="3476" xr:uid="{00000000-0005-0000-0000-0000960D0000}"/>
    <cellStyle name="Note 4 15" xfId="3477" xr:uid="{00000000-0005-0000-0000-0000970D0000}"/>
    <cellStyle name="Note 4 16" xfId="3478" xr:uid="{00000000-0005-0000-0000-0000980D0000}"/>
    <cellStyle name="Note 4 17" xfId="3479" xr:uid="{00000000-0005-0000-0000-0000990D0000}"/>
    <cellStyle name="Note 4 2" xfId="3480" xr:uid="{00000000-0005-0000-0000-00009A0D0000}"/>
    <cellStyle name="Note 4 3" xfId="3481" xr:uid="{00000000-0005-0000-0000-00009B0D0000}"/>
    <cellStyle name="Note 4 4" xfId="3482" xr:uid="{00000000-0005-0000-0000-00009C0D0000}"/>
    <cellStyle name="Note 4 5" xfId="3483" xr:uid="{00000000-0005-0000-0000-00009D0D0000}"/>
    <cellStyle name="Note 4 6" xfId="3484" xr:uid="{00000000-0005-0000-0000-00009E0D0000}"/>
    <cellStyle name="Note 4 7" xfId="3485" xr:uid="{00000000-0005-0000-0000-00009F0D0000}"/>
    <cellStyle name="Note 4 8" xfId="3486" xr:uid="{00000000-0005-0000-0000-0000A00D0000}"/>
    <cellStyle name="Note 4 9" xfId="3487" xr:uid="{00000000-0005-0000-0000-0000A10D0000}"/>
    <cellStyle name="Note 5" xfId="3488" xr:uid="{00000000-0005-0000-0000-0000A20D0000}"/>
    <cellStyle name="Note 5 10" xfId="3489" xr:uid="{00000000-0005-0000-0000-0000A30D0000}"/>
    <cellStyle name="Note 5 11" xfId="3490" xr:uid="{00000000-0005-0000-0000-0000A40D0000}"/>
    <cellStyle name="Note 5 12" xfId="3491" xr:uid="{00000000-0005-0000-0000-0000A50D0000}"/>
    <cellStyle name="Note 5 13" xfId="3492" xr:uid="{00000000-0005-0000-0000-0000A60D0000}"/>
    <cellStyle name="Note 5 14" xfId="3493" xr:uid="{00000000-0005-0000-0000-0000A70D0000}"/>
    <cellStyle name="Note 5 15" xfId="3494" xr:uid="{00000000-0005-0000-0000-0000A80D0000}"/>
    <cellStyle name="Note 5 16" xfId="3495" xr:uid="{00000000-0005-0000-0000-0000A90D0000}"/>
    <cellStyle name="Note 5 2" xfId="3496" xr:uid="{00000000-0005-0000-0000-0000AA0D0000}"/>
    <cellStyle name="Note 5 3" xfId="3497" xr:uid="{00000000-0005-0000-0000-0000AB0D0000}"/>
    <cellStyle name="Note 5 4" xfId="3498" xr:uid="{00000000-0005-0000-0000-0000AC0D0000}"/>
    <cellStyle name="Note 5 5" xfId="3499" xr:uid="{00000000-0005-0000-0000-0000AD0D0000}"/>
    <cellStyle name="Note 5 6" xfId="3500" xr:uid="{00000000-0005-0000-0000-0000AE0D0000}"/>
    <cellStyle name="Note 5 7" xfId="3501" xr:uid="{00000000-0005-0000-0000-0000AF0D0000}"/>
    <cellStyle name="Note 5 8" xfId="3502" xr:uid="{00000000-0005-0000-0000-0000B00D0000}"/>
    <cellStyle name="Note 5 9" xfId="3503" xr:uid="{00000000-0005-0000-0000-0000B10D0000}"/>
    <cellStyle name="Note 6" xfId="3504" xr:uid="{00000000-0005-0000-0000-0000B20D0000}"/>
    <cellStyle name="Note 7" xfId="3505" xr:uid="{00000000-0005-0000-0000-0000B30D0000}"/>
    <cellStyle name="Note 8" xfId="3506" xr:uid="{00000000-0005-0000-0000-0000B40D0000}"/>
    <cellStyle name="Note 9" xfId="3507" xr:uid="{00000000-0005-0000-0000-0000B50D0000}"/>
    <cellStyle name="NumberFormat" xfId="3508" xr:uid="{00000000-0005-0000-0000-0000B60D0000}"/>
    <cellStyle name="NumberFormat 2" xfId="3509" xr:uid="{00000000-0005-0000-0000-0000B70D0000}"/>
    <cellStyle name="OBI_ColHeader" xfId="3510" xr:uid="{00000000-0005-0000-0000-0000B80D0000}"/>
    <cellStyle name="optionalExposure" xfId="3511" xr:uid="{00000000-0005-0000-0000-0000B90D0000}"/>
    <cellStyle name="optionalExposure 10" xfId="3512" xr:uid="{00000000-0005-0000-0000-0000BA0D0000}"/>
    <cellStyle name="optionalExposure 11" xfId="3513" xr:uid="{00000000-0005-0000-0000-0000BB0D0000}"/>
    <cellStyle name="optionalExposure 12" xfId="3514" xr:uid="{00000000-0005-0000-0000-0000BC0D0000}"/>
    <cellStyle name="optionalExposure 13" xfId="3515" xr:uid="{00000000-0005-0000-0000-0000BD0D0000}"/>
    <cellStyle name="optionalExposure 2" xfId="3516" xr:uid="{00000000-0005-0000-0000-0000BE0D0000}"/>
    <cellStyle name="optionalExposure 2 10" xfId="3517" xr:uid="{00000000-0005-0000-0000-0000BF0D0000}"/>
    <cellStyle name="optionalExposure 2 11" xfId="3518" xr:uid="{00000000-0005-0000-0000-0000C00D0000}"/>
    <cellStyle name="optionalExposure 2 12" xfId="3519" xr:uid="{00000000-0005-0000-0000-0000C10D0000}"/>
    <cellStyle name="optionalExposure 2 2" xfId="3520" xr:uid="{00000000-0005-0000-0000-0000C20D0000}"/>
    <cellStyle name="optionalExposure 2 2 10" xfId="3521" xr:uid="{00000000-0005-0000-0000-0000C30D0000}"/>
    <cellStyle name="optionalExposure 2 2 11" xfId="3522" xr:uid="{00000000-0005-0000-0000-0000C40D0000}"/>
    <cellStyle name="optionalExposure 2 2 12" xfId="3523" xr:uid="{00000000-0005-0000-0000-0000C50D0000}"/>
    <cellStyle name="optionalExposure 2 2 13" xfId="3524" xr:uid="{00000000-0005-0000-0000-0000C60D0000}"/>
    <cellStyle name="optionalExposure 2 2 14" xfId="3525" xr:uid="{00000000-0005-0000-0000-0000C70D0000}"/>
    <cellStyle name="optionalExposure 2 2 2" xfId="3526" xr:uid="{00000000-0005-0000-0000-0000C80D0000}"/>
    <cellStyle name="optionalExposure 2 2 3" xfId="3527" xr:uid="{00000000-0005-0000-0000-0000C90D0000}"/>
    <cellStyle name="optionalExposure 2 2 4" xfId="3528" xr:uid="{00000000-0005-0000-0000-0000CA0D0000}"/>
    <cellStyle name="optionalExposure 2 2 5" xfId="3529" xr:uid="{00000000-0005-0000-0000-0000CB0D0000}"/>
    <cellStyle name="optionalExposure 2 2 6" xfId="3530" xr:uid="{00000000-0005-0000-0000-0000CC0D0000}"/>
    <cellStyle name="optionalExposure 2 2 7" xfId="3531" xr:uid="{00000000-0005-0000-0000-0000CD0D0000}"/>
    <cellStyle name="optionalExposure 2 2 8" xfId="3532" xr:uid="{00000000-0005-0000-0000-0000CE0D0000}"/>
    <cellStyle name="optionalExposure 2 2 9" xfId="3533" xr:uid="{00000000-0005-0000-0000-0000CF0D0000}"/>
    <cellStyle name="optionalExposure 2 3" xfId="3534" xr:uid="{00000000-0005-0000-0000-0000D00D0000}"/>
    <cellStyle name="optionalExposure 2 3 10" xfId="3535" xr:uid="{00000000-0005-0000-0000-0000D10D0000}"/>
    <cellStyle name="optionalExposure 2 3 11" xfId="3536" xr:uid="{00000000-0005-0000-0000-0000D20D0000}"/>
    <cellStyle name="optionalExposure 2 3 12" xfId="3537" xr:uid="{00000000-0005-0000-0000-0000D30D0000}"/>
    <cellStyle name="optionalExposure 2 3 13" xfId="3538" xr:uid="{00000000-0005-0000-0000-0000D40D0000}"/>
    <cellStyle name="optionalExposure 2 3 14" xfId="3539" xr:uid="{00000000-0005-0000-0000-0000D50D0000}"/>
    <cellStyle name="optionalExposure 2 3 2" xfId="3540" xr:uid="{00000000-0005-0000-0000-0000D60D0000}"/>
    <cellStyle name="optionalExposure 2 3 3" xfId="3541" xr:uid="{00000000-0005-0000-0000-0000D70D0000}"/>
    <cellStyle name="optionalExposure 2 3 4" xfId="3542" xr:uid="{00000000-0005-0000-0000-0000D80D0000}"/>
    <cellStyle name="optionalExposure 2 3 5" xfId="3543" xr:uid="{00000000-0005-0000-0000-0000D90D0000}"/>
    <cellStyle name="optionalExposure 2 3 6" xfId="3544" xr:uid="{00000000-0005-0000-0000-0000DA0D0000}"/>
    <cellStyle name="optionalExposure 2 3 7" xfId="3545" xr:uid="{00000000-0005-0000-0000-0000DB0D0000}"/>
    <cellStyle name="optionalExposure 2 3 8" xfId="3546" xr:uid="{00000000-0005-0000-0000-0000DC0D0000}"/>
    <cellStyle name="optionalExposure 2 3 9" xfId="3547" xr:uid="{00000000-0005-0000-0000-0000DD0D0000}"/>
    <cellStyle name="optionalExposure 2 4" xfId="3548" xr:uid="{00000000-0005-0000-0000-0000DE0D0000}"/>
    <cellStyle name="optionalExposure 2 5" xfId="3549" xr:uid="{00000000-0005-0000-0000-0000DF0D0000}"/>
    <cellStyle name="optionalExposure 2 6" xfId="3550" xr:uid="{00000000-0005-0000-0000-0000E00D0000}"/>
    <cellStyle name="optionalExposure 2 7" xfId="3551" xr:uid="{00000000-0005-0000-0000-0000E10D0000}"/>
    <cellStyle name="optionalExposure 2 8" xfId="3552" xr:uid="{00000000-0005-0000-0000-0000E20D0000}"/>
    <cellStyle name="optionalExposure 2 9" xfId="3553" xr:uid="{00000000-0005-0000-0000-0000E30D0000}"/>
    <cellStyle name="optionalExposure 3" xfId="3554" xr:uid="{00000000-0005-0000-0000-0000E40D0000}"/>
    <cellStyle name="optionalExposure 3 10" xfId="3555" xr:uid="{00000000-0005-0000-0000-0000E50D0000}"/>
    <cellStyle name="optionalExposure 3 11" xfId="3556" xr:uid="{00000000-0005-0000-0000-0000E60D0000}"/>
    <cellStyle name="optionalExposure 3 12" xfId="3557" xr:uid="{00000000-0005-0000-0000-0000E70D0000}"/>
    <cellStyle name="optionalExposure 3 13" xfId="3558" xr:uid="{00000000-0005-0000-0000-0000E80D0000}"/>
    <cellStyle name="optionalExposure 3 14" xfId="3559" xr:uid="{00000000-0005-0000-0000-0000E90D0000}"/>
    <cellStyle name="optionalExposure 3 2" xfId="3560" xr:uid="{00000000-0005-0000-0000-0000EA0D0000}"/>
    <cellStyle name="optionalExposure 3 3" xfId="3561" xr:uid="{00000000-0005-0000-0000-0000EB0D0000}"/>
    <cellStyle name="optionalExposure 3 4" xfId="3562" xr:uid="{00000000-0005-0000-0000-0000EC0D0000}"/>
    <cellStyle name="optionalExposure 3 5" xfId="3563" xr:uid="{00000000-0005-0000-0000-0000ED0D0000}"/>
    <cellStyle name="optionalExposure 3 6" xfId="3564" xr:uid="{00000000-0005-0000-0000-0000EE0D0000}"/>
    <cellStyle name="optionalExposure 3 7" xfId="3565" xr:uid="{00000000-0005-0000-0000-0000EF0D0000}"/>
    <cellStyle name="optionalExposure 3 8" xfId="3566" xr:uid="{00000000-0005-0000-0000-0000F00D0000}"/>
    <cellStyle name="optionalExposure 3 9" xfId="3567" xr:uid="{00000000-0005-0000-0000-0000F10D0000}"/>
    <cellStyle name="optionalExposure 4" xfId="3568" xr:uid="{00000000-0005-0000-0000-0000F20D0000}"/>
    <cellStyle name="optionalExposure 4 10" xfId="3569" xr:uid="{00000000-0005-0000-0000-0000F30D0000}"/>
    <cellStyle name="optionalExposure 4 11" xfId="3570" xr:uid="{00000000-0005-0000-0000-0000F40D0000}"/>
    <cellStyle name="optionalExposure 4 12" xfId="3571" xr:uid="{00000000-0005-0000-0000-0000F50D0000}"/>
    <cellStyle name="optionalExposure 4 13" xfId="3572" xr:uid="{00000000-0005-0000-0000-0000F60D0000}"/>
    <cellStyle name="optionalExposure 4 14" xfId="3573" xr:uid="{00000000-0005-0000-0000-0000F70D0000}"/>
    <cellStyle name="optionalExposure 4 2" xfId="3574" xr:uid="{00000000-0005-0000-0000-0000F80D0000}"/>
    <cellStyle name="optionalExposure 4 3" xfId="3575" xr:uid="{00000000-0005-0000-0000-0000F90D0000}"/>
    <cellStyle name="optionalExposure 4 4" xfId="3576" xr:uid="{00000000-0005-0000-0000-0000FA0D0000}"/>
    <cellStyle name="optionalExposure 4 5" xfId="3577" xr:uid="{00000000-0005-0000-0000-0000FB0D0000}"/>
    <cellStyle name="optionalExposure 4 6" xfId="3578" xr:uid="{00000000-0005-0000-0000-0000FC0D0000}"/>
    <cellStyle name="optionalExposure 4 7" xfId="3579" xr:uid="{00000000-0005-0000-0000-0000FD0D0000}"/>
    <cellStyle name="optionalExposure 4 8" xfId="3580" xr:uid="{00000000-0005-0000-0000-0000FE0D0000}"/>
    <cellStyle name="optionalExposure 4 9" xfId="3581" xr:uid="{00000000-0005-0000-0000-0000FF0D0000}"/>
    <cellStyle name="optionalExposure 5" xfId="3582" xr:uid="{00000000-0005-0000-0000-0000000E0000}"/>
    <cellStyle name="optionalExposure 6" xfId="3583" xr:uid="{00000000-0005-0000-0000-0000010E0000}"/>
    <cellStyle name="optionalExposure 7" xfId="3584" xr:uid="{00000000-0005-0000-0000-0000020E0000}"/>
    <cellStyle name="optionalExposure 8" xfId="3585" xr:uid="{00000000-0005-0000-0000-0000030E0000}"/>
    <cellStyle name="optionalExposure 9" xfId="3586" xr:uid="{00000000-0005-0000-0000-0000040E0000}"/>
    <cellStyle name="optionalMaturity" xfId="3587" xr:uid="{00000000-0005-0000-0000-0000050E0000}"/>
    <cellStyle name="optionalMaturity 10" xfId="3588" xr:uid="{00000000-0005-0000-0000-0000060E0000}"/>
    <cellStyle name="optionalMaturity 11" xfId="3589" xr:uid="{00000000-0005-0000-0000-0000070E0000}"/>
    <cellStyle name="optionalMaturity 12" xfId="3590" xr:uid="{00000000-0005-0000-0000-0000080E0000}"/>
    <cellStyle name="optionalMaturity 13" xfId="3591" xr:uid="{00000000-0005-0000-0000-0000090E0000}"/>
    <cellStyle name="optionalMaturity 2" xfId="3592" xr:uid="{00000000-0005-0000-0000-00000A0E0000}"/>
    <cellStyle name="optionalMaturity 2 10" xfId="3593" xr:uid="{00000000-0005-0000-0000-00000B0E0000}"/>
    <cellStyle name="optionalMaturity 2 11" xfId="3594" xr:uid="{00000000-0005-0000-0000-00000C0E0000}"/>
    <cellStyle name="optionalMaturity 2 12" xfId="3595" xr:uid="{00000000-0005-0000-0000-00000D0E0000}"/>
    <cellStyle name="optionalMaturity 2 2" xfId="3596" xr:uid="{00000000-0005-0000-0000-00000E0E0000}"/>
    <cellStyle name="optionalMaturity 2 2 10" xfId="3597" xr:uid="{00000000-0005-0000-0000-00000F0E0000}"/>
    <cellStyle name="optionalMaturity 2 2 11" xfId="3598" xr:uid="{00000000-0005-0000-0000-0000100E0000}"/>
    <cellStyle name="optionalMaturity 2 2 12" xfId="3599" xr:uid="{00000000-0005-0000-0000-0000110E0000}"/>
    <cellStyle name="optionalMaturity 2 2 13" xfId="3600" xr:uid="{00000000-0005-0000-0000-0000120E0000}"/>
    <cellStyle name="optionalMaturity 2 2 14" xfId="3601" xr:uid="{00000000-0005-0000-0000-0000130E0000}"/>
    <cellStyle name="optionalMaturity 2 2 2" xfId="3602" xr:uid="{00000000-0005-0000-0000-0000140E0000}"/>
    <cellStyle name="optionalMaturity 2 2 3" xfId="3603" xr:uid="{00000000-0005-0000-0000-0000150E0000}"/>
    <cellStyle name="optionalMaturity 2 2 4" xfId="3604" xr:uid="{00000000-0005-0000-0000-0000160E0000}"/>
    <cellStyle name="optionalMaturity 2 2 5" xfId="3605" xr:uid="{00000000-0005-0000-0000-0000170E0000}"/>
    <cellStyle name="optionalMaturity 2 2 6" xfId="3606" xr:uid="{00000000-0005-0000-0000-0000180E0000}"/>
    <cellStyle name="optionalMaturity 2 2 7" xfId="3607" xr:uid="{00000000-0005-0000-0000-0000190E0000}"/>
    <cellStyle name="optionalMaturity 2 2 8" xfId="3608" xr:uid="{00000000-0005-0000-0000-00001A0E0000}"/>
    <cellStyle name="optionalMaturity 2 2 9" xfId="3609" xr:uid="{00000000-0005-0000-0000-00001B0E0000}"/>
    <cellStyle name="optionalMaturity 2 3" xfId="3610" xr:uid="{00000000-0005-0000-0000-00001C0E0000}"/>
    <cellStyle name="optionalMaturity 2 3 10" xfId="3611" xr:uid="{00000000-0005-0000-0000-00001D0E0000}"/>
    <cellStyle name="optionalMaturity 2 3 11" xfId="3612" xr:uid="{00000000-0005-0000-0000-00001E0E0000}"/>
    <cellStyle name="optionalMaturity 2 3 12" xfId="3613" xr:uid="{00000000-0005-0000-0000-00001F0E0000}"/>
    <cellStyle name="optionalMaturity 2 3 13" xfId="3614" xr:uid="{00000000-0005-0000-0000-0000200E0000}"/>
    <cellStyle name="optionalMaturity 2 3 14" xfId="3615" xr:uid="{00000000-0005-0000-0000-0000210E0000}"/>
    <cellStyle name="optionalMaturity 2 3 2" xfId="3616" xr:uid="{00000000-0005-0000-0000-0000220E0000}"/>
    <cellStyle name="optionalMaturity 2 3 3" xfId="3617" xr:uid="{00000000-0005-0000-0000-0000230E0000}"/>
    <cellStyle name="optionalMaturity 2 3 4" xfId="3618" xr:uid="{00000000-0005-0000-0000-0000240E0000}"/>
    <cellStyle name="optionalMaturity 2 3 5" xfId="3619" xr:uid="{00000000-0005-0000-0000-0000250E0000}"/>
    <cellStyle name="optionalMaturity 2 3 6" xfId="3620" xr:uid="{00000000-0005-0000-0000-0000260E0000}"/>
    <cellStyle name="optionalMaturity 2 3 7" xfId="3621" xr:uid="{00000000-0005-0000-0000-0000270E0000}"/>
    <cellStyle name="optionalMaturity 2 3 8" xfId="3622" xr:uid="{00000000-0005-0000-0000-0000280E0000}"/>
    <cellStyle name="optionalMaturity 2 3 9" xfId="3623" xr:uid="{00000000-0005-0000-0000-0000290E0000}"/>
    <cellStyle name="optionalMaturity 2 4" xfId="3624" xr:uid="{00000000-0005-0000-0000-00002A0E0000}"/>
    <cellStyle name="optionalMaturity 2 5" xfId="3625" xr:uid="{00000000-0005-0000-0000-00002B0E0000}"/>
    <cellStyle name="optionalMaturity 2 6" xfId="3626" xr:uid="{00000000-0005-0000-0000-00002C0E0000}"/>
    <cellStyle name="optionalMaturity 2 7" xfId="3627" xr:uid="{00000000-0005-0000-0000-00002D0E0000}"/>
    <cellStyle name="optionalMaturity 2 8" xfId="3628" xr:uid="{00000000-0005-0000-0000-00002E0E0000}"/>
    <cellStyle name="optionalMaturity 2 9" xfId="3629" xr:uid="{00000000-0005-0000-0000-00002F0E0000}"/>
    <cellStyle name="optionalMaturity 3" xfId="3630" xr:uid="{00000000-0005-0000-0000-0000300E0000}"/>
    <cellStyle name="optionalMaturity 3 10" xfId="3631" xr:uid="{00000000-0005-0000-0000-0000310E0000}"/>
    <cellStyle name="optionalMaturity 3 11" xfId="3632" xr:uid="{00000000-0005-0000-0000-0000320E0000}"/>
    <cellStyle name="optionalMaturity 3 12" xfId="3633" xr:uid="{00000000-0005-0000-0000-0000330E0000}"/>
    <cellStyle name="optionalMaturity 3 13" xfId="3634" xr:uid="{00000000-0005-0000-0000-0000340E0000}"/>
    <cellStyle name="optionalMaturity 3 14" xfId="3635" xr:uid="{00000000-0005-0000-0000-0000350E0000}"/>
    <cellStyle name="optionalMaturity 3 2" xfId="3636" xr:uid="{00000000-0005-0000-0000-0000360E0000}"/>
    <cellStyle name="optionalMaturity 3 3" xfId="3637" xr:uid="{00000000-0005-0000-0000-0000370E0000}"/>
    <cellStyle name="optionalMaturity 3 4" xfId="3638" xr:uid="{00000000-0005-0000-0000-0000380E0000}"/>
    <cellStyle name="optionalMaturity 3 5" xfId="3639" xr:uid="{00000000-0005-0000-0000-0000390E0000}"/>
    <cellStyle name="optionalMaturity 3 6" xfId="3640" xr:uid="{00000000-0005-0000-0000-00003A0E0000}"/>
    <cellStyle name="optionalMaturity 3 7" xfId="3641" xr:uid="{00000000-0005-0000-0000-00003B0E0000}"/>
    <cellStyle name="optionalMaturity 3 8" xfId="3642" xr:uid="{00000000-0005-0000-0000-00003C0E0000}"/>
    <cellStyle name="optionalMaturity 3 9" xfId="3643" xr:uid="{00000000-0005-0000-0000-00003D0E0000}"/>
    <cellStyle name="optionalMaturity 4" xfId="3644" xr:uid="{00000000-0005-0000-0000-00003E0E0000}"/>
    <cellStyle name="optionalMaturity 4 10" xfId="3645" xr:uid="{00000000-0005-0000-0000-00003F0E0000}"/>
    <cellStyle name="optionalMaturity 4 11" xfId="3646" xr:uid="{00000000-0005-0000-0000-0000400E0000}"/>
    <cellStyle name="optionalMaturity 4 12" xfId="3647" xr:uid="{00000000-0005-0000-0000-0000410E0000}"/>
    <cellStyle name="optionalMaturity 4 13" xfId="3648" xr:uid="{00000000-0005-0000-0000-0000420E0000}"/>
    <cellStyle name="optionalMaturity 4 14" xfId="3649" xr:uid="{00000000-0005-0000-0000-0000430E0000}"/>
    <cellStyle name="optionalMaturity 4 2" xfId="3650" xr:uid="{00000000-0005-0000-0000-0000440E0000}"/>
    <cellStyle name="optionalMaturity 4 3" xfId="3651" xr:uid="{00000000-0005-0000-0000-0000450E0000}"/>
    <cellStyle name="optionalMaturity 4 4" xfId="3652" xr:uid="{00000000-0005-0000-0000-0000460E0000}"/>
    <cellStyle name="optionalMaturity 4 5" xfId="3653" xr:uid="{00000000-0005-0000-0000-0000470E0000}"/>
    <cellStyle name="optionalMaturity 4 6" xfId="3654" xr:uid="{00000000-0005-0000-0000-0000480E0000}"/>
    <cellStyle name="optionalMaturity 4 7" xfId="3655" xr:uid="{00000000-0005-0000-0000-0000490E0000}"/>
    <cellStyle name="optionalMaturity 4 8" xfId="3656" xr:uid="{00000000-0005-0000-0000-00004A0E0000}"/>
    <cellStyle name="optionalMaturity 4 9" xfId="3657" xr:uid="{00000000-0005-0000-0000-00004B0E0000}"/>
    <cellStyle name="optionalMaturity 5" xfId="3658" xr:uid="{00000000-0005-0000-0000-00004C0E0000}"/>
    <cellStyle name="optionalMaturity 6" xfId="3659" xr:uid="{00000000-0005-0000-0000-00004D0E0000}"/>
    <cellStyle name="optionalMaturity 7" xfId="3660" xr:uid="{00000000-0005-0000-0000-00004E0E0000}"/>
    <cellStyle name="optionalMaturity 8" xfId="3661" xr:uid="{00000000-0005-0000-0000-00004F0E0000}"/>
    <cellStyle name="optionalMaturity 9" xfId="3662" xr:uid="{00000000-0005-0000-0000-0000500E0000}"/>
    <cellStyle name="optionalPD" xfId="3663" xr:uid="{00000000-0005-0000-0000-0000510E0000}"/>
    <cellStyle name="optionalPD 10" xfId="3664" xr:uid="{00000000-0005-0000-0000-0000520E0000}"/>
    <cellStyle name="optionalPD 11" xfId="3665" xr:uid="{00000000-0005-0000-0000-0000530E0000}"/>
    <cellStyle name="optionalPD 12" xfId="3666" xr:uid="{00000000-0005-0000-0000-0000540E0000}"/>
    <cellStyle name="optionalPD 13" xfId="3667" xr:uid="{00000000-0005-0000-0000-0000550E0000}"/>
    <cellStyle name="optionalPD 2" xfId="3668" xr:uid="{00000000-0005-0000-0000-0000560E0000}"/>
    <cellStyle name="optionalPD 2 10" xfId="3669" xr:uid="{00000000-0005-0000-0000-0000570E0000}"/>
    <cellStyle name="optionalPD 2 11" xfId="3670" xr:uid="{00000000-0005-0000-0000-0000580E0000}"/>
    <cellStyle name="optionalPD 2 12" xfId="3671" xr:uid="{00000000-0005-0000-0000-0000590E0000}"/>
    <cellStyle name="optionalPD 2 2" xfId="3672" xr:uid="{00000000-0005-0000-0000-00005A0E0000}"/>
    <cellStyle name="optionalPD 2 2 10" xfId="3673" xr:uid="{00000000-0005-0000-0000-00005B0E0000}"/>
    <cellStyle name="optionalPD 2 2 11" xfId="3674" xr:uid="{00000000-0005-0000-0000-00005C0E0000}"/>
    <cellStyle name="optionalPD 2 2 12" xfId="3675" xr:uid="{00000000-0005-0000-0000-00005D0E0000}"/>
    <cellStyle name="optionalPD 2 2 13" xfId="3676" xr:uid="{00000000-0005-0000-0000-00005E0E0000}"/>
    <cellStyle name="optionalPD 2 2 14" xfId="3677" xr:uid="{00000000-0005-0000-0000-00005F0E0000}"/>
    <cellStyle name="optionalPD 2 2 2" xfId="3678" xr:uid="{00000000-0005-0000-0000-0000600E0000}"/>
    <cellStyle name="optionalPD 2 2 3" xfId="3679" xr:uid="{00000000-0005-0000-0000-0000610E0000}"/>
    <cellStyle name="optionalPD 2 2 4" xfId="3680" xr:uid="{00000000-0005-0000-0000-0000620E0000}"/>
    <cellStyle name="optionalPD 2 2 5" xfId="3681" xr:uid="{00000000-0005-0000-0000-0000630E0000}"/>
    <cellStyle name="optionalPD 2 2 6" xfId="3682" xr:uid="{00000000-0005-0000-0000-0000640E0000}"/>
    <cellStyle name="optionalPD 2 2 7" xfId="3683" xr:uid="{00000000-0005-0000-0000-0000650E0000}"/>
    <cellStyle name="optionalPD 2 2 8" xfId="3684" xr:uid="{00000000-0005-0000-0000-0000660E0000}"/>
    <cellStyle name="optionalPD 2 2 9" xfId="3685" xr:uid="{00000000-0005-0000-0000-0000670E0000}"/>
    <cellStyle name="optionalPD 2 3" xfId="3686" xr:uid="{00000000-0005-0000-0000-0000680E0000}"/>
    <cellStyle name="optionalPD 2 3 10" xfId="3687" xr:uid="{00000000-0005-0000-0000-0000690E0000}"/>
    <cellStyle name="optionalPD 2 3 11" xfId="3688" xr:uid="{00000000-0005-0000-0000-00006A0E0000}"/>
    <cellStyle name="optionalPD 2 3 12" xfId="3689" xr:uid="{00000000-0005-0000-0000-00006B0E0000}"/>
    <cellStyle name="optionalPD 2 3 13" xfId="3690" xr:uid="{00000000-0005-0000-0000-00006C0E0000}"/>
    <cellStyle name="optionalPD 2 3 14" xfId="3691" xr:uid="{00000000-0005-0000-0000-00006D0E0000}"/>
    <cellStyle name="optionalPD 2 3 2" xfId="3692" xr:uid="{00000000-0005-0000-0000-00006E0E0000}"/>
    <cellStyle name="optionalPD 2 3 3" xfId="3693" xr:uid="{00000000-0005-0000-0000-00006F0E0000}"/>
    <cellStyle name="optionalPD 2 3 4" xfId="3694" xr:uid="{00000000-0005-0000-0000-0000700E0000}"/>
    <cellStyle name="optionalPD 2 3 5" xfId="3695" xr:uid="{00000000-0005-0000-0000-0000710E0000}"/>
    <cellStyle name="optionalPD 2 3 6" xfId="3696" xr:uid="{00000000-0005-0000-0000-0000720E0000}"/>
    <cellStyle name="optionalPD 2 3 7" xfId="3697" xr:uid="{00000000-0005-0000-0000-0000730E0000}"/>
    <cellStyle name="optionalPD 2 3 8" xfId="3698" xr:uid="{00000000-0005-0000-0000-0000740E0000}"/>
    <cellStyle name="optionalPD 2 3 9" xfId="3699" xr:uid="{00000000-0005-0000-0000-0000750E0000}"/>
    <cellStyle name="optionalPD 2 4" xfId="3700" xr:uid="{00000000-0005-0000-0000-0000760E0000}"/>
    <cellStyle name="optionalPD 2 5" xfId="3701" xr:uid="{00000000-0005-0000-0000-0000770E0000}"/>
    <cellStyle name="optionalPD 2 6" xfId="3702" xr:uid="{00000000-0005-0000-0000-0000780E0000}"/>
    <cellStyle name="optionalPD 2 7" xfId="3703" xr:uid="{00000000-0005-0000-0000-0000790E0000}"/>
    <cellStyle name="optionalPD 2 8" xfId="3704" xr:uid="{00000000-0005-0000-0000-00007A0E0000}"/>
    <cellStyle name="optionalPD 2 9" xfId="3705" xr:uid="{00000000-0005-0000-0000-00007B0E0000}"/>
    <cellStyle name="optionalPD 3" xfId="3706" xr:uid="{00000000-0005-0000-0000-00007C0E0000}"/>
    <cellStyle name="optionalPD 3 10" xfId="3707" xr:uid="{00000000-0005-0000-0000-00007D0E0000}"/>
    <cellStyle name="optionalPD 3 11" xfId="3708" xr:uid="{00000000-0005-0000-0000-00007E0E0000}"/>
    <cellStyle name="optionalPD 3 12" xfId="3709" xr:uid="{00000000-0005-0000-0000-00007F0E0000}"/>
    <cellStyle name="optionalPD 3 13" xfId="3710" xr:uid="{00000000-0005-0000-0000-0000800E0000}"/>
    <cellStyle name="optionalPD 3 14" xfId="3711" xr:uid="{00000000-0005-0000-0000-0000810E0000}"/>
    <cellStyle name="optionalPD 3 2" xfId="3712" xr:uid="{00000000-0005-0000-0000-0000820E0000}"/>
    <cellStyle name="optionalPD 3 3" xfId="3713" xr:uid="{00000000-0005-0000-0000-0000830E0000}"/>
    <cellStyle name="optionalPD 3 4" xfId="3714" xr:uid="{00000000-0005-0000-0000-0000840E0000}"/>
    <cellStyle name="optionalPD 3 5" xfId="3715" xr:uid="{00000000-0005-0000-0000-0000850E0000}"/>
    <cellStyle name="optionalPD 3 6" xfId="3716" xr:uid="{00000000-0005-0000-0000-0000860E0000}"/>
    <cellStyle name="optionalPD 3 7" xfId="3717" xr:uid="{00000000-0005-0000-0000-0000870E0000}"/>
    <cellStyle name="optionalPD 3 8" xfId="3718" xr:uid="{00000000-0005-0000-0000-0000880E0000}"/>
    <cellStyle name="optionalPD 3 9" xfId="3719" xr:uid="{00000000-0005-0000-0000-0000890E0000}"/>
    <cellStyle name="optionalPD 4" xfId="3720" xr:uid="{00000000-0005-0000-0000-00008A0E0000}"/>
    <cellStyle name="optionalPD 4 10" xfId="3721" xr:uid="{00000000-0005-0000-0000-00008B0E0000}"/>
    <cellStyle name="optionalPD 4 11" xfId="3722" xr:uid="{00000000-0005-0000-0000-00008C0E0000}"/>
    <cellStyle name="optionalPD 4 12" xfId="3723" xr:uid="{00000000-0005-0000-0000-00008D0E0000}"/>
    <cellStyle name="optionalPD 4 13" xfId="3724" xr:uid="{00000000-0005-0000-0000-00008E0E0000}"/>
    <cellStyle name="optionalPD 4 14" xfId="3725" xr:uid="{00000000-0005-0000-0000-00008F0E0000}"/>
    <cellStyle name="optionalPD 4 2" xfId="3726" xr:uid="{00000000-0005-0000-0000-0000900E0000}"/>
    <cellStyle name="optionalPD 4 3" xfId="3727" xr:uid="{00000000-0005-0000-0000-0000910E0000}"/>
    <cellStyle name="optionalPD 4 4" xfId="3728" xr:uid="{00000000-0005-0000-0000-0000920E0000}"/>
    <cellStyle name="optionalPD 4 5" xfId="3729" xr:uid="{00000000-0005-0000-0000-0000930E0000}"/>
    <cellStyle name="optionalPD 4 6" xfId="3730" xr:uid="{00000000-0005-0000-0000-0000940E0000}"/>
    <cellStyle name="optionalPD 4 7" xfId="3731" xr:uid="{00000000-0005-0000-0000-0000950E0000}"/>
    <cellStyle name="optionalPD 4 8" xfId="3732" xr:uid="{00000000-0005-0000-0000-0000960E0000}"/>
    <cellStyle name="optionalPD 4 9" xfId="3733" xr:uid="{00000000-0005-0000-0000-0000970E0000}"/>
    <cellStyle name="optionalPD 5" xfId="3734" xr:uid="{00000000-0005-0000-0000-0000980E0000}"/>
    <cellStyle name="optionalPD 6" xfId="3735" xr:uid="{00000000-0005-0000-0000-0000990E0000}"/>
    <cellStyle name="optionalPD 7" xfId="3736" xr:uid="{00000000-0005-0000-0000-00009A0E0000}"/>
    <cellStyle name="optionalPD 8" xfId="3737" xr:uid="{00000000-0005-0000-0000-00009B0E0000}"/>
    <cellStyle name="optionalPD 9" xfId="3738" xr:uid="{00000000-0005-0000-0000-00009C0E0000}"/>
    <cellStyle name="optionalPercentage" xfId="3739" xr:uid="{00000000-0005-0000-0000-00009D0E0000}"/>
    <cellStyle name="optionalPercentage 10" xfId="3740" xr:uid="{00000000-0005-0000-0000-00009E0E0000}"/>
    <cellStyle name="optionalPercentage 11" xfId="3741" xr:uid="{00000000-0005-0000-0000-00009F0E0000}"/>
    <cellStyle name="optionalPercentage 12" xfId="3742" xr:uid="{00000000-0005-0000-0000-0000A00E0000}"/>
    <cellStyle name="optionalPercentage 13" xfId="3743" xr:uid="{00000000-0005-0000-0000-0000A10E0000}"/>
    <cellStyle name="optionalPercentage 2" xfId="3744" xr:uid="{00000000-0005-0000-0000-0000A20E0000}"/>
    <cellStyle name="optionalPercentage 2 10" xfId="3745" xr:uid="{00000000-0005-0000-0000-0000A30E0000}"/>
    <cellStyle name="optionalPercentage 2 11" xfId="3746" xr:uid="{00000000-0005-0000-0000-0000A40E0000}"/>
    <cellStyle name="optionalPercentage 2 12" xfId="3747" xr:uid="{00000000-0005-0000-0000-0000A50E0000}"/>
    <cellStyle name="optionalPercentage 2 2" xfId="3748" xr:uid="{00000000-0005-0000-0000-0000A60E0000}"/>
    <cellStyle name="optionalPercentage 2 2 10" xfId="3749" xr:uid="{00000000-0005-0000-0000-0000A70E0000}"/>
    <cellStyle name="optionalPercentage 2 2 11" xfId="3750" xr:uid="{00000000-0005-0000-0000-0000A80E0000}"/>
    <cellStyle name="optionalPercentage 2 2 12" xfId="3751" xr:uid="{00000000-0005-0000-0000-0000A90E0000}"/>
    <cellStyle name="optionalPercentage 2 2 13" xfId="3752" xr:uid="{00000000-0005-0000-0000-0000AA0E0000}"/>
    <cellStyle name="optionalPercentage 2 2 14" xfId="3753" xr:uid="{00000000-0005-0000-0000-0000AB0E0000}"/>
    <cellStyle name="optionalPercentage 2 2 2" xfId="3754" xr:uid="{00000000-0005-0000-0000-0000AC0E0000}"/>
    <cellStyle name="optionalPercentage 2 2 3" xfId="3755" xr:uid="{00000000-0005-0000-0000-0000AD0E0000}"/>
    <cellStyle name="optionalPercentage 2 2 4" xfId="3756" xr:uid="{00000000-0005-0000-0000-0000AE0E0000}"/>
    <cellStyle name="optionalPercentage 2 2 5" xfId="3757" xr:uid="{00000000-0005-0000-0000-0000AF0E0000}"/>
    <cellStyle name="optionalPercentage 2 2 6" xfId="3758" xr:uid="{00000000-0005-0000-0000-0000B00E0000}"/>
    <cellStyle name="optionalPercentage 2 2 7" xfId="3759" xr:uid="{00000000-0005-0000-0000-0000B10E0000}"/>
    <cellStyle name="optionalPercentage 2 2 8" xfId="3760" xr:uid="{00000000-0005-0000-0000-0000B20E0000}"/>
    <cellStyle name="optionalPercentage 2 2 9" xfId="3761" xr:uid="{00000000-0005-0000-0000-0000B30E0000}"/>
    <cellStyle name="optionalPercentage 2 3" xfId="3762" xr:uid="{00000000-0005-0000-0000-0000B40E0000}"/>
    <cellStyle name="optionalPercentage 2 3 10" xfId="3763" xr:uid="{00000000-0005-0000-0000-0000B50E0000}"/>
    <cellStyle name="optionalPercentage 2 3 11" xfId="3764" xr:uid="{00000000-0005-0000-0000-0000B60E0000}"/>
    <cellStyle name="optionalPercentage 2 3 12" xfId="3765" xr:uid="{00000000-0005-0000-0000-0000B70E0000}"/>
    <cellStyle name="optionalPercentage 2 3 13" xfId="3766" xr:uid="{00000000-0005-0000-0000-0000B80E0000}"/>
    <cellStyle name="optionalPercentage 2 3 14" xfId="3767" xr:uid="{00000000-0005-0000-0000-0000B90E0000}"/>
    <cellStyle name="optionalPercentage 2 3 2" xfId="3768" xr:uid="{00000000-0005-0000-0000-0000BA0E0000}"/>
    <cellStyle name="optionalPercentage 2 3 3" xfId="3769" xr:uid="{00000000-0005-0000-0000-0000BB0E0000}"/>
    <cellStyle name="optionalPercentage 2 3 4" xfId="3770" xr:uid="{00000000-0005-0000-0000-0000BC0E0000}"/>
    <cellStyle name="optionalPercentage 2 3 5" xfId="3771" xr:uid="{00000000-0005-0000-0000-0000BD0E0000}"/>
    <cellStyle name="optionalPercentage 2 3 6" xfId="3772" xr:uid="{00000000-0005-0000-0000-0000BE0E0000}"/>
    <cellStyle name="optionalPercentage 2 3 7" xfId="3773" xr:uid="{00000000-0005-0000-0000-0000BF0E0000}"/>
    <cellStyle name="optionalPercentage 2 3 8" xfId="3774" xr:uid="{00000000-0005-0000-0000-0000C00E0000}"/>
    <cellStyle name="optionalPercentage 2 3 9" xfId="3775" xr:uid="{00000000-0005-0000-0000-0000C10E0000}"/>
    <cellStyle name="optionalPercentage 2 4" xfId="3776" xr:uid="{00000000-0005-0000-0000-0000C20E0000}"/>
    <cellStyle name="optionalPercentage 2 5" xfId="3777" xr:uid="{00000000-0005-0000-0000-0000C30E0000}"/>
    <cellStyle name="optionalPercentage 2 6" xfId="3778" xr:uid="{00000000-0005-0000-0000-0000C40E0000}"/>
    <cellStyle name="optionalPercentage 2 7" xfId="3779" xr:uid="{00000000-0005-0000-0000-0000C50E0000}"/>
    <cellStyle name="optionalPercentage 2 8" xfId="3780" xr:uid="{00000000-0005-0000-0000-0000C60E0000}"/>
    <cellStyle name="optionalPercentage 2 9" xfId="3781" xr:uid="{00000000-0005-0000-0000-0000C70E0000}"/>
    <cellStyle name="optionalPercentage 3" xfId="3782" xr:uid="{00000000-0005-0000-0000-0000C80E0000}"/>
    <cellStyle name="optionalPercentage 3 10" xfId="3783" xr:uid="{00000000-0005-0000-0000-0000C90E0000}"/>
    <cellStyle name="optionalPercentage 3 11" xfId="3784" xr:uid="{00000000-0005-0000-0000-0000CA0E0000}"/>
    <cellStyle name="optionalPercentage 3 12" xfId="3785" xr:uid="{00000000-0005-0000-0000-0000CB0E0000}"/>
    <cellStyle name="optionalPercentage 3 13" xfId="3786" xr:uid="{00000000-0005-0000-0000-0000CC0E0000}"/>
    <cellStyle name="optionalPercentage 3 14" xfId="3787" xr:uid="{00000000-0005-0000-0000-0000CD0E0000}"/>
    <cellStyle name="optionalPercentage 3 2" xfId="3788" xr:uid="{00000000-0005-0000-0000-0000CE0E0000}"/>
    <cellStyle name="optionalPercentage 3 3" xfId="3789" xr:uid="{00000000-0005-0000-0000-0000CF0E0000}"/>
    <cellStyle name="optionalPercentage 3 4" xfId="3790" xr:uid="{00000000-0005-0000-0000-0000D00E0000}"/>
    <cellStyle name="optionalPercentage 3 5" xfId="3791" xr:uid="{00000000-0005-0000-0000-0000D10E0000}"/>
    <cellStyle name="optionalPercentage 3 6" xfId="3792" xr:uid="{00000000-0005-0000-0000-0000D20E0000}"/>
    <cellStyle name="optionalPercentage 3 7" xfId="3793" xr:uid="{00000000-0005-0000-0000-0000D30E0000}"/>
    <cellStyle name="optionalPercentage 3 8" xfId="3794" xr:uid="{00000000-0005-0000-0000-0000D40E0000}"/>
    <cellStyle name="optionalPercentage 3 9" xfId="3795" xr:uid="{00000000-0005-0000-0000-0000D50E0000}"/>
    <cellStyle name="optionalPercentage 4" xfId="3796" xr:uid="{00000000-0005-0000-0000-0000D60E0000}"/>
    <cellStyle name="optionalPercentage 4 10" xfId="3797" xr:uid="{00000000-0005-0000-0000-0000D70E0000}"/>
    <cellStyle name="optionalPercentage 4 11" xfId="3798" xr:uid="{00000000-0005-0000-0000-0000D80E0000}"/>
    <cellStyle name="optionalPercentage 4 12" xfId="3799" xr:uid="{00000000-0005-0000-0000-0000D90E0000}"/>
    <cellStyle name="optionalPercentage 4 13" xfId="3800" xr:uid="{00000000-0005-0000-0000-0000DA0E0000}"/>
    <cellStyle name="optionalPercentage 4 14" xfId="3801" xr:uid="{00000000-0005-0000-0000-0000DB0E0000}"/>
    <cellStyle name="optionalPercentage 4 2" xfId="3802" xr:uid="{00000000-0005-0000-0000-0000DC0E0000}"/>
    <cellStyle name="optionalPercentage 4 3" xfId="3803" xr:uid="{00000000-0005-0000-0000-0000DD0E0000}"/>
    <cellStyle name="optionalPercentage 4 4" xfId="3804" xr:uid="{00000000-0005-0000-0000-0000DE0E0000}"/>
    <cellStyle name="optionalPercentage 4 5" xfId="3805" xr:uid="{00000000-0005-0000-0000-0000DF0E0000}"/>
    <cellStyle name="optionalPercentage 4 6" xfId="3806" xr:uid="{00000000-0005-0000-0000-0000E00E0000}"/>
    <cellStyle name="optionalPercentage 4 7" xfId="3807" xr:uid="{00000000-0005-0000-0000-0000E10E0000}"/>
    <cellStyle name="optionalPercentage 4 8" xfId="3808" xr:uid="{00000000-0005-0000-0000-0000E20E0000}"/>
    <cellStyle name="optionalPercentage 4 9" xfId="3809" xr:uid="{00000000-0005-0000-0000-0000E30E0000}"/>
    <cellStyle name="optionalPercentage 5" xfId="3810" xr:uid="{00000000-0005-0000-0000-0000E40E0000}"/>
    <cellStyle name="optionalPercentage 6" xfId="3811" xr:uid="{00000000-0005-0000-0000-0000E50E0000}"/>
    <cellStyle name="optionalPercentage 7" xfId="3812" xr:uid="{00000000-0005-0000-0000-0000E60E0000}"/>
    <cellStyle name="optionalPercentage 8" xfId="3813" xr:uid="{00000000-0005-0000-0000-0000E70E0000}"/>
    <cellStyle name="optionalPercentage 9" xfId="3814" xr:uid="{00000000-0005-0000-0000-0000E80E0000}"/>
    <cellStyle name="optionalPercentageL" xfId="3815" xr:uid="{00000000-0005-0000-0000-0000E90E0000}"/>
    <cellStyle name="optionalPercentageL 10" xfId="3816" xr:uid="{00000000-0005-0000-0000-0000EA0E0000}"/>
    <cellStyle name="optionalPercentageL 11" xfId="3817" xr:uid="{00000000-0005-0000-0000-0000EB0E0000}"/>
    <cellStyle name="optionalPercentageL 12" xfId="3818" xr:uid="{00000000-0005-0000-0000-0000EC0E0000}"/>
    <cellStyle name="optionalPercentageL 13" xfId="3819" xr:uid="{00000000-0005-0000-0000-0000ED0E0000}"/>
    <cellStyle name="optionalPercentageL 2" xfId="3820" xr:uid="{00000000-0005-0000-0000-0000EE0E0000}"/>
    <cellStyle name="optionalPercentageL 2 10" xfId="3821" xr:uid="{00000000-0005-0000-0000-0000EF0E0000}"/>
    <cellStyle name="optionalPercentageL 2 11" xfId="3822" xr:uid="{00000000-0005-0000-0000-0000F00E0000}"/>
    <cellStyle name="optionalPercentageL 2 12" xfId="3823" xr:uid="{00000000-0005-0000-0000-0000F10E0000}"/>
    <cellStyle name="optionalPercentageL 2 2" xfId="3824" xr:uid="{00000000-0005-0000-0000-0000F20E0000}"/>
    <cellStyle name="optionalPercentageL 2 2 10" xfId="3825" xr:uid="{00000000-0005-0000-0000-0000F30E0000}"/>
    <cellStyle name="optionalPercentageL 2 2 11" xfId="3826" xr:uid="{00000000-0005-0000-0000-0000F40E0000}"/>
    <cellStyle name="optionalPercentageL 2 2 12" xfId="3827" xr:uid="{00000000-0005-0000-0000-0000F50E0000}"/>
    <cellStyle name="optionalPercentageL 2 2 13" xfId="3828" xr:uid="{00000000-0005-0000-0000-0000F60E0000}"/>
    <cellStyle name="optionalPercentageL 2 2 14" xfId="3829" xr:uid="{00000000-0005-0000-0000-0000F70E0000}"/>
    <cellStyle name="optionalPercentageL 2 2 2" xfId="3830" xr:uid="{00000000-0005-0000-0000-0000F80E0000}"/>
    <cellStyle name="optionalPercentageL 2 2 3" xfId="3831" xr:uid="{00000000-0005-0000-0000-0000F90E0000}"/>
    <cellStyle name="optionalPercentageL 2 2 4" xfId="3832" xr:uid="{00000000-0005-0000-0000-0000FA0E0000}"/>
    <cellStyle name="optionalPercentageL 2 2 5" xfId="3833" xr:uid="{00000000-0005-0000-0000-0000FB0E0000}"/>
    <cellStyle name="optionalPercentageL 2 2 6" xfId="3834" xr:uid="{00000000-0005-0000-0000-0000FC0E0000}"/>
    <cellStyle name="optionalPercentageL 2 2 7" xfId="3835" xr:uid="{00000000-0005-0000-0000-0000FD0E0000}"/>
    <cellStyle name="optionalPercentageL 2 2 8" xfId="3836" xr:uid="{00000000-0005-0000-0000-0000FE0E0000}"/>
    <cellStyle name="optionalPercentageL 2 2 9" xfId="3837" xr:uid="{00000000-0005-0000-0000-0000FF0E0000}"/>
    <cellStyle name="optionalPercentageL 2 3" xfId="3838" xr:uid="{00000000-0005-0000-0000-0000000F0000}"/>
    <cellStyle name="optionalPercentageL 2 3 10" xfId="3839" xr:uid="{00000000-0005-0000-0000-0000010F0000}"/>
    <cellStyle name="optionalPercentageL 2 3 11" xfId="3840" xr:uid="{00000000-0005-0000-0000-0000020F0000}"/>
    <cellStyle name="optionalPercentageL 2 3 12" xfId="3841" xr:uid="{00000000-0005-0000-0000-0000030F0000}"/>
    <cellStyle name="optionalPercentageL 2 3 13" xfId="3842" xr:uid="{00000000-0005-0000-0000-0000040F0000}"/>
    <cellStyle name="optionalPercentageL 2 3 14" xfId="3843" xr:uid="{00000000-0005-0000-0000-0000050F0000}"/>
    <cellStyle name="optionalPercentageL 2 3 2" xfId="3844" xr:uid="{00000000-0005-0000-0000-0000060F0000}"/>
    <cellStyle name="optionalPercentageL 2 3 3" xfId="3845" xr:uid="{00000000-0005-0000-0000-0000070F0000}"/>
    <cellStyle name="optionalPercentageL 2 3 4" xfId="3846" xr:uid="{00000000-0005-0000-0000-0000080F0000}"/>
    <cellStyle name="optionalPercentageL 2 3 5" xfId="3847" xr:uid="{00000000-0005-0000-0000-0000090F0000}"/>
    <cellStyle name="optionalPercentageL 2 3 6" xfId="3848" xr:uid="{00000000-0005-0000-0000-00000A0F0000}"/>
    <cellStyle name="optionalPercentageL 2 3 7" xfId="3849" xr:uid="{00000000-0005-0000-0000-00000B0F0000}"/>
    <cellStyle name="optionalPercentageL 2 3 8" xfId="3850" xr:uid="{00000000-0005-0000-0000-00000C0F0000}"/>
    <cellStyle name="optionalPercentageL 2 3 9" xfId="3851" xr:uid="{00000000-0005-0000-0000-00000D0F0000}"/>
    <cellStyle name="optionalPercentageL 2 4" xfId="3852" xr:uid="{00000000-0005-0000-0000-00000E0F0000}"/>
    <cellStyle name="optionalPercentageL 2 5" xfId="3853" xr:uid="{00000000-0005-0000-0000-00000F0F0000}"/>
    <cellStyle name="optionalPercentageL 2 6" xfId="3854" xr:uid="{00000000-0005-0000-0000-0000100F0000}"/>
    <cellStyle name="optionalPercentageL 2 7" xfId="3855" xr:uid="{00000000-0005-0000-0000-0000110F0000}"/>
    <cellStyle name="optionalPercentageL 2 8" xfId="3856" xr:uid="{00000000-0005-0000-0000-0000120F0000}"/>
    <cellStyle name="optionalPercentageL 2 9" xfId="3857" xr:uid="{00000000-0005-0000-0000-0000130F0000}"/>
    <cellStyle name="optionalPercentageL 3" xfId="3858" xr:uid="{00000000-0005-0000-0000-0000140F0000}"/>
    <cellStyle name="optionalPercentageL 3 10" xfId="3859" xr:uid="{00000000-0005-0000-0000-0000150F0000}"/>
    <cellStyle name="optionalPercentageL 3 11" xfId="3860" xr:uid="{00000000-0005-0000-0000-0000160F0000}"/>
    <cellStyle name="optionalPercentageL 3 12" xfId="3861" xr:uid="{00000000-0005-0000-0000-0000170F0000}"/>
    <cellStyle name="optionalPercentageL 3 13" xfId="3862" xr:uid="{00000000-0005-0000-0000-0000180F0000}"/>
    <cellStyle name="optionalPercentageL 3 14" xfId="3863" xr:uid="{00000000-0005-0000-0000-0000190F0000}"/>
    <cellStyle name="optionalPercentageL 3 2" xfId="3864" xr:uid="{00000000-0005-0000-0000-00001A0F0000}"/>
    <cellStyle name="optionalPercentageL 3 3" xfId="3865" xr:uid="{00000000-0005-0000-0000-00001B0F0000}"/>
    <cellStyle name="optionalPercentageL 3 4" xfId="3866" xr:uid="{00000000-0005-0000-0000-00001C0F0000}"/>
    <cellStyle name="optionalPercentageL 3 5" xfId="3867" xr:uid="{00000000-0005-0000-0000-00001D0F0000}"/>
    <cellStyle name="optionalPercentageL 3 6" xfId="3868" xr:uid="{00000000-0005-0000-0000-00001E0F0000}"/>
    <cellStyle name="optionalPercentageL 3 7" xfId="3869" xr:uid="{00000000-0005-0000-0000-00001F0F0000}"/>
    <cellStyle name="optionalPercentageL 3 8" xfId="3870" xr:uid="{00000000-0005-0000-0000-0000200F0000}"/>
    <cellStyle name="optionalPercentageL 3 9" xfId="3871" xr:uid="{00000000-0005-0000-0000-0000210F0000}"/>
    <cellStyle name="optionalPercentageL 4" xfId="3872" xr:uid="{00000000-0005-0000-0000-0000220F0000}"/>
    <cellStyle name="optionalPercentageL 4 10" xfId="3873" xr:uid="{00000000-0005-0000-0000-0000230F0000}"/>
    <cellStyle name="optionalPercentageL 4 11" xfId="3874" xr:uid="{00000000-0005-0000-0000-0000240F0000}"/>
    <cellStyle name="optionalPercentageL 4 12" xfId="3875" xr:uid="{00000000-0005-0000-0000-0000250F0000}"/>
    <cellStyle name="optionalPercentageL 4 13" xfId="3876" xr:uid="{00000000-0005-0000-0000-0000260F0000}"/>
    <cellStyle name="optionalPercentageL 4 14" xfId="3877" xr:uid="{00000000-0005-0000-0000-0000270F0000}"/>
    <cellStyle name="optionalPercentageL 4 2" xfId="3878" xr:uid="{00000000-0005-0000-0000-0000280F0000}"/>
    <cellStyle name="optionalPercentageL 4 3" xfId="3879" xr:uid="{00000000-0005-0000-0000-0000290F0000}"/>
    <cellStyle name="optionalPercentageL 4 4" xfId="3880" xr:uid="{00000000-0005-0000-0000-00002A0F0000}"/>
    <cellStyle name="optionalPercentageL 4 5" xfId="3881" xr:uid="{00000000-0005-0000-0000-00002B0F0000}"/>
    <cellStyle name="optionalPercentageL 4 6" xfId="3882" xr:uid="{00000000-0005-0000-0000-00002C0F0000}"/>
    <cellStyle name="optionalPercentageL 4 7" xfId="3883" xr:uid="{00000000-0005-0000-0000-00002D0F0000}"/>
    <cellStyle name="optionalPercentageL 4 8" xfId="3884" xr:uid="{00000000-0005-0000-0000-00002E0F0000}"/>
    <cellStyle name="optionalPercentageL 4 9" xfId="3885" xr:uid="{00000000-0005-0000-0000-00002F0F0000}"/>
    <cellStyle name="optionalPercentageL 5" xfId="3886" xr:uid="{00000000-0005-0000-0000-0000300F0000}"/>
    <cellStyle name="optionalPercentageL 6" xfId="3887" xr:uid="{00000000-0005-0000-0000-0000310F0000}"/>
    <cellStyle name="optionalPercentageL 7" xfId="3888" xr:uid="{00000000-0005-0000-0000-0000320F0000}"/>
    <cellStyle name="optionalPercentageL 8" xfId="3889" xr:uid="{00000000-0005-0000-0000-0000330F0000}"/>
    <cellStyle name="optionalPercentageL 9" xfId="3890" xr:uid="{00000000-0005-0000-0000-0000340F0000}"/>
    <cellStyle name="optionalPercentageS" xfId="3891" xr:uid="{00000000-0005-0000-0000-0000350F0000}"/>
    <cellStyle name="optionalPercentageS 10" xfId="3892" xr:uid="{00000000-0005-0000-0000-0000360F0000}"/>
    <cellStyle name="optionalPercentageS 11" xfId="3893" xr:uid="{00000000-0005-0000-0000-0000370F0000}"/>
    <cellStyle name="optionalPercentageS 12" xfId="3894" xr:uid="{00000000-0005-0000-0000-0000380F0000}"/>
    <cellStyle name="optionalPercentageS 13" xfId="3895" xr:uid="{00000000-0005-0000-0000-0000390F0000}"/>
    <cellStyle name="optionalPercentageS 2" xfId="3896" xr:uid="{00000000-0005-0000-0000-00003A0F0000}"/>
    <cellStyle name="optionalPercentageS 2 10" xfId="3897" xr:uid="{00000000-0005-0000-0000-00003B0F0000}"/>
    <cellStyle name="optionalPercentageS 2 11" xfId="3898" xr:uid="{00000000-0005-0000-0000-00003C0F0000}"/>
    <cellStyle name="optionalPercentageS 2 12" xfId="3899" xr:uid="{00000000-0005-0000-0000-00003D0F0000}"/>
    <cellStyle name="optionalPercentageS 2 2" xfId="3900" xr:uid="{00000000-0005-0000-0000-00003E0F0000}"/>
    <cellStyle name="optionalPercentageS 2 2 10" xfId="3901" xr:uid="{00000000-0005-0000-0000-00003F0F0000}"/>
    <cellStyle name="optionalPercentageS 2 2 11" xfId="3902" xr:uid="{00000000-0005-0000-0000-0000400F0000}"/>
    <cellStyle name="optionalPercentageS 2 2 12" xfId="3903" xr:uid="{00000000-0005-0000-0000-0000410F0000}"/>
    <cellStyle name="optionalPercentageS 2 2 13" xfId="3904" xr:uid="{00000000-0005-0000-0000-0000420F0000}"/>
    <cellStyle name="optionalPercentageS 2 2 14" xfId="3905" xr:uid="{00000000-0005-0000-0000-0000430F0000}"/>
    <cellStyle name="optionalPercentageS 2 2 2" xfId="3906" xr:uid="{00000000-0005-0000-0000-0000440F0000}"/>
    <cellStyle name="optionalPercentageS 2 2 3" xfId="3907" xr:uid="{00000000-0005-0000-0000-0000450F0000}"/>
    <cellStyle name="optionalPercentageS 2 2 4" xfId="3908" xr:uid="{00000000-0005-0000-0000-0000460F0000}"/>
    <cellStyle name="optionalPercentageS 2 2 5" xfId="3909" xr:uid="{00000000-0005-0000-0000-0000470F0000}"/>
    <cellStyle name="optionalPercentageS 2 2 6" xfId="3910" xr:uid="{00000000-0005-0000-0000-0000480F0000}"/>
    <cellStyle name="optionalPercentageS 2 2 7" xfId="3911" xr:uid="{00000000-0005-0000-0000-0000490F0000}"/>
    <cellStyle name="optionalPercentageS 2 2 8" xfId="3912" xr:uid="{00000000-0005-0000-0000-00004A0F0000}"/>
    <cellStyle name="optionalPercentageS 2 2 9" xfId="3913" xr:uid="{00000000-0005-0000-0000-00004B0F0000}"/>
    <cellStyle name="optionalPercentageS 2 3" xfId="3914" xr:uid="{00000000-0005-0000-0000-00004C0F0000}"/>
    <cellStyle name="optionalPercentageS 2 3 10" xfId="3915" xr:uid="{00000000-0005-0000-0000-00004D0F0000}"/>
    <cellStyle name="optionalPercentageS 2 3 11" xfId="3916" xr:uid="{00000000-0005-0000-0000-00004E0F0000}"/>
    <cellStyle name="optionalPercentageS 2 3 12" xfId="3917" xr:uid="{00000000-0005-0000-0000-00004F0F0000}"/>
    <cellStyle name="optionalPercentageS 2 3 13" xfId="3918" xr:uid="{00000000-0005-0000-0000-0000500F0000}"/>
    <cellStyle name="optionalPercentageS 2 3 14" xfId="3919" xr:uid="{00000000-0005-0000-0000-0000510F0000}"/>
    <cellStyle name="optionalPercentageS 2 3 2" xfId="3920" xr:uid="{00000000-0005-0000-0000-0000520F0000}"/>
    <cellStyle name="optionalPercentageS 2 3 3" xfId="3921" xr:uid="{00000000-0005-0000-0000-0000530F0000}"/>
    <cellStyle name="optionalPercentageS 2 3 4" xfId="3922" xr:uid="{00000000-0005-0000-0000-0000540F0000}"/>
    <cellStyle name="optionalPercentageS 2 3 5" xfId="3923" xr:uid="{00000000-0005-0000-0000-0000550F0000}"/>
    <cellStyle name="optionalPercentageS 2 3 6" xfId="3924" xr:uid="{00000000-0005-0000-0000-0000560F0000}"/>
    <cellStyle name="optionalPercentageS 2 3 7" xfId="3925" xr:uid="{00000000-0005-0000-0000-0000570F0000}"/>
    <cellStyle name="optionalPercentageS 2 3 8" xfId="3926" xr:uid="{00000000-0005-0000-0000-0000580F0000}"/>
    <cellStyle name="optionalPercentageS 2 3 9" xfId="3927" xr:uid="{00000000-0005-0000-0000-0000590F0000}"/>
    <cellStyle name="optionalPercentageS 2 4" xfId="3928" xr:uid="{00000000-0005-0000-0000-00005A0F0000}"/>
    <cellStyle name="optionalPercentageS 2 5" xfId="3929" xr:uid="{00000000-0005-0000-0000-00005B0F0000}"/>
    <cellStyle name="optionalPercentageS 2 6" xfId="3930" xr:uid="{00000000-0005-0000-0000-00005C0F0000}"/>
    <cellStyle name="optionalPercentageS 2 7" xfId="3931" xr:uid="{00000000-0005-0000-0000-00005D0F0000}"/>
    <cellStyle name="optionalPercentageS 2 8" xfId="3932" xr:uid="{00000000-0005-0000-0000-00005E0F0000}"/>
    <cellStyle name="optionalPercentageS 2 9" xfId="3933" xr:uid="{00000000-0005-0000-0000-00005F0F0000}"/>
    <cellStyle name="optionalPercentageS 3" xfId="3934" xr:uid="{00000000-0005-0000-0000-0000600F0000}"/>
    <cellStyle name="optionalPercentageS 3 10" xfId="3935" xr:uid="{00000000-0005-0000-0000-0000610F0000}"/>
    <cellStyle name="optionalPercentageS 3 11" xfId="3936" xr:uid="{00000000-0005-0000-0000-0000620F0000}"/>
    <cellStyle name="optionalPercentageS 3 12" xfId="3937" xr:uid="{00000000-0005-0000-0000-0000630F0000}"/>
    <cellStyle name="optionalPercentageS 3 13" xfId="3938" xr:uid="{00000000-0005-0000-0000-0000640F0000}"/>
    <cellStyle name="optionalPercentageS 3 14" xfId="3939" xr:uid="{00000000-0005-0000-0000-0000650F0000}"/>
    <cellStyle name="optionalPercentageS 3 2" xfId="3940" xr:uid="{00000000-0005-0000-0000-0000660F0000}"/>
    <cellStyle name="optionalPercentageS 3 3" xfId="3941" xr:uid="{00000000-0005-0000-0000-0000670F0000}"/>
    <cellStyle name="optionalPercentageS 3 4" xfId="3942" xr:uid="{00000000-0005-0000-0000-0000680F0000}"/>
    <cellStyle name="optionalPercentageS 3 5" xfId="3943" xr:uid="{00000000-0005-0000-0000-0000690F0000}"/>
    <cellStyle name="optionalPercentageS 3 6" xfId="3944" xr:uid="{00000000-0005-0000-0000-00006A0F0000}"/>
    <cellStyle name="optionalPercentageS 3 7" xfId="3945" xr:uid="{00000000-0005-0000-0000-00006B0F0000}"/>
    <cellStyle name="optionalPercentageS 3 8" xfId="3946" xr:uid="{00000000-0005-0000-0000-00006C0F0000}"/>
    <cellStyle name="optionalPercentageS 3 9" xfId="3947" xr:uid="{00000000-0005-0000-0000-00006D0F0000}"/>
    <cellStyle name="optionalPercentageS 4" xfId="3948" xr:uid="{00000000-0005-0000-0000-00006E0F0000}"/>
    <cellStyle name="optionalPercentageS 4 10" xfId="3949" xr:uid="{00000000-0005-0000-0000-00006F0F0000}"/>
    <cellStyle name="optionalPercentageS 4 11" xfId="3950" xr:uid="{00000000-0005-0000-0000-0000700F0000}"/>
    <cellStyle name="optionalPercentageS 4 12" xfId="3951" xr:uid="{00000000-0005-0000-0000-0000710F0000}"/>
    <cellStyle name="optionalPercentageS 4 13" xfId="3952" xr:uid="{00000000-0005-0000-0000-0000720F0000}"/>
    <cellStyle name="optionalPercentageS 4 14" xfId="3953" xr:uid="{00000000-0005-0000-0000-0000730F0000}"/>
    <cellStyle name="optionalPercentageS 4 2" xfId="3954" xr:uid="{00000000-0005-0000-0000-0000740F0000}"/>
    <cellStyle name="optionalPercentageS 4 3" xfId="3955" xr:uid="{00000000-0005-0000-0000-0000750F0000}"/>
    <cellStyle name="optionalPercentageS 4 4" xfId="3956" xr:uid="{00000000-0005-0000-0000-0000760F0000}"/>
    <cellStyle name="optionalPercentageS 4 5" xfId="3957" xr:uid="{00000000-0005-0000-0000-0000770F0000}"/>
    <cellStyle name="optionalPercentageS 4 6" xfId="3958" xr:uid="{00000000-0005-0000-0000-0000780F0000}"/>
    <cellStyle name="optionalPercentageS 4 7" xfId="3959" xr:uid="{00000000-0005-0000-0000-0000790F0000}"/>
    <cellStyle name="optionalPercentageS 4 8" xfId="3960" xr:uid="{00000000-0005-0000-0000-00007A0F0000}"/>
    <cellStyle name="optionalPercentageS 4 9" xfId="3961" xr:uid="{00000000-0005-0000-0000-00007B0F0000}"/>
    <cellStyle name="optionalPercentageS 5" xfId="3962" xr:uid="{00000000-0005-0000-0000-00007C0F0000}"/>
    <cellStyle name="optionalPercentageS 6" xfId="3963" xr:uid="{00000000-0005-0000-0000-00007D0F0000}"/>
    <cellStyle name="optionalPercentageS 7" xfId="3964" xr:uid="{00000000-0005-0000-0000-00007E0F0000}"/>
    <cellStyle name="optionalPercentageS 8" xfId="3965" xr:uid="{00000000-0005-0000-0000-00007F0F0000}"/>
    <cellStyle name="optionalPercentageS 9" xfId="3966" xr:uid="{00000000-0005-0000-0000-0000800F0000}"/>
    <cellStyle name="optionalSelection" xfId="3967" xr:uid="{00000000-0005-0000-0000-0000810F0000}"/>
    <cellStyle name="optionalSelection 10" xfId="3968" xr:uid="{00000000-0005-0000-0000-0000820F0000}"/>
    <cellStyle name="optionalSelection 11" xfId="3969" xr:uid="{00000000-0005-0000-0000-0000830F0000}"/>
    <cellStyle name="optionalSelection 12" xfId="3970" xr:uid="{00000000-0005-0000-0000-0000840F0000}"/>
    <cellStyle name="optionalSelection 13" xfId="3971" xr:uid="{00000000-0005-0000-0000-0000850F0000}"/>
    <cellStyle name="optionalSelection 2" xfId="3972" xr:uid="{00000000-0005-0000-0000-0000860F0000}"/>
    <cellStyle name="optionalSelection 2 10" xfId="3973" xr:uid="{00000000-0005-0000-0000-0000870F0000}"/>
    <cellStyle name="optionalSelection 2 11" xfId="3974" xr:uid="{00000000-0005-0000-0000-0000880F0000}"/>
    <cellStyle name="optionalSelection 2 12" xfId="3975" xr:uid="{00000000-0005-0000-0000-0000890F0000}"/>
    <cellStyle name="optionalSelection 2 2" xfId="3976" xr:uid="{00000000-0005-0000-0000-00008A0F0000}"/>
    <cellStyle name="optionalSelection 2 2 10" xfId="3977" xr:uid="{00000000-0005-0000-0000-00008B0F0000}"/>
    <cellStyle name="optionalSelection 2 2 11" xfId="3978" xr:uid="{00000000-0005-0000-0000-00008C0F0000}"/>
    <cellStyle name="optionalSelection 2 2 12" xfId="3979" xr:uid="{00000000-0005-0000-0000-00008D0F0000}"/>
    <cellStyle name="optionalSelection 2 2 13" xfId="3980" xr:uid="{00000000-0005-0000-0000-00008E0F0000}"/>
    <cellStyle name="optionalSelection 2 2 14" xfId="3981" xr:uid="{00000000-0005-0000-0000-00008F0F0000}"/>
    <cellStyle name="optionalSelection 2 2 2" xfId="3982" xr:uid="{00000000-0005-0000-0000-0000900F0000}"/>
    <cellStyle name="optionalSelection 2 2 3" xfId="3983" xr:uid="{00000000-0005-0000-0000-0000910F0000}"/>
    <cellStyle name="optionalSelection 2 2 4" xfId="3984" xr:uid="{00000000-0005-0000-0000-0000920F0000}"/>
    <cellStyle name="optionalSelection 2 2 5" xfId="3985" xr:uid="{00000000-0005-0000-0000-0000930F0000}"/>
    <cellStyle name="optionalSelection 2 2 6" xfId="3986" xr:uid="{00000000-0005-0000-0000-0000940F0000}"/>
    <cellStyle name="optionalSelection 2 2 7" xfId="3987" xr:uid="{00000000-0005-0000-0000-0000950F0000}"/>
    <cellStyle name="optionalSelection 2 2 8" xfId="3988" xr:uid="{00000000-0005-0000-0000-0000960F0000}"/>
    <cellStyle name="optionalSelection 2 2 9" xfId="3989" xr:uid="{00000000-0005-0000-0000-0000970F0000}"/>
    <cellStyle name="optionalSelection 2 3" xfId="3990" xr:uid="{00000000-0005-0000-0000-0000980F0000}"/>
    <cellStyle name="optionalSelection 2 3 10" xfId="3991" xr:uid="{00000000-0005-0000-0000-0000990F0000}"/>
    <cellStyle name="optionalSelection 2 3 11" xfId="3992" xr:uid="{00000000-0005-0000-0000-00009A0F0000}"/>
    <cellStyle name="optionalSelection 2 3 12" xfId="3993" xr:uid="{00000000-0005-0000-0000-00009B0F0000}"/>
    <cellStyle name="optionalSelection 2 3 13" xfId="3994" xr:uid="{00000000-0005-0000-0000-00009C0F0000}"/>
    <cellStyle name="optionalSelection 2 3 14" xfId="3995" xr:uid="{00000000-0005-0000-0000-00009D0F0000}"/>
    <cellStyle name="optionalSelection 2 3 2" xfId="3996" xr:uid="{00000000-0005-0000-0000-00009E0F0000}"/>
    <cellStyle name="optionalSelection 2 3 3" xfId="3997" xr:uid="{00000000-0005-0000-0000-00009F0F0000}"/>
    <cellStyle name="optionalSelection 2 3 4" xfId="3998" xr:uid="{00000000-0005-0000-0000-0000A00F0000}"/>
    <cellStyle name="optionalSelection 2 3 5" xfId="3999" xr:uid="{00000000-0005-0000-0000-0000A10F0000}"/>
    <cellStyle name="optionalSelection 2 3 6" xfId="4000" xr:uid="{00000000-0005-0000-0000-0000A20F0000}"/>
    <cellStyle name="optionalSelection 2 3 7" xfId="4001" xr:uid="{00000000-0005-0000-0000-0000A30F0000}"/>
    <cellStyle name="optionalSelection 2 3 8" xfId="4002" xr:uid="{00000000-0005-0000-0000-0000A40F0000}"/>
    <cellStyle name="optionalSelection 2 3 9" xfId="4003" xr:uid="{00000000-0005-0000-0000-0000A50F0000}"/>
    <cellStyle name="optionalSelection 2 4" xfId="4004" xr:uid="{00000000-0005-0000-0000-0000A60F0000}"/>
    <cellStyle name="optionalSelection 2 5" xfId="4005" xr:uid="{00000000-0005-0000-0000-0000A70F0000}"/>
    <cellStyle name="optionalSelection 2 6" xfId="4006" xr:uid="{00000000-0005-0000-0000-0000A80F0000}"/>
    <cellStyle name="optionalSelection 2 7" xfId="4007" xr:uid="{00000000-0005-0000-0000-0000A90F0000}"/>
    <cellStyle name="optionalSelection 2 8" xfId="4008" xr:uid="{00000000-0005-0000-0000-0000AA0F0000}"/>
    <cellStyle name="optionalSelection 2 9" xfId="4009" xr:uid="{00000000-0005-0000-0000-0000AB0F0000}"/>
    <cellStyle name="optionalSelection 3" xfId="4010" xr:uid="{00000000-0005-0000-0000-0000AC0F0000}"/>
    <cellStyle name="optionalSelection 3 10" xfId="4011" xr:uid="{00000000-0005-0000-0000-0000AD0F0000}"/>
    <cellStyle name="optionalSelection 3 11" xfId="4012" xr:uid="{00000000-0005-0000-0000-0000AE0F0000}"/>
    <cellStyle name="optionalSelection 3 12" xfId="4013" xr:uid="{00000000-0005-0000-0000-0000AF0F0000}"/>
    <cellStyle name="optionalSelection 3 13" xfId="4014" xr:uid="{00000000-0005-0000-0000-0000B00F0000}"/>
    <cellStyle name="optionalSelection 3 14" xfId="4015" xr:uid="{00000000-0005-0000-0000-0000B10F0000}"/>
    <cellStyle name="optionalSelection 3 2" xfId="4016" xr:uid="{00000000-0005-0000-0000-0000B20F0000}"/>
    <cellStyle name="optionalSelection 3 3" xfId="4017" xr:uid="{00000000-0005-0000-0000-0000B30F0000}"/>
    <cellStyle name="optionalSelection 3 4" xfId="4018" xr:uid="{00000000-0005-0000-0000-0000B40F0000}"/>
    <cellStyle name="optionalSelection 3 5" xfId="4019" xr:uid="{00000000-0005-0000-0000-0000B50F0000}"/>
    <cellStyle name="optionalSelection 3 6" xfId="4020" xr:uid="{00000000-0005-0000-0000-0000B60F0000}"/>
    <cellStyle name="optionalSelection 3 7" xfId="4021" xr:uid="{00000000-0005-0000-0000-0000B70F0000}"/>
    <cellStyle name="optionalSelection 3 8" xfId="4022" xr:uid="{00000000-0005-0000-0000-0000B80F0000}"/>
    <cellStyle name="optionalSelection 3 9" xfId="4023" xr:uid="{00000000-0005-0000-0000-0000B90F0000}"/>
    <cellStyle name="optionalSelection 4" xfId="4024" xr:uid="{00000000-0005-0000-0000-0000BA0F0000}"/>
    <cellStyle name="optionalSelection 4 10" xfId="4025" xr:uid="{00000000-0005-0000-0000-0000BB0F0000}"/>
    <cellStyle name="optionalSelection 4 11" xfId="4026" xr:uid="{00000000-0005-0000-0000-0000BC0F0000}"/>
    <cellStyle name="optionalSelection 4 12" xfId="4027" xr:uid="{00000000-0005-0000-0000-0000BD0F0000}"/>
    <cellStyle name="optionalSelection 4 13" xfId="4028" xr:uid="{00000000-0005-0000-0000-0000BE0F0000}"/>
    <cellStyle name="optionalSelection 4 14" xfId="4029" xr:uid="{00000000-0005-0000-0000-0000BF0F0000}"/>
    <cellStyle name="optionalSelection 4 2" xfId="4030" xr:uid="{00000000-0005-0000-0000-0000C00F0000}"/>
    <cellStyle name="optionalSelection 4 3" xfId="4031" xr:uid="{00000000-0005-0000-0000-0000C10F0000}"/>
    <cellStyle name="optionalSelection 4 4" xfId="4032" xr:uid="{00000000-0005-0000-0000-0000C20F0000}"/>
    <cellStyle name="optionalSelection 4 5" xfId="4033" xr:uid="{00000000-0005-0000-0000-0000C30F0000}"/>
    <cellStyle name="optionalSelection 4 6" xfId="4034" xr:uid="{00000000-0005-0000-0000-0000C40F0000}"/>
    <cellStyle name="optionalSelection 4 7" xfId="4035" xr:uid="{00000000-0005-0000-0000-0000C50F0000}"/>
    <cellStyle name="optionalSelection 4 8" xfId="4036" xr:uid="{00000000-0005-0000-0000-0000C60F0000}"/>
    <cellStyle name="optionalSelection 4 9" xfId="4037" xr:uid="{00000000-0005-0000-0000-0000C70F0000}"/>
    <cellStyle name="optionalSelection 5" xfId="4038" xr:uid="{00000000-0005-0000-0000-0000C80F0000}"/>
    <cellStyle name="optionalSelection 6" xfId="4039" xr:uid="{00000000-0005-0000-0000-0000C90F0000}"/>
    <cellStyle name="optionalSelection 7" xfId="4040" xr:uid="{00000000-0005-0000-0000-0000CA0F0000}"/>
    <cellStyle name="optionalSelection 8" xfId="4041" xr:uid="{00000000-0005-0000-0000-0000CB0F0000}"/>
    <cellStyle name="optionalSelection 9" xfId="4042" xr:uid="{00000000-0005-0000-0000-0000CC0F0000}"/>
    <cellStyle name="optionalText" xfId="4043" xr:uid="{00000000-0005-0000-0000-0000CD0F0000}"/>
    <cellStyle name="optionalText 10" xfId="4044" xr:uid="{00000000-0005-0000-0000-0000CE0F0000}"/>
    <cellStyle name="optionalText 11" xfId="4045" xr:uid="{00000000-0005-0000-0000-0000CF0F0000}"/>
    <cellStyle name="optionalText 12" xfId="4046" xr:uid="{00000000-0005-0000-0000-0000D00F0000}"/>
    <cellStyle name="optionalText 13" xfId="4047" xr:uid="{00000000-0005-0000-0000-0000D10F0000}"/>
    <cellStyle name="optionalText 2" xfId="4048" xr:uid="{00000000-0005-0000-0000-0000D20F0000}"/>
    <cellStyle name="optionalText 2 10" xfId="4049" xr:uid="{00000000-0005-0000-0000-0000D30F0000}"/>
    <cellStyle name="optionalText 2 11" xfId="4050" xr:uid="{00000000-0005-0000-0000-0000D40F0000}"/>
    <cellStyle name="optionalText 2 12" xfId="4051" xr:uid="{00000000-0005-0000-0000-0000D50F0000}"/>
    <cellStyle name="optionalText 2 2" xfId="4052" xr:uid="{00000000-0005-0000-0000-0000D60F0000}"/>
    <cellStyle name="optionalText 2 2 10" xfId="4053" xr:uid="{00000000-0005-0000-0000-0000D70F0000}"/>
    <cellStyle name="optionalText 2 2 11" xfId="4054" xr:uid="{00000000-0005-0000-0000-0000D80F0000}"/>
    <cellStyle name="optionalText 2 2 12" xfId="4055" xr:uid="{00000000-0005-0000-0000-0000D90F0000}"/>
    <cellStyle name="optionalText 2 2 13" xfId="4056" xr:uid="{00000000-0005-0000-0000-0000DA0F0000}"/>
    <cellStyle name="optionalText 2 2 14" xfId="4057" xr:uid="{00000000-0005-0000-0000-0000DB0F0000}"/>
    <cellStyle name="optionalText 2 2 2" xfId="4058" xr:uid="{00000000-0005-0000-0000-0000DC0F0000}"/>
    <cellStyle name="optionalText 2 2 3" xfId="4059" xr:uid="{00000000-0005-0000-0000-0000DD0F0000}"/>
    <cellStyle name="optionalText 2 2 4" xfId="4060" xr:uid="{00000000-0005-0000-0000-0000DE0F0000}"/>
    <cellStyle name="optionalText 2 2 5" xfId="4061" xr:uid="{00000000-0005-0000-0000-0000DF0F0000}"/>
    <cellStyle name="optionalText 2 2 6" xfId="4062" xr:uid="{00000000-0005-0000-0000-0000E00F0000}"/>
    <cellStyle name="optionalText 2 2 7" xfId="4063" xr:uid="{00000000-0005-0000-0000-0000E10F0000}"/>
    <cellStyle name="optionalText 2 2 8" xfId="4064" xr:uid="{00000000-0005-0000-0000-0000E20F0000}"/>
    <cellStyle name="optionalText 2 2 9" xfId="4065" xr:uid="{00000000-0005-0000-0000-0000E30F0000}"/>
    <cellStyle name="optionalText 2 3" xfId="4066" xr:uid="{00000000-0005-0000-0000-0000E40F0000}"/>
    <cellStyle name="optionalText 2 3 10" xfId="4067" xr:uid="{00000000-0005-0000-0000-0000E50F0000}"/>
    <cellStyle name="optionalText 2 3 11" xfId="4068" xr:uid="{00000000-0005-0000-0000-0000E60F0000}"/>
    <cellStyle name="optionalText 2 3 12" xfId="4069" xr:uid="{00000000-0005-0000-0000-0000E70F0000}"/>
    <cellStyle name="optionalText 2 3 13" xfId="4070" xr:uid="{00000000-0005-0000-0000-0000E80F0000}"/>
    <cellStyle name="optionalText 2 3 14" xfId="4071" xr:uid="{00000000-0005-0000-0000-0000E90F0000}"/>
    <cellStyle name="optionalText 2 3 2" xfId="4072" xr:uid="{00000000-0005-0000-0000-0000EA0F0000}"/>
    <cellStyle name="optionalText 2 3 3" xfId="4073" xr:uid="{00000000-0005-0000-0000-0000EB0F0000}"/>
    <cellStyle name="optionalText 2 3 4" xfId="4074" xr:uid="{00000000-0005-0000-0000-0000EC0F0000}"/>
    <cellStyle name="optionalText 2 3 5" xfId="4075" xr:uid="{00000000-0005-0000-0000-0000ED0F0000}"/>
    <cellStyle name="optionalText 2 3 6" xfId="4076" xr:uid="{00000000-0005-0000-0000-0000EE0F0000}"/>
    <cellStyle name="optionalText 2 3 7" xfId="4077" xr:uid="{00000000-0005-0000-0000-0000EF0F0000}"/>
    <cellStyle name="optionalText 2 3 8" xfId="4078" xr:uid="{00000000-0005-0000-0000-0000F00F0000}"/>
    <cellStyle name="optionalText 2 3 9" xfId="4079" xr:uid="{00000000-0005-0000-0000-0000F10F0000}"/>
    <cellStyle name="optionalText 2 4" xfId="4080" xr:uid="{00000000-0005-0000-0000-0000F20F0000}"/>
    <cellStyle name="optionalText 2 5" xfId="4081" xr:uid="{00000000-0005-0000-0000-0000F30F0000}"/>
    <cellStyle name="optionalText 2 6" xfId="4082" xr:uid="{00000000-0005-0000-0000-0000F40F0000}"/>
    <cellStyle name="optionalText 2 7" xfId="4083" xr:uid="{00000000-0005-0000-0000-0000F50F0000}"/>
    <cellStyle name="optionalText 2 8" xfId="4084" xr:uid="{00000000-0005-0000-0000-0000F60F0000}"/>
    <cellStyle name="optionalText 2 9" xfId="4085" xr:uid="{00000000-0005-0000-0000-0000F70F0000}"/>
    <cellStyle name="optionalText 3" xfId="4086" xr:uid="{00000000-0005-0000-0000-0000F80F0000}"/>
    <cellStyle name="optionalText 3 10" xfId="4087" xr:uid="{00000000-0005-0000-0000-0000F90F0000}"/>
    <cellStyle name="optionalText 3 11" xfId="4088" xr:uid="{00000000-0005-0000-0000-0000FA0F0000}"/>
    <cellStyle name="optionalText 3 12" xfId="4089" xr:uid="{00000000-0005-0000-0000-0000FB0F0000}"/>
    <cellStyle name="optionalText 3 13" xfId="4090" xr:uid="{00000000-0005-0000-0000-0000FC0F0000}"/>
    <cellStyle name="optionalText 3 14" xfId="4091" xr:uid="{00000000-0005-0000-0000-0000FD0F0000}"/>
    <cellStyle name="optionalText 3 2" xfId="4092" xr:uid="{00000000-0005-0000-0000-0000FE0F0000}"/>
    <cellStyle name="optionalText 3 3" xfId="4093" xr:uid="{00000000-0005-0000-0000-0000FF0F0000}"/>
    <cellStyle name="optionalText 3 4" xfId="4094" xr:uid="{00000000-0005-0000-0000-000000100000}"/>
    <cellStyle name="optionalText 3 5" xfId="4095" xr:uid="{00000000-0005-0000-0000-000001100000}"/>
    <cellStyle name="optionalText 3 6" xfId="4096" xr:uid="{00000000-0005-0000-0000-000002100000}"/>
    <cellStyle name="optionalText 3 7" xfId="4097" xr:uid="{00000000-0005-0000-0000-000003100000}"/>
    <cellStyle name="optionalText 3 8" xfId="4098" xr:uid="{00000000-0005-0000-0000-000004100000}"/>
    <cellStyle name="optionalText 3 9" xfId="4099" xr:uid="{00000000-0005-0000-0000-000005100000}"/>
    <cellStyle name="optionalText 4" xfId="4100" xr:uid="{00000000-0005-0000-0000-000006100000}"/>
    <cellStyle name="optionalText 4 10" xfId="4101" xr:uid="{00000000-0005-0000-0000-000007100000}"/>
    <cellStyle name="optionalText 4 11" xfId="4102" xr:uid="{00000000-0005-0000-0000-000008100000}"/>
    <cellStyle name="optionalText 4 12" xfId="4103" xr:uid="{00000000-0005-0000-0000-000009100000}"/>
    <cellStyle name="optionalText 4 13" xfId="4104" xr:uid="{00000000-0005-0000-0000-00000A100000}"/>
    <cellStyle name="optionalText 4 14" xfId="4105" xr:uid="{00000000-0005-0000-0000-00000B100000}"/>
    <cellStyle name="optionalText 4 2" xfId="4106" xr:uid="{00000000-0005-0000-0000-00000C100000}"/>
    <cellStyle name="optionalText 4 3" xfId="4107" xr:uid="{00000000-0005-0000-0000-00000D100000}"/>
    <cellStyle name="optionalText 4 4" xfId="4108" xr:uid="{00000000-0005-0000-0000-00000E100000}"/>
    <cellStyle name="optionalText 4 5" xfId="4109" xr:uid="{00000000-0005-0000-0000-00000F100000}"/>
    <cellStyle name="optionalText 4 6" xfId="4110" xr:uid="{00000000-0005-0000-0000-000010100000}"/>
    <cellStyle name="optionalText 4 7" xfId="4111" xr:uid="{00000000-0005-0000-0000-000011100000}"/>
    <cellStyle name="optionalText 4 8" xfId="4112" xr:uid="{00000000-0005-0000-0000-000012100000}"/>
    <cellStyle name="optionalText 4 9" xfId="4113" xr:uid="{00000000-0005-0000-0000-000013100000}"/>
    <cellStyle name="optionalText 5" xfId="4114" xr:uid="{00000000-0005-0000-0000-000014100000}"/>
    <cellStyle name="optionalText 6" xfId="4115" xr:uid="{00000000-0005-0000-0000-000015100000}"/>
    <cellStyle name="optionalText 7" xfId="4116" xr:uid="{00000000-0005-0000-0000-000016100000}"/>
    <cellStyle name="optionalText 8" xfId="4117" xr:uid="{00000000-0005-0000-0000-000017100000}"/>
    <cellStyle name="optionalText 9" xfId="4118" xr:uid="{00000000-0005-0000-0000-000018100000}"/>
    <cellStyle name="Output 10" xfId="4119" xr:uid="{00000000-0005-0000-0000-000019100000}"/>
    <cellStyle name="Output 11" xfId="4120" xr:uid="{00000000-0005-0000-0000-00001A100000}"/>
    <cellStyle name="Output 12" xfId="4121" xr:uid="{00000000-0005-0000-0000-00001B100000}"/>
    <cellStyle name="Output 13" xfId="4122" xr:uid="{00000000-0005-0000-0000-00001C100000}"/>
    <cellStyle name="Output 14" xfId="4123" xr:uid="{00000000-0005-0000-0000-00001D100000}"/>
    <cellStyle name="Output 2" xfId="4124" xr:uid="{00000000-0005-0000-0000-00001E100000}"/>
    <cellStyle name="Output 2 2" xfId="4125" xr:uid="{00000000-0005-0000-0000-00001F100000}"/>
    <cellStyle name="Output 2 2 2" xfId="4126" xr:uid="{00000000-0005-0000-0000-000020100000}"/>
    <cellStyle name="Output 2 3" xfId="4127" xr:uid="{00000000-0005-0000-0000-000021100000}"/>
    <cellStyle name="Output 2 4" xfId="4128" xr:uid="{00000000-0005-0000-0000-000022100000}"/>
    <cellStyle name="Output 2 5" xfId="4129" xr:uid="{00000000-0005-0000-0000-000023100000}"/>
    <cellStyle name="Output 2 6" xfId="4130" xr:uid="{00000000-0005-0000-0000-000024100000}"/>
    <cellStyle name="Output 3" xfId="4131" xr:uid="{00000000-0005-0000-0000-000025100000}"/>
    <cellStyle name="Output 3 10" xfId="4132" xr:uid="{00000000-0005-0000-0000-000026100000}"/>
    <cellStyle name="Output 3 11" xfId="4133" xr:uid="{00000000-0005-0000-0000-000027100000}"/>
    <cellStyle name="Output 3 12" xfId="4134" xr:uid="{00000000-0005-0000-0000-000028100000}"/>
    <cellStyle name="Output 3 13" xfId="4135" xr:uid="{00000000-0005-0000-0000-000029100000}"/>
    <cellStyle name="Output 3 2" xfId="4136" xr:uid="{00000000-0005-0000-0000-00002A100000}"/>
    <cellStyle name="Output 3 2 10" xfId="4137" xr:uid="{00000000-0005-0000-0000-00002B100000}"/>
    <cellStyle name="Output 3 2 11" xfId="4138" xr:uid="{00000000-0005-0000-0000-00002C100000}"/>
    <cellStyle name="Output 3 2 12" xfId="4139" xr:uid="{00000000-0005-0000-0000-00002D100000}"/>
    <cellStyle name="Output 3 2 13" xfId="4140" xr:uid="{00000000-0005-0000-0000-00002E100000}"/>
    <cellStyle name="Output 3 2 14" xfId="4141" xr:uid="{00000000-0005-0000-0000-00002F100000}"/>
    <cellStyle name="Output 3 2 2" xfId="4142" xr:uid="{00000000-0005-0000-0000-000030100000}"/>
    <cellStyle name="Output 3 2 3" xfId="4143" xr:uid="{00000000-0005-0000-0000-000031100000}"/>
    <cellStyle name="Output 3 2 4" xfId="4144" xr:uid="{00000000-0005-0000-0000-000032100000}"/>
    <cellStyle name="Output 3 2 5" xfId="4145" xr:uid="{00000000-0005-0000-0000-000033100000}"/>
    <cellStyle name="Output 3 2 6" xfId="4146" xr:uid="{00000000-0005-0000-0000-000034100000}"/>
    <cellStyle name="Output 3 2 7" xfId="4147" xr:uid="{00000000-0005-0000-0000-000035100000}"/>
    <cellStyle name="Output 3 2 8" xfId="4148" xr:uid="{00000000-0005-0000-0000-000036100000}"/>
    <cellStyle name="Output 3 2 9" xfId="4149" xr:uid="{00000000-0005-0000-0000-000037100000}"/>
    <cellStyle name="Output 3 3" xfId="4150" xr:uid="{00000000-0005-0000-0000-000038100000}"/>
    <cellStyle name="Output 3 3 10" xfId="4151" xr:uid="{00000000-0005-0000-0000-000039100000}"/>
    <cellStyle name="Output 3 3 11" xfId="4152" xr:uid="{00000000-0005-0000-0000-00003A100000}"/>
    <cellStyle name="Output 3 3 12" xfId="4153" xr:uid="{00000000-0005-0000-0000-00003B100000}"/>
    <cellStyle name="Output 3 3 13" xfId="4154" xr:uid="{00000000-0005-0000-0000-00003C100000}"/>
    <cellStyle name="Output 3 3 14" xfId="4155" xr:uid="{00000000-0005-0000-0000-00003D100000}"/>
    <cellStyle name="Output 3 3 2" xfId="4156" xr:uid="{00000000-0005-0000-0000-00003E100000}"/>
    <cellStyle name="Output 3 3 3" xfId="4157" xr:uid="{00000000-0005-0000-0000-00003F100000}"/>
    <cellStyle name="Output 3 3 4" xfId="4158" xr:uid="{00000000-0005-0000-0000-000040100000}"/>
    <cellStyle name="Output 3 3 5" xfId="4159" xr:uid="{00000000-0005-0000-0000-000041100000}"/>
    <cellStyle name="Output 3 3 6" xfId="4160" xr:uid="{00000000-0005-0000-0000-000042100000}"/>
    <cellStyle name="Output 3 3 7" xfId="4161" xr:uid="{00000000-0005-0000-0000-000043100000}"/>
    <cellStyle name="Output 3 3 8" xfId="4162" xr:uid="{00000000-0005-0000-0000-000044100000}"/>
    <cellStyle name="Output 3 3 9" xfId="4163" xr:uid="{00000000-0005-0000-0000-000045100000}"/>
    <cellStyle name="Output 3 4" xfId="4164" xr:uid="{00000000-0005-0000-0000-000046100000}"/>
    <cellStyle name="Output 3 5" xfId="4165" xr:uid="{00000000-0005-0000-0000-000047100000}"/>
    <cellStyle name="Output 3 6" xfId="4166" xr:uid="{00000000-0005-0000-0000-000048100000}"/>
    <cellStyle name="Output 3 7" xfId="4167" xr:uid="{00000000-0005-0000-0000-000049100000}"/>
    <cellStyle name="Output 3 8" xfId="4168" xr:uid="{00000000-0005-0000-0000-00004A100000}"/>
    <cellStyle name="Output 3 9" xfId="4169" xr:uid="{00000000-0005-0000-0000-00004B100000}"/>
    <cellStyle name="Output 4" xfId="4170" xr:uid="{00000000-0005-0000-0000-00004C100000}"/>
    <cellStyle name="Output 4 10" xfId="4171" xr:uid="{00000000-0005-0000-0000-00004D100000}"/>
    <cellStyle name="Output 4 11" xfId="4172" xr:uid="{00000000-0005-0000-0000-00004E100000}"/>
    <cellStyle name="Output 4 12" xfId="4173" xr:uid="{00000000-0005-0000-0000-00004F100000}"/>
    <cellStyle name="Output 4 13" xfId="4174" xr:uid="{00000000-0005-0000-0000-000050100000}"/>
    <cellStyle name="Output 4 14" xfId="4175" xr:uid="{00000000-0005-0000-0000-000051100000}"/>
    <cellStyle name="Output 4 2" xfId="4176" xr:uid="{00000000-0005-0000-0000-000052100000}"/>
    <cellStyle name="Output 4 3" xfId="4177" xr:uid="{00000000-0005-0000-0000-000053100000}"/>
    <cellStyle name="Output 4 4" xfId="4178" xr:uid="{00000000-0005-0000-0000-000054100000}"/>
    <cellStyle name="Output 4 5" xfId="4179" xr:uid="{00000000-0005-0000-0000-000055100000}"/>
    <cellStyle name="Output 4 6" xfId="4180" xr:uid="{00000000-0005-0000-0000-000056100000}"/>
    <cellStyle name="Output 4 7" xfId="4181" xr:uid="{00000000-0005-0000-0000-000057100000}"/>
    <cellStyle name="Output 4 8" xfId="4182" xr:uid="{00000000-0005-0000-0000-000058100000}"/>
    <cellStyle name="Output 4 9" xfId="4183" xr:uid="{00000000-0005-0000-0000-000059100000}"/>
    <cellStyle name="Output 5" xfId="4184" xr:uid="{00000000-0005-0000-0000-00005A100000}"/>
    <cellStyle name="Output 5 10" xfId="4185" xr:uid="{00000000-0005-0000-0000-00005B100000}"/>
    <cellStyle name="Output 5 11" xfId="4186" xr:uid="{00000000-0005-0000-0000-00005C100000}"/>
    <cellStyle name="Output 5 12" xfId="4187" xr:uid="{00000000-0005-0000-0000-00005D100000}"/>
    <cellStyle name="Output 5 13" xfId="4188" xr:uid="{00000000-0005-0000-0000-00005E100000}"/>
    <cellStyle name="Output 5 14" xfId="4189" xr:uid="{00000000-0005-0000-0000-00005F100000}"/>
    <cellStyle name="Output 5 2" xfId="4190" xr:uid="{00000000-0005-0000-0000-000060100000}"/>
    <cellStyle name="Output 5 3" xfId="4191" xr:uid="{00000000-0005-0000-0000-000061100000}"/>
    <cellStyle name="Output 5 4" xfId="4192" xr:uid="{00000000-0005-0000-0000-000062100000}"/>
    <cellStyle name="Output 5 5" xfId="4193" xr:uid="{00000000-0005-0000-0000-000063100000}"/>
    <cellStyle name="Output 5 6" xfId="4194" xr:uid="{00000000-0005-0000-0000-000064100000}"/>
    <cellStyle name="Output 5 7" xfId="4195" xr:uid="{00000000-0005-0000-0000-000065100000}"/>
    <cellStyle name="Output 5 8" xfId="4196" xr:uid="{00000000-0005-0000-0000-000066100000}"/>
    <cellStyle name="Output 5 9" xfId="4197" xr:uid="{00000000-0005-0000-0000-000067100000}"/>
    <cellStyle name="Output 6" xfId="4198" xr:uid="{00000000-0005-0000-0000-000068100000}"/>
    <cellStyle name="Output 7" xfId="4199" xr:uid="{00000000-0005-0000-0000-000069100000}"/>
    <cellStyle name="Output 8" xfId="4200" xr:uid="{00000000-0005-0000-0000-00006A100000}"/>
    <cellStyle name="Output 9" xfId="4201" xr:uid="{00000000-0005-0000-0000-00006B100000}"/>
    <cellStyle name="Page Heading Large" xfId="4202" xr:uid="{00000000-0005-0000-0000-00006C100000}"/>
    <cellStyle name="Page Heading Small" xfId="4203" xr:uid="{00000000-0005-0000-0000-00006D100000}"/>
    <cellStyle name="Page Number" xfId="4204" xr:uid="{00000000-0005-0000-0000-00006E100000}"/>
    <cellStyle name="pager" xfId="4205" xr:uid="{00000000-0005-0000-0000-00006F100000}"/>
    <cellStyle name="Percent" xfId="2" builtinId="5"/>
    <cellStyle name="Percent 2" xfId="18" xr:uid="{00000000-0005-0000-0000-000071100000}"/>
    <cellStyle name="Percent 2 2" xfId="4206" xr:uid="{00000000-0005-0000-0000-000072100000}"/>
    <cellStyle name="Percent 2 2 2" xfId="4207" xr:uid="{00000000-0005-0000-0000-000073100000}"/>
    <cellStyle name="Percent 2 2 2 2" xfId="4208" xr:uid="{00000000-0005-0000-0000-000074100000}"/>
    <cellStyle name="Percent 2 2 3" xfId="4209" xr:uid="{00000000-0005-0000-0000-000075100000}"/>
    <cellStyle name="Percent 2 3" xfId="4210" xr:uid="{00000000-0005-0000-0000-000076100000}"/>
    <cellStyle name="Percent 3" xfId="4211" xr:uid="{00000000-0005-0000-0000-000077100000}"/>
    <cellStyle name="Percent 3 2" xfId="4212" xr:uid="{00000000-0005-0000-0000-000078100000}"/>
    <cellStyle name="Percent 3 3" xfId="4213" xr:uid="{00000000-0005-0000-0000-000079100000}"/>
    <cellStyle name="Percent 4" xfId="19" xr:uid="{00000000-0005-0000-0000-00007A100000}"/>
    <cellStyle name="Percent 4 2" xfId="27" xr:uid="{00000000-0005-0000-0000-00007B100000}"/>
    <cellStyle name="Percent 4 3" xfId="4214" xr:uid="{00000000-0005-0000-0000-00007C100000}"/>
    <cellStyle name="Percent Hard" xfId="4215" xr:uid="{00000000-0005-0000-0000-00007D100000}"/>
    <cellStyle name="PSChar" xfId="4216" xr:uid="{00000000-0005-0000-0000-00007E100000}"/>
    <cellStyle name="reviseExposure" xfId="4217" xr:uid="{00000000-0005-0000-0000-00007F100000}"/>
    <cellStyle name="reviseExposure 10" xfId="4218" xr:uid="{00000000-0005-0000-0000-000080100000}"/>
    <cellStyle name="reviseExposure 11" xfId="4219" xr:uid="{00000000-0005-0000-0000-000081100000}"/>
    <cellStyle name="reviseExposure 12" xfId="4220" xr:uid="{00000000-0005-0000-0000-000082100000}"/>
    <cellStyle name="reviseExposure 13" xfId="4221" xr:uid="{00000000-0005-0000-0000-000083100000}"/>
    <cellStyle name="reviseExposure 2" xfId="4222" xr:uid="{00000000-0005-0000-0000-000084100000}"/>
    <cellStyle name="reviseExposure 2 10" xfId="4223" xr:uid="{00000000-0005-0000-0000-000085100000}"/>
    <cellStyle name="reviseExposure 2 11" xfId="4224" xr:uid="{00000000-0005-0000-0000-000086100000}"/>
    <cellStyle name="reviseExposure 2 12" xfId="4225" xr:uid="{00000000-0005-0000-0000-000087100000}"/>
    <cellStyle name="reviseExposure 2 2" xfId="4226" xr:uid="{00000000-0005-0000-0000-000088100000}"/>
    <cellStyle name="reviseExposure 2 2 10" xfId="4227" xr:uid="{00000000-0005-0000-0000-000089100000}"/>
    <cellStyle name="reviseExposure 2 2 11" xfId="4228" xr:uid="{00000000-0005-0000-0000-00008A100000}"/>
    <cellStyle name="reviseExposure 2 2 12" xfId="4229" xr:uid="{00000000-0005-0000-0000-00008B100000}"/>
    <cellStyle name="reviseExposure 2 2 13" xfId="4230" xr:uid="{00000000-0005-0000-0000-00008C100000}"/>
    <cellStyle name="reviseExposure 2 2 14" xfId="4231" xr:uid="{00000000-0005-0000-0000-00008D100000}"/>
    <cellStyle name="reviseExposure 2 2 2" xfId="4232" xr:uid="{00000000-0005-0000-0000-00008E100000}"/>
    <cellStyle name="reviseExposure 2 2 3" xfId="4233" xr:uid="{00000000-0005-0000-0000-00008F100000}"/>
    <cellStyle name="reviseExposure 2 2 4" xfId="4234" xr:uid="{00000000-0005-0000-0000-000090100000}"/>
    <cellStyle name="reviseExposure 2 2 5" xfId="4235" xr:uid="{00000000-0005-0000-0000-000091100000}"/>
    <cellStyle name="reviseExposure 2 2 6" xfId="4236" xr:uid="{00000000-0005-0000-0000-000092100000}"/>
    <cellStyle name="reviseExposure 2 2 7" xfId="4237" xr:uid="{00000000-0005-0000-0000-000093100000}"/>
    <cellStyle name="reviseExposure 2 2 8" xfId="4238" xr:uid="{00000000-0005-0000-0000-000094100000}"/>
    <cellStyle name="reviseExposure 2 2 9" xfId="4239" xr:uid="{00000000-0005-0000-0000-000095100000}"/>
    <cellStyle name="reviseExposure 2 3" xfId="4240" xr:uid="{00000000-0005-0000-0000-000096100000}"/>
    <cellStyle name="reviseExposure 2 3 10" xfId="4241" xr:uid="{00000000-0005-0000-0000-000097100000}"/>
    <cellStyle name="reviseExposure 2 3 11" xfId="4242" xr:uid="{00000000-0005-0000-0000-000098100000}"/>
    <cellStyle name="reviseExposure 2 3 12" xfId="4243" xr:uid="{00000000-0005-0000-0000-000099100000}"/>
    <cellStyle name="reviseExposure 2 3 13" xfId="4244" xr:uid="{00000000-0005-0000-0000-00009A100000}"/>
    <cellStyle name="reviseExposure 2 3 14" xfId="4245" xr:uid="{00000000-0005-0000-0000-00009B100000}"/>
    <cellStyle name="reviseExposure 2 3 2" xfId="4246" xr:uid="{00000000-0005-0000-0000-00009C100000}"/>
    <cellStyle name="reviseExposure 2 3 3" xfId="4247" xr:uid="{00000000-0005-0000-0000-00009D100000}"/>
    <cellStyle name="reviseExposure 2 3 4" xfId="4248" xr:uid="{00000000-0005-0000-0000-00009E100000}"/>
    <cellStyle name="reviseExposure 2 3 5" xfId="4249" xr:uid="{00000000-0005-0000-0000-00009F100000}"/>
    <cellStyle name="reviseExposure 2 3 6" xfId="4250" xr:uid="{00000000-0005-0000-0000-0000A0100000}"/>
    <cellStyle name="reviseExposure 2 3 7" xfId="4251" xr:uid="{00000000-0005-0000-0000-0000A1100000}"/>
    <cellStyle name="reviseExposure 2 3 8" xfId="4252" xr:uid="{00000000-0005-0000-0000-0000A2100000}"/>
    <cellStyle name="reviseExposure 2 3 9" xfId="4253" xr:uid="{00000000-0005-0000-0000-0000A3100000}"/>
    <cellStyle name="reviseExposure 2 4" xfId="4254" xr:uid="{00000000-0005-0000-0000-0000A4100000}"/>
    <cellStyle name="reviseExposure 2 5" xfId="4255" xr:uid="{00000000-0005-0000-0000-0000A5100000}"/>
    <cellStyle name="reviseExposure 2 6" xfId="4256" xr:uid="{00000000-0005-0000-0000-0000A6100000}"/>
    <cellStyle name="reviseExposure 2 7" xfId="4257" xr:uid="{00000000-0005-0000-0000-0000A7100000}"/>
    <cellStyle name="reviseExposure 2 8" xfId="4258" xr:uid="{00000000-0005-0000-0000-0000A8100000}"/>
    <cellStyle name="reviseExposure 2 9" xfId="4259" xr:uid="{00000000-0005-0000-0000-0000A9100000}"/>
    <cellStyle name="reviseExposure 3" xfId="4260" xr:uid="{00000000-0005-0000-0000-0000AA100000}"/>
    <cellStyle name="reviseExposure 3 10" xfId="4261" xr:uid="{00000000-0005-0000-0000-0000AB100000}"/>
    <cellStyle name="reviseExposure 3 11" xfId="4262" xr:uid="{00000000-0005-0000-0000-0000AC100000}"/>
    <cellStyle name="reviseExposure 3 12" xfId="4263" xr:uid="{00000000-0005-0000-0000-0000AD100000}"/>
    <cellStyle name="reviseExposure 3 13" xfId="4264" xr:uid="{00000000-0005-0000-0000-0000AE100000}"/>
    <cellStyle name="reviseExposure 3 14" xfId="4265" xr:uid="{00000000-0005-0000-0000-0000AF100000}"/>
    <cellStyle name="reviseExposure 3 2" xfId="4266" xr:uid="{00000000-0005-0000-0000-0000B0100000}"/>
    <cellStyle name="reviseExposure 3 3" xfId="4267" xr:uid="{00000000-0005-0000-0000-0000B1100000}"/>
    <cellStyle name="reviseExposure 3 4" xfId="4268" xr:uid="{00000000-0005-0000-0000-0000B2100000}"/>
    <cellStyle name="reviseExposure 3 5" xfId="4269" xr:uid="{00000000-0005-0000-0000-0000B3100000}"/>
    <cellStyle name="reviseExposure 3 6" xfId="4270" xr:uid="{00000000-0005-0000-0000-0000B4100000}"/>
    <cellStyle name="reviseExposure 3 7" xfId="4271" xr:uid="{00000000-0005-0000-0000-0000B5100000}"/>
    <cellStyle name="reviseExposure 3 8" xfId="4272" xr:uid="{00000000-0005-0000-0000-0000B6100000}"/>
    <cellStyle name="reviseExposure 3 9" xfId="4273" xr:uid="{00000000-0005-0000-0000-0000B7100000}"/>
    <cellStyle name="reviseExposure 4" xfId="4274" xr:uid="{00000000-0005-0000-0000-0000B8100000}"/>
    <cellStyle name="reviseExposure 4 10" xfId="4275" xr:uid="{00000000-0005-0000-0000-0000B9100000}"/>
    <cellStyle name="reviseExposure 4 11" xfId="4276" xr:uid="{00000000-0005-0000-0000-0000BA100000}"/>
    <cellStyle name="reviseExposure 4 12" xfId="4277" xr:uid="{00000000-0005-0000-0000-0000BB100000}"/>
    <cellStyle name="reviseExposure 4 13" xfId="4278" xr:uid="{00000000-0005-0000-0000-0000BC100000}"/>
    <cellStyle name="reviseExposure 4 14" xfId="4279" xr:uid="{00000000-0005-0000-0000-0000BD100000}"/>
    <cellStyle name="reviseExposure 4 2" xfId="4280" xr:uid="{00000000-0005-0000-0000-0000BE100000}"/>
    <cellStyle name="reviseExposure 4 3" xfId="4281" xr:uid="{00000000-0005-0000-0000-0000BF100000}"/>
    <cellStyle name="reviseExposure 4 4" xfId="4282" xr:uid="{00000000-0005-0000-0000-0000C0100000}"/>
    <cellStyle name="reviseExposure 4 5" xfId="4283" xr:uid="{00000000-0005-0000-0000-0000C1100000}"/>
    <cellStyle name="reviseExposure 4 6" xfId="4284" xr:uid="{00000000-0005-0000-0000-0000C2100000}"/>
    <cellStyle name="reviseExposure 4 7" xfId="4285" xr:uid="{00000000-0005-0000-0000-0000C3100000}"/>
    <cellStyle name="reviseExposure 4 8" xfId="4286" xr:uid="{00000000-0005-0000-0000-0000C4100000}"/>
    <cellStyle name="reviseExposure 4 9" xfId="4287" xr:uid="{00000000-0005-0000-0000-0000C5100000}"/>
    <cellStyle name="reviseExposure 5" xfId="4288" xr:uid="{00000000-0005-0000-0000-0000C6100000}"/>
    <cellStyle name="reviseExposure 6" xfId="4289" xr:uid="{00000000-0005-0000-0000-0000C7100000}"/>
    <cellStyle name="reviseExposure 7" xfId="4290" xr:uid="{00000000-0005-0000-0000-0000C8100000}"/>
    <cellStyle name="reviseExposure 8" xfId="4291" xr:uid="{00000000-0005-0000-0000-0000C9100000}"/>
    <cellStyle name="reviseExposure 9" xfId="4292" xr:uid="{00000000-0005-0000-0000-0000CA100000}"/>
    <cellStyle name="RoundingPrecision" xfId="4293" xr:uid="{00000000-0005-0000-0000-0000CB100000}"/>
    <cellStyle name="Salida" xfId="4294" xr:uid="{00000000-0005-0000-0000-0000CC100000}"/>
    <cellStyle name="Satisfaisant" xfId="4295" xr:uid="{00000000-0005-0000-0000-0000CD100000}"/>
    <cellStyle name="Shaded" xfId="4296" xr:uid="{00000000-0005-0000-0000-0000CE100000}"/>
    <cellStyle name="showCheck" xfId="4297" xr:uid="{00000000-0005-0000-0000-0000CF100000}"/>
    <cellStyle name="showCheck 10" xfId="4298" xr:uid="{00000000-0005-0000-0000-0000D0100000}"/>
    <cellStyle name="showCheck 11" xfId="4299" xr:uid="{00000000-0005-0000-0000-0000D1100000}"/>
    <cellStyle name="showCheck 12" xfId="4300" xr:uid="{00000000-0005-0000-0000-0000D2100000}"/>
    <cellStyle name="showCheck 13" xfId="4301" xr:uid="{00000000-0005-0000-0000-0000D3100000}"/>
    <cellStyle name="showCheck 2" xfId="4302" xr:uid="{00000000-0005-0000-0000-0000D4100000}"/>
    <cellStyle name="showCheck 2 10" xfId="4303" xr:uid="{00000000-0005-0000-0000-0000D5100000}"/>
    <cellStyle name="showCheck 2 11" xfId="4304" xr:uid="{00000000-0005-0000-0000-0000D6100000}"/>
    <cellStyle name="showCheck 2 12" xfId="4305" xr:uid="{00000000-0005-0000-0000-0000D7100000}"/>
    <cellStyle name="showCheck 2 2" xfId="4306" xr:uid="{00000000-0005-0000-0000-0000D8100000}"/>
    <cellStyle name="showCheck 2 2 10" xfId="4307" xr:uid="{00000000-0005-0000-0000-0000D9100000}"/>
    <cellStyle name="showCheck 2 2 11" xfId="4308" xr:uid="{00000000-0005-0000-0000-0000DA100000}"/>
    <cellStyle name="showCheck 2 2 12" xfId="4309" xr:uid="{00000000-0005-0000-0000-0000DB100000}"/>
    <cellStyle name="showCheck 2 2 13" xfId="4310" xr:uid="{00000000-0005-0000-0000-0000DC100000}"/>
    <cellStyle name="showCheck 2 2 14" xfId="4311" xr:uid="{00000000-0005-0000-0000-0000DD100000}"/>
    <cellStyle name="showCheck 2 2 2" xfId="4312" xr:uid="{00000000-0005-0000-0000-0000DE100000}"/>
    <cellStyle name="showCheck 2 2 3" xfId="4313" xr:uid="{00000000-0005-0000-0000-0000DF100000}"/>
    <cellStyle name="showCheck 2 2 4" xfId="4314" xr:uid="{00000000-0005-0000-0000-0000E0100000}"/>
    <cellStyle name="showCheck 2 2 5" xfId="4315" xr:uid="{00000000-0005-0000-0000-0000E1100000}"/>
    <cellStyle name="showCheck 2 2 6" xfId="4316" xr:uid="{00000000-0005-0000-0000-0000E2100000}"/>
    <cellStyle name="showCheck 2 2 7" xfId="4317" xr:uid="{00000000-0005-0000-0000-0000E3100000}"/>
    <cellStyle name="showCheck 2 2 8" xfId="4318" xr:uid="{00000000-0005-0000-0000-0000E4100000}"/>
    <cellStyle name="showCheck 2 2 9" xfId="4319" xr:uid="{00000000-0005-0000-0000-0000E5100000}"/>
    <cellStyle name="showCheck 2 3" xfId="4320" xr:uid="{00000000-0005-0000-0000-0000E6100000}"/>
    <cellStyle name="showCheck 2 3 10" xfId="4321" xr:uid="{00000000-0005-0000-0000-0000E7100000}"/>
    <cellStyle name="showCheck 2 3 11" xfId="4322" xr:uid="{00000000-0005-0000-0000-0000E8100000}"/>
    <cellStyle name="showCheck 2 3 12" xfId="4323" xr:uid="{00000000-0005-0000-0000-0000E9100000}"/>
    <cellStyle name="showCheck 2 3 13" xfId="4324" xr:uid="{00000000-0005-0000-0000-0000EA100000}"/>
    <cellStyle name="showCheck 2 3 14" xfId="4325" xr:uid="{00000000-0005-0000-0000-0000EB100000}"/>
    <cellStyle name="showCheck 2 3 2" xfId="4326" xr:uid="{00000000-0005-0000-0000-0000EC100000}"/>
    <cellStyle name="showCheck 2 3 3" xfId="4327" xr:uid="{00000000-0005-0000-0000-0000ED100000}"/>
    <cellStyle name="showCheck 2 3 4" xfId="4328" xr:uid="{00000000-0005-0000-0000-0000EE100000}"/>
    <cellStyle name="showCheck 2 3 5" xfId="4329" xr:uid="{00000000-0005-0000-0000-0000EF100000}"/>
    <cellStyle name="showCheck 2 3 6" xfId="4330" xr:uid="{00000000-0005-0000-0000-0000F0100000}"/>
    <cellStyle name="showCheck 2 3 7" xfId="4331" xr:uid="{00000000-0005-0000-0000-0000F1100000}"/>
    <cellStyle name="showCheck 2 3 8" xfId="4332" xr:uid="{00000000-0005-0000-0000-0000F2100000}"/>
    <cellStyle name="showCheck 2 3 9" xfId="4333" xr:uid="{00000000-0005-0000-0000-0000F3100000}"/>
    <cellStyle name="showCheck 2 4" xfId="4334" xr:uid="{00000000-0005-0000-0000-0000F4100000}"/>
    <cellStyle name="showCheck 2 5" xfId="4335" xr:uid="{00000000-0005-0000-0000-0000F5100000}"/>
    <cellStyle name="showCheck 2 6" xfId="4336" xr:uid="{00000000-0005-0000-0000-0000F6100000}"/>
    <cellStyle name="showCheck 2 7" xfId="4337" xr:uid="{00000000-0005-0000-0000-0000F7100000}"/>
    <cellStyle name="showCheck 2 8" xfId="4338" xr:uid="{00000000-0005-0000-0000-0000F8100000}"/>
    <cellStyle name="showCheck 2 9" xfId="4339" xr:uid="{00000000-0005-0000-0000-0000F9100000}"/>
    <cellStyle name="showCheck 3" xfId="4340" xr:uid="{00000000-0005-0000-0000-0000FA100000}"/>
    <cellStyle name="showCheck 3 10" xfId="4341" xr:uid="{00000000-0005-0000-0000-0000FB100000}"/>
    <cellStyle name="showCheck 3 11" xfId="4342" xr:uid="{00000000-0005-0000-0000-0000FC100000}"/>
    <cellStyle name="showCheck 3 12" xfId="4343" xr:uid="{00000000-0005-0000-0000-0000FD100000}"/>
    <cellStyle name="showCheck 3 13" xfId="4344" xr:uid="{00000000-0005-0000-0000-0000FE100000}"/>
    <cellStyle name="showCheck 3 14" xfId="4345" xr:uid="{00000000-0005-0000-0000-0000FF100000}"/>
    <cellStyle name="showCheck 3 2" xfId="4346" xr:uid="{00000000-0005-0000-0000-000000110000}"/>
    <cellStyle name="showCheck 3 3" xfId="4347" xr:uid="{00000000-0005-0000-0000-000001110000}"/>
    <cellStyle name="showCheck 3 4" xfId="4348" xr:uid="{00000000-0005-0000-0000-000002110000}"/>
    <cellStyle name="showCheck 3 5" xfId="4349" xr:uid="{00000000-0005-0000-0000-000003110000}"/>
    <cellStyle name="showCheck 3 6" xfId="4350" xr:uid="{00000000-0005-0000-0000-000004110000}"/>
    <cellStyle name="showCheck 3 7" xfId="4351" xr:uid="{00000000-0005-0000-0000-000005110000}"/>
    <cellStyle name="showCheck 3 8" xfId="4352" xr:uid="{00000000-0005-0000-0000-000006110000}"/>
    <cellStyle name="showCheck 3 9" xfId="4353" xr:uid="{00000000-0005-0000-0000-000007110000}"/>
    <cellStyle name="showCheck 4" xfId="4354" xr:uid="{00000000-0005-0000-0000-000008110000}"/>
    <cellStyle name="showCheck 4 10" xfId="4355" xr:uid="{00000000-0005-0000-0000-000009110000}"/>
    <cellStyle name="showCheck 4 11" xfId="4356" xr:uid="{00000000-0005-0000-0000-00000A110000}"/>
    <cellStyle name="showCheck 4 12" xfId="4357" xr:uid="{00000000-0005-0000-0000-00000B110000}"/>
    <cellStyle name="showCheck 4 13" xfId="4358" xr:uid="{00000000-0005-0000-0000-00000C110000}"/>
    <cellStyle name="showCheck 4 14" xfId="4359" xr:uid="{00000000-0005-0000-0000-00000D110000}"/>
    <cellStyle name="showCheck 4 2" xfId="4360" xr:uid="{00000000-0005-0000-0000-00000E110000}"/>
    <cellStyle name="showCheck 4 3" xfId="4361" xr:uid="{00000000-0005-0000-0000-00000F110000}"/>
    <cellStyle name="showCheck 4 4" xfId="4362" xr:uid="{00000000-0005-0000-0000-000010110000}"/>
    <cellStyle name="showCheck 4 5" xfId="4363" xr:uid="{00000000-0005-0000-0000-000011110000}"/>
    <cellStyle name="showCheck 4 6" xfId="4364" xr:uid="{00000000-0005-0000-0000-000012110000}"/>
    <cellStyle name="showCheck 4 7" xfId="4365" xr:uid="{00000000-0005-0000-0000-000013110000}"/>
    <cellStyle name="showCheck 4 8" xfId="4366" xr:uid="{00000000-0005-0000-0000-000014110000}"/>
    <cellStyle name="showCheck 4 9" xfId="4367" xr:uid="{00000000-0005-0000-0000-000015110000}"/>
    <cellStyle name="showCheck 5" xfId="4368" xr:uid="{00000000-0005-0000-0000-000016110000}"/>
    <cellStyle name="showCheck 6" xfId="4369" xr:uid="{00000000-0005-0000-0000-000017110000}"/>
    <cellStyle name="showCheck 7" xfId="4370" xr:uid="{00000000-0005-0000-0000-000018110000}"/>
    <cellStyle name="showCheck 8" xfId="4371" xr:uid="{00000000-0005-0000-0000-000019110000}"/>
    <cellStyle name="showCheck 9" xfId="4372" xr:uid="{00000000-0005-0000-0000-00001A110000}"/>
    <cellStyle name="showExposure" xfId="4373" xr:uid="{00000000-0005-0000-0000-00001B110000}"/>
    <cellStyle name="showExposure 10" xfId="4374" xr:uid="{00000000-0005-0000-0000-00001C110000}"/>
    <cellStyle name="showExposure 11" xfId="4375" xr:uid="{00000000-0005-0000-0000-00001D110000}"/>
    <cellStyle name="showExposure 12" xfId="4376" xr:uid="{00000000-0005-0000-0000-00001E110000}"/>
    <cellStyle name="showExposure 13" xfId="4377" xr:uid="{00000000-0005-0000-0000-00001F110000}"/>
    <cellStyle name="showExposure 2" xfId="4378" xr:uid="{00000000-0005-0000-0000-000020110000}"/>
    <cellStyle name="showExposure 2 10" xfId="4379" xr:uid="{00000000-0005-0000-0000-000021110000}"/>
    <cellStyle name="showExposure 2 11" xfId="4380" xr:uid="{00000000-0005-0000-0000-000022110000}"/>
    <cellStyle name="showExposure 2 12" xfId="4381" xr:uid="{00000000-0005-0000-0000-000023110000}"/>
    <cellStyle name="showExposure 2 2" xfId="4382" xr:uid="{00000000-0005-0000-0000-000024110000}"/>
    <cellStyle name="showExposure 2 2 10" xfId="4383" xr:uid="{00000000-0005-0000-0000-000025110000}"/>
    <cellStyle name="showExposure 2 2 11" xfId="4384" xr:uid="{00000000-0005-0000-0000-000026110000}"/>
    <cellStyle name="showExposure 2 2 12" xfId="4385" xr:uid="{00000000-0005-0000-0000-000027110000}"/>
    <cellStyle name="showExposure 2 2 13" xfId="4386" xr:uid="{00000000-0005-0000-0000-000028110000}"/>
    <cellStyle name="showExposure 2 2 14" xfId="4387" xr:uid="{00000000-0005-0000-0000-000029110000}"/>
    <cellStyle name="showExposure 2 2 2" xfId="4388" xr:uid="{00000000-0005-0000-0000-00002A110000}"/>
    <cellStyle name="showExposure 2 2 3" xfId="4389" xr:uid="{00000000-0005-0000-0000-00002B110000}"/>
    <cellStyle name="showExposure 2 2 4" xfId="4390" xr:uid="{00000000-0005-0000-0000-00002C110000}"/>
    <cellStyle name="showExposure 2 2 5" xfId="4391" xr:uid="{00000000-0005-0000-0000-00002D110000}"/>
    <cellStyle name="showExposure 2 2 6" xfId="4392" xr:uid="{00000000-0005-0000-0000-00002E110000}"/>
    <cellStyle name="showExposure 2 2 7" xfId="4393" xr:uid="{00000000-0005-0000-0000-00002F110000}"/>
    <cellStyle name="showExposure 2 2 8" xfId="4394" xr:uid="{00000000-0005-0000-0000-000030110000}"/>
    <cellStyle name="showExposure 2 2 9" xfId="4395" xr:uid="{00000000-0005-0000-0000-000031110000}"/>
    <cellStyle name="showExposure 2 3" xfId="4396" xr:uid="{00000000-0005-0000-0000-000032110000}"/>
    <cellStyle name="showExposure 2 3 10" xfId="4397" xr:uid="{00000000-0005-0000-0000-000033110000}"/>
    <cellStyle name="showExposure 2 3 11" xfId="4398" xr:uid="{00000000-0005-0000-0000-000034110000}"/>
    <cellStyle name="showExposure 2 3 12" xfId="4399" xr:uid="{00000000-0005-0000-0000-000035110000}"/>
    <cellStyle name="showExposure 2 3 13" xfId="4400" xr:uid="{00000000-0005-0000-0000-000036110000}"/>
    <cellStyle name="showExposure 2 3 14" xfId="4401" xr:uid="{00000000-0005-0000-0000-000037110000}"/>
    <cellStyle name="showExposure 2 3 2" xfId="4402" xr:uid="{00000000-0005-0000-0000-000038110000}"/>
    <cellStyle name="showExposure 2 3 3" xfId="4403" xr:uid="{00000000-0005-0000-0000-000039110000}"/>
    <cellStyle name="showExposure 2 3 4" xfId="4404" xr:uid="{00000000-0005-0000-0000-00003A110000}"/>
    <cellStyle name="showExposure 2 3 5" xfId="4405" xr:uid="{00000000-0005-0000-0000-00003B110000}"/>
    <cellStyle name="showExposure 2 3 6" xfId="4406" xr:uid="{00000000-0005-0000-0000-00003C110000}"/>
    <cellStyle name="showExposure 2 3 7" xfId="4407" xr:uid="{00000000-0005-0000-0000-00003D110000}"/>
    <cellStyle name="showExposure 2 3 8" xfId="4408" xr:uid="{00000000-0005-0000-0000-00003E110000}"/>
    <cellStyle name="showExposure 2 3 9" xfId="4409" xr:uid="{00000000-0005-0000-0000-00003F110000}"/>
    <cellStyle name="showExposure 2 4" xfId="4410" xr:uid="{00000000-0005-0000-0000-000040110000}"/>
    <cellStyle name="showExposure 2 5" xfId="4411" xr:uid="{00000000-0005-0000-0000-000041110000}"/>
    <cellStyle name="showExposure 2 6" xfId="4412" xr:uid="{00000000-0005-0000-0000-000042110000}"/>
    <cellStyle name="showExposure 2 7" xfId="4413" xr:uid="{00000000-0005-0000-0000-000043110000}"/>
    <cellStyle name="showExposure 2 8" xfId="4414" xr:uid="{00000000-0005-0000-0000-000044110000}"/>
    <cellStyle name="showExposure 2 9" xfId="4415" xr:uid="{00000000-0005-0000-0000-000045110000}"/>
    <cellStyle name="showExposure 3" xfId="4416" xr:uid="{00000000-0005-0000-0000-000046110000}"/>
    <cellStyle name="showExposure 3 10" xfId="4417" xr:uid="{00000000-0005-0000-0000-000047110000}"/>
    <cellStyle name="showExposure 3 11" xfId="4418" xr:uid="{00000000-0005-0000-0000-000048110000}"/>
    <cellStyle name="showExposure 3 12" xfId="4419" xr:uid="{00000000-0005-0000-0000-000049110000}"/>
    <cellStyle name="showExposure 3 13" xfId="4420" xr:uid="{00000000-0005-0000-0000-00004A110000}"/>
    <cellStyle name="showExposure 3 14" xfId="4421" xr:uid="{00000000-0005-0000-0000-00004B110000}"/>
    <cellStyle name="showExposure 3 2" xfId="4422" xr:uid="{00000000-0005-0000-0000-00004C110000}"/>
    <cellStyle name="showExposure 3 3" xfId="4423" xr:uid="{00000000-0005-0000-0000-00004D110000}"/>
    <cellStyle name="showExposure 3 4" xfId="4424" xr:uid="{00000000-0005-0000-0000-00004E110000}"/>
    <cellStyle name="showExposure 3 5" xfId="4425" xr:uid="{00000000-0005-0000-0000-00004F110000}"/>
    <cellStyle name="showExposure 3 6" xfId="4426" xr:uid="{00000000-0005-0000-0000-000050110000}"/>
    <cellStyle name="showExposure 3 7" xfId="4427" xr:uid="{00000000-0005-0000-0000-000051110000}"/>
    <cellStyle name="showExposure 3 8" xfId="4428" xr:uid="{00000000-0005-0000-0000-000052110000}"/>
    <cellStyle name="showExposure 3 9" xfId="4429" xr:uid="{00000000-0005-0000-0000-000053110000}"/>
    <cellStyle name="showExposure 4" xfId="4430" xr:uid="{00000000-0005-0000-0000-000054110000}"/>
    <cellStyle name="showExposure 4 10" xfId="4431" xr:uid="{00000000-0005-0000-0000-000055110000}"/>
    <cellStyle name="showExposure 4 11" xfId="4432" xr:uid="{00000000-0005-0000-0000-000056110000}"/>
    <cellStyle name="showExposure 4 12" xfId="4433" xr:uid="{00000000-0005-0000-0000-000057110000}"/>
    <cellStyle name="showExposure 4 13" xfId="4434" xr:uid="{00000000-0005-0000-0000-000058110000}"/>
    <cellStyle name="showExposure 4 14" xfId="4435" xr:uid="{00000000-0005-0000-0000-000059110000}"/>
    <cellStyle name="showExposure 4 2" xfId="4436" xr:uid="{00000000-0005-0000-0000-00005A110000}"/>
    <cellStyle name="showExposure 4 3" xfId="4437" xr:uid="{00000000-0005-0000-0000-00005B110000}"/>
    <cellStyle name="showExposure 4 4" xfId="4438" xr:uid="{00000000-0005-0000-0000-00005C110000}"/>
    <cellStyle name="showExposure 4 5" xfId="4439" xr:uid="{00000000-0005-0000-0000-00005D110000}"/>
    <cellStyle name="showExposure 4 6" xfId="4440" xr:uid="{00000000-0005-0000-0000-00005E110000}"/>
    <cellStyle name="showExposure 4 7" xfId="4441" xr:uid="{00000000-0005-0000-0000-00005F110000}"/>
    <cellStyle name="showExposure 4 8" xfId="4442" xr:uid="{00000000-0005-0000-0000-000060110000}"/>
    <cellStyle name="showExposure 4 9" xfId="4443" xr:uid="{00000000-0005-0000-0000-000061110000}"/>
    <cellStyle name="showExposure 5" xfId="4444" xr:uid="{00000000-0005-0000-0000-000062110000}"/>
    <cellStyle name="showExposure 6" xfId="4445" xr:uid="{00000000-0005-0000-0000-000063110000}"/>
    <cellStyle name="showExposure 7" xfId="4446" xr:uid="{00000000-0005-0000-0000-000064110000}"/>
    <cellStyle name="showExposure 8" xfId="4447" xr:uid="{00000000-0005-0000-0000-000065110000}"/>
    <cellStyle name="showExposure 9" xfId="4448" xr:uid="{00000000-0005-0000-0000-000066110000}"/>
    <cellStyle name="showParameterE" xfId="4449" xr:uid="{00000000-0005-0000-0000-000067110000}"/>
    <cellStyle name="showParameterE 10" xfId="4450" xr:uid="{00000000-0005-0000-0000-000068110000}"/>
    <cellStyle name="showParameterE 11" xfId="4451" xr:uid="{00000000-0005-0000-0000-000069110000}"/>
    <cellStyle name="showParameterE 12" xfId="4452" xr:uid="{00000000-0005-0000-0000-00006A110000}"/>
    <cellStyle name="showParameterE 13" xfId="4453" xr:uid="{00000000-0005-0000-0000-00006B110000}"/>
    <cellStyle name="showParameterE 2" xfId="4454" xr:uid="{00000000-0005-0000-0000-00006C110000}"/>
    <cellStyle name="showParameterE 2 10" xfId="4455" xr:uid="{00000000-0005-0000-0000-00006D110000}"/>
    <cellStyle name="showParameterE 2 11" xfId="4456" xr:uid="{00000000-0005-0000-0000-00006E110000}"/>
    <cellStyle name="showParameterE 2 12" xfId="4457" xr:uid="{00000000-0005-0000-0000-00006F110000}"/>
    <cellStyle name="showParameterE 2 2" xfId="4458" xr:uid="{00000000-0005-0000-0000-000070110000}"/>
    <cellStyle name="showParameterE 2 2 10" xfId="4459" xr:uid="{00000000-0005-0000-0000-000071110000}"/>
    <cellStyle name="showParameterE 2 2 11" xfId="4460" xr:uid="{00000000-0005-0000-0000-000072110000}"/>
    <cellStyle name="showParameterE 2 2 12" xfId="4461" xr:uid="{00000000-0005-0000-0000-000073110000}"/>
    <cellStyle name="showParameterE 2 2 13" xfId="4462" xr:uid="{00000000-0005-0000-0000-000074110000}"/>
    <cellStyle name="showParameterE 2 2 14" xfId="4463" xr:uid="{00000000-0005-0000-0000-000075110000}"/>
    <cellStyle name="showParameterE 2 2 2" xfId="4464" xr:uid="{00000000-0005-0000-0000-000076110000}"/>
    <cellStyle name="showParameterE 2 2 3" xfId="4465" xr:uid="{00000000-0005-0000-0000-000077110000}"/>
    <cellStyle name="showParameterE 2 2 4" xfId="4466" xr:uid="{00000000-0005-0000-0000-000078110000}"/>
    <cellStyle name="showParameterE 2 2 5" xfId="4467" xr:uid="{00000000-0005-0000-0000-000079110000}"/>
    <cellStyle name="showParameterE 2 2 6" xfId="4468" xr:uid="{00000000-0005-0000-0000-00007A110000}"/>
    <cellStyle name="showParameterE 2 2 7" xfId="4469" xr:uid="{00000000-0005-0000-0000-00007B110000}"/>
    <cellStyle name="showParameterE 2 2 8" xfId="4470" xr:uid="{00000000-0005-0000-0000-00007C110000}"/>
    <cellStyle name="showParameterE 2 2 9" xfId="4471" xr:uid="{00000000-0005-0000-0000-00007D110000}"/>
    <cellStyle name="showParameterE 2 3" xfId="4472" xr:uid="{00000000-0005-0000-0000-00007E110000}"/>
    <cellStyle name="showParameterE 2 3 10" xfId="4473" xr:uid="{00000000-0005-0000-0000-00007F110000}"/>
    <cellStyle name="showParameterE 2 3 11" xfId="4474" xr:uid="{00000000-0005-0000-0000-000080110000}"/>
    <cellStyle name="showParameterE 2 3 12" xfId="4475" xr:uid="{00000000-0005-0000-0000-000081110000}"/>
    <cellStyle name="showParameterE 2 3 13" xfId="4476" xr:uid="{00000000-0005-0000-0000-000082110000}"/>
    <cellStyle name="showParameterE 2 3 14" xfId="4477" xr:uid="{00000000-0005-0000-0000-000083110000}"/>
    <cellStyle name="showParameterE 2 3 2" xfId="4478" xr:uid="{00000000-0005-0000-0000-000084110000}"/>
    <cellStyle name="showParameterE 2 3 3" xfId="4479" xr:uid="{00000000-0005-0000-0000-000085110000}"/>
    <cellStyle name="showParameterE 2 3 4" xfId="4480" xr:uid="{00000000-0005-0000-0000-000086110000}"/>
    <cellStyle name="showParameterE 2 3 5" xfId="4481" xr:uid="{00000000-0005-0000-0000-000087110000}"/>
    <cellStyle name="showParameterE 2 3 6" xfId="4482" xr:uid="{00000000-0005-0000-0000-000088110000}"/>
    <cellStyle name="showParameterE 2 3 7" xfId="4483" xr:uid="{00000000-0005-0000-0000-000089110000}"/>
    <cellStyle name="showParameterE 2 3 8" xfId="4484" xr:uid="{00000000-0005-0000-0000-00008A110000}"/>
    <cellStyle name="showParameterE 2 3 9" xfId="4485" xr:uid="{00000000-0005-0000-0000-00008B110000}"/>
    <cellStyle name="showParameterE 2 4" xfId="4486" xr:uid="{00000000-0005-0000-0000-00008C110000}"/>
    <cellStyle name="showParameterE 2 5" xfId="4487" xr:uid="{00000000-0005-0000-0000-00008D110000}"/>
    <cellStyle name="showParameterE 2 6" xfId="4488" xr:uid="{00000000-0005-0000-0000-00008E110000}"/>
    <cellStyle name="showParameterE 2 7" xfId="4489" xr:uid="{00000000-0005-0000-0000-00008F110000}"/>
    <cellStyle name="showParameterE 2 8" xfId="4490" xr:uid="{00000000-0005-0000-0000-000090110000}"/>
    <cellStyle name="showParameterE 2 9" xfId="4491" xr:uid="{00000000-0005-0000-0000-000091110000}"/>
    <cellStyle name="showParameterE 3" xfId="4492" xr:uid="{00000000-0005-0000-0000-000092110000}"/>
    <cellStyle name="showParameterE 3 10" xfId="4493" xr:uid="{00000000-0005-0000-0000-000093110000}"/>
    <cellStyle name="showParameterE 3 11" xfId="4494" xr:uid="{00000000-0005-0000-0000-000094110000}"/>
    <cellStyle name="showParameterE 3 12" xfId="4495" xr:uid="{00000000-0005-0000-0000-000095110000}"/>
    <cellStyle name="showParameterE 3 13" xfId="4496" xr:uid="{00000000-0005-0000-0000-000096110000}"/>
    <cellStyle name="showParameterE 3 14" xfId="4497" xr:uid="{00000000-0005-0000-0000-000097110000}"/>
    <cellStyle name="showParameterE 3 2" xfId="4498" xr:uid="{00000000-0005-0000-0000-000098110000}"/>
    <cellStyle name="showParameterE 3 3" xfId="4499" xr:uid="{00000000-0005-0000-0000-000099110000}"/>
    <cellStyle name="showParameterE 3 4" xfId="4500" xr:uid="{00000000-0005-0000-0000-00009A110000}"/>
    <cellStyle name="showParameterE 3 5" xfId="4501" xr:uid="{00000000-0005-0000-0000-00009B110000}"/>
    <cellStyle name="showParameterE 3 6" xfId="4502" xr:uid="{00000000-0005-0000-0000-00009C110000}"/>
    <cellStyle name="showParameterE 3 7" xfId="4503" xr:uid="{00000000-0005-0000-0000-00009D110000}"/>
    <cellStyle name="showParameterE 3 8" xfId="4504" xr:uid="{00000000-0005-0000-0000-00009E110000}"/>
    <cellStyle name="showParameterE 3 9" xfId="4505" xr:uid="{00000000-0005-0000-0000-00009F110000}"/>
    <cellStyle name="showParameterE 4" xfId="4506" xr:uid="{00000000-0005-0000-0000-0000A0110000}"/>
    <cellStyle name="showParameterE 4 10" xfId="4507" xr:uid="{00000000-0005-0000-0000-0000A1110000}"/>
    <cellStyle name="showParameterE 4 11" xfId="4508" xr:uid="{00000000-0005-0000-0000-0000A2110000}"/>
    <cellStyle name="showParameterE 4 12" xfId="4509" xr:uid="{00000000-0005-0000-0000-0000A3110000}"/>
    <cellStyle name="showParameterE 4 13" xfId="4510" xr:uid="{00000000-0005-0000-0000-0000A4110000}"/>
    <cellStyle name="showParameterE 4 14" xfId="4511" xr:uid="{00000000-0005-0000-0000-0000A5110000}"/>
    <cellStyle name="showParameterE 4 2" xfId="4512" xr:uid="{00000000-0005-0000-0000-0000A6110000}"/>
    <cellStyle name="showParameterE 4 3" xfId="4513" xr:uid="{00000000-0005-0000-0000-0000A7110000}"/>
    <cellStyle name="showParameterE 4 4" xfId="4514" xr:uid="{00000000-0005-0000-0000-0000A8110000}"/>
    <cellStyle name="showParameterE 4 5" xfId="4515" xr:uid="{00000000-0005-0000-0000-0000A9110000}"/>
    <cellStyle name="showParameterE 4 6" xfId="4516" xr:uid="{00000000-0005-0000-0000-0000AA110000}"/>
    <cellStyle name="showParameterE 4 7" xfId="4517" xr:uid="{00000000-0005-0000-0000-0000AB110000}"/>
    <cellStyle name="showParameterE 4 8" xfId="4518" xr:uid="{00000000-0005-0000-0000-0000AC110000}"/>
    <cellStyle name="showParameterE 4 9" xfId="4519" xr:uid="{00000000-0005-0000-0000-0000AD110000}"/>
    <cellStyle name="showParameterE 5" xfId="4520" xr:uid="{00000000-0005-0000-0000-0000AE110000}"/>
    <cellStyle name="showParameterE 6" xfId="4521" xr:uid="{00000000-0005-0000-0000-0000AF110000}"/>
    <cellStyle name="showParameterE 7" xfId="4522" xr:uid="{00000000-0005-0000-0000-0000B0110000}"/>
    <cellStyle name="showParameterE 8" xfId="4523" xr:uid="{00000000-0005-0000-0000-0000B1110000}"/>
    <cellStyle name="showParameterE 9" xfId="4524" xr:uid="{00000000-0005-0000-0000-0000B2110000}"/>
    <cellStyle name="showParameterS" xfId="4525" xr:uid="{00000000-0005-0000-0000-0000B3110000}"/>
    <cellStyle name="showParameterS 10" xfId="4526" xr:uid="{00000000-0005-0000-0000-0000B4110000}"/>
    <cellStyle name="showParameterS 11" xfId="4527" xr:uid="{00000000-0005-0000-0000-0000B5110000}"/>
    <cellStyle name="showParameterS 12" xfId="4528" xr:uid="{00000000-0005-0000-0000-0000B6110000}"/>
    <cellStyle name="showParameterS 13" xfId="4529" xr:uid="{00000000-0005-0000-0000-0000B7110000}"/>
    <cellStyle name="showParameterS 2" xfId="4530" xr:uid="{00000000-0005-0000-0000-0000B8110000}"/>
    <cellStyle name="showParameterS 2 10" xfId="4531" xr:uid="{00000000-0005-0000-0000-0000B9110000}"/>
    <cellStyle name="showParameterS 2 11" xfId="4532" xr:uid="{00000000-0005-0000-0000-0000BA110000}"/>
    <cellStyle name="showParameterS 2 12" xfId="4533" xr:uid="{00000000-0005-0000-0000-0000BB110000}"/>
    <cellStyle name="showParameterS 2 2" xfId="4534" xr:uid="{00000000-0005-0000-0000-0000BC110000}"/>
    <cellStyle name="showParameterS 2 2 10" xfId="4535" xr:uid="{00000000-0005-0000-0000-0000BD110000}"/>
    <cellStyle name="showParameterS 2 2 11" xfId="4536" xr:uid="{00000000-0005-0000-0000-0000BE110000}"/>
    <cellStyle name="showParameterS 2 2 12" xfId="4537" xr:uid="{00000000-0005-0000-0000-0000BF110000}"/>
    <cellStyle name="showParameterS 2 2 13" xfId="4538" xr:uid="{00000000-0005-0000-0000-0000C0110000}"/>
    <cellStyle name="showParameterS 2 2 14" xfId="4539" xr:uid="{00000000-0005-0000-0000-0000C1110000}"/>
    <cellStyle name="showParameterS 2 2 2" xfId="4540" xr:uid="{00000000-0005-0000-0000-0000C2110000}"/>
    <cellStyle name="showParameterS 2 2 3" xfId="4541" xr:uid="{00000000-0005-0000-0000-0000C3110000}"/>
    <cellStyle name="showParameterS 2 2 4" xfId="4542" xr:uid="{00000000-0005-0000-0000-0000C4110000}"/>
    <cellStyle name="showParameterS 2 2 5" xfId="4543" xr:uid="{00000000-0005-0000-0000-0000C5110000}"/>
    <cellStyle name="showParameterS 2 2 6" xfId="4544" xr:uid="{00000000-0005-0000-0000-0000C6110000}"/>
    <cellStyle name="showParameterS 2 2 7" xfId="4545" xr:uid="{00000000-0005-0000-0000-0000C7110000}"/>
    <cellStyle name="showParameterS 2 2 8" xfId="4546" xr:uid="{00000000-0005-0000-0000-0000C8110000}"/>
    <cellStyle name="showParameterS 2 2 9" xfId="4547" xr:uid="{00000000-0005-0000-0000-0000C9110000}"/>
    <cellStyle name="showParameterS 2 3" xfId="4548" xr:uid="{00000000-0005-0000-0000-0000CA110000}"/>
    <cellStyle name="showParameterS 2 3 10" xfId="4549" xr:uid="{00000000-0005-0000-0000-0000CB110000}"/>
    <cellStyle name="showParameterS 2 3 11" xfId="4550" xr:uid="{00000000-0005-0000-0000-0000CC110000}"/>
    <cellStyle name="showParameterS 2 3 12" xfId="4551" xr:uid="{00000000-0005-0000-0000-0000CD110000}"/>
    <cellStyle name="showParameterS 2 3 13" xfId="4552" xr:uid="{00000000-0005-0000-0000-0000CE110000}"/>
    <cellStyle name="showParameterS 2 3 14" xfId="4553" xr:uid="{00000000-0005-0000-0000-0000CF110000}"/>
    <cellStyle name="showParameterS 2 3 2" xfId="4554" xr:uid="{00000000-0005-0000-0000-0000D0110000}"/>
    <cellStyle name="showParameterS 2 3 3" xfId="4555" xr:uid="{00000000-0005-0000-0000-0000D1110000}"/>
    <cellStyle name="showParameterS 2 3 4" xfId="4556" xr:uid="{00000000-0005-0000-0000-0000D2110000}"/>
    <cellStyle name="showParameterS 2 3 5" xfId="4557" xr:uid="{00000000-0005-0000-0000-0000D3110000}"/>
    <cellStyle name="showParameterS 2 3 6" xfId="4558" xr:uid="{00000000-0005-0000-0000-0000D4110000}"/>
    <cellStyle name="showParameterS 2 3 7" xfId="4559" xr:uid="{00000000-0005-0000-0000-0000D5110000}"/>
    <cellStyle name="showParameterS 2 3 8" xfId="4560" xr:uid="{00000000-0005-0000-0000-0000D6110000}"/>
    <cellStyle name="showParameterS 2 3 9" xfId="4561" xr:uid="{00000000-0005-0000-0000-0000D7110000}"/>
    <cellStyle name="showParameterS 2 4" xfId="4562" xr:uid="{00000000-0005-0000-0000-0000D8110000}"/>
    <cellStyle name="showParameterS 2 5" xfId="4563" xr:uid="{00000000-0005-0000-0000-0000D9110000}"/>
    <cellStyle name="showParameterS 2 6" xfId="4564" xr:uid="{00000000-0005-0000-0000-0000DA110000}"/>
    <cellStyle name="showParameterS 2 7" xfId="4565" xr:uid="{00000000-0005-0000-0000-0000DB110000}"/>
    <cellStyle name="showParameterS 2 8" xfId="4566" xr:uid="{00000000-0005-0000-0000-0000DC110000}"/>
    <cellStyle name="showParameterS 2 9" xfId="4567" xr:uid="{00000000-0005-0000-0000-0000DD110000}"/>
    <cellStyle name="showParameterS 3" xfId="4568" xr:uid="{00000000-0005-0000-0000-0000DE110000}"/>
    <cellStyle name="showParameterS 3 10" xfId="4569" xr:uid="{00000000-0005-0000-0000-0000DF110000}"/>
    <cellStyle name="showParameterS 3 11" xfId="4570" xr:uid="{00000000-0005-0000-0000-0000E0110000}"/>
    <cellStyle name="showParameterS 3 12" xfId="4571" xr:uid="{00000000-0005-0000-0000-0000E1110000}"/>
    <cellStyle name="showParameterS 3 13" xfId="4572" xr:uid="{00000000-0005-0000-0000-0000E2110000}"/>
    <cellStyle name="showParameterS 3 14" xfId="4573" xr:uid="{00000000-0005-0000-0000-0000E3110000}"/>
    <cellStyle name="showParameterS 3 2" xfId="4574" xr:uid="{00000000-0005-0000-0000-0000E4110000}"/>
    <cellStyle name="showParameterS 3 3" xfId="4575" xr:uid="{00000000-0005-0000-0000-0000E5110000}"/>
    <cellStyle name="showParameterS 3 4" xfId="4576" xr:uid="{00000000-0005-0000-0000-0000E6110000}"/>
    <cellStyle name="showParameterS 3 5" xfId="4577" xr:uid="{00000000-0005-0000-0000-0000E7110000}"/>
    <cellStyle name="showParameterS 3 6" xfId="4578" xr:uid="{00000000-0005-0000-0000-0000E8110000}"/>
    <cellStyle name="showParameterS 3 7" xfId="4579" xr:uid="{00000000-0005-0000-0000-0000E9110000}"/>
    <cellStyle name="showParameterS 3 8" xfId="4580" xr:uid="{00000000-0005-0000-0000-0000EA110000}"/>
    <cellStyle name="showParameterS 3 9" xfId="4581" xr:uid="{00000000-0005-0000-0000-0000EB110000}"/>
    <cellStyle name="showParameterS 4" xfId="4582" xr:uid="{00000000-0005-0000-0000-0000EC110000}"/>
    <cellStyle name="showParameterS 4 10" xfId="4583" xr:uid="{00000000-0005-0000-0000-0000ED110000}"/>
    <cellStyle name="showParameterS 4 11" xfId="4584" xr:uid="{00000000-0005-0000-0000-0000EE110000}"/>
    <cellStyle name="showParameterS 4 12" xfId="4585" xr:uid="{00000000-0005-0000-0000-0000EF110000}"/>
    <cellStyle name="showParameterS 4 13" xfId="4586" xr:uid="{00000000-0005-0000-0000-0000F0110000}"/>
    <cellStyle name="showParameterS 4 14" xfId="4587" xr:uid="{00000000-0005-0000-0000-0000F1110000}"/>
    <cellStyle name="showParameterS 4 2" xfId="4588" xr:uid="{00000000-0005-0000-0000-0000F2110000}"/>
    <cellStyle name="showParameterS 4 3" xfId="4589" xr:uid="{00000000-0005-0000-0000-0000F3110000}"/>
    <cellStyle name="showParameterS 4 4" xfId="4590" xr:uid="{00000000-0005-0000-0000-0000F4110000}"/>
    <cellStyle name="showParameterS 4 5" xfId="4591" xr:uid="{00000000-0005-0000-0000-0000F5110000}"/>
    <cellStyle name="showParameterS 4 6" xfId="4592" xr:uid="{00000000-0005-0000-0000-0000F6110000}"/>
    <cellStyle name="showParameterS 4 7" xfId="4593" xr:uid="{00000000-0005-0000-0000-0000F7110000}"/>
    <cellStyle name="showParameterS 4 8" xfId="4594" xr:uid="{00000000-0005-0000-0000-0000F8110000}"/>
    <cellStyle name="showParameterS 4 9" xfId="4595" xr:uid="{00000000-0005-0000-0000-0000F9110000}"/>
    <cellStyle name="showParameterS 5" xfId="4596" xr:uid="{00000000-0005-0000-0000-0000FA110000}"/>
    <cellStyle name="showParameterS 6" xfId="4597" xr:uid="{00000000-0005-0000-0000-0000FB110000}"/>
    <cellStyle name="showParameterS 7" xfId="4598" xr:uid="{00000000-0005-0000-0000-0000FC110000}"/>
    <cellStyle name="showParameterS 8" xfId="4599" xr:uid="{00000000-0005-0000-0000-0000FD110000}"/>
    <cellStyle name="showParameterS 9" xfId="4600" xr:uid="{00000000-0005-0000-0000-0000FE110000}"/>
    <cellStyle name="showPD" xfId="4601" xr:uid="{00000000-0005-0000-0000-0000FF110000}"/>
    <cellStyle name="showPD 10" xfId="4602" xr:uid="{00000000-0005-0000-0000-000000120000}"/>
    <cellStyle name="showPD 11" xfId="4603" xr:uid="{00000000-0005-0000-0000-000001120000}"/>
    <cellStyle name="showPD 12" xfId="4604" xr:uid="{00000000-0005-0000-0000-000002120000}"/>
    <cellStyle name="showPD 13" xfId="4605" xr:uid="{00000000-0005-0000-0000-000003120000}"/>
    <cellStyle name="showPD 2" xfId="4606" xr:uid="{00000000-0005-0000-0000-000004120000}"/>
    <cellStyle name="showPD 2 10" xfId="4607" xr:uid="{00000000-0005-0000-0000-000005120000}"/>
    <cellStyle name="showPD 2 11" xfId="4608" xr:uid="{00000000-0005-0000-0000-000006120000}"/>
    <cellStyle name="showPD 2 12" xfId="4609" xr:uid="{00000000-0005-0000-0000-000007120000}"/>
    <cellStyle name="showPD 2 2" xfId="4610" xr:uid="{00000000-0005-0000-0000-000008120000}"/>
    <cellStyle name="showPD 2 2 10" xfId="4611" xr:uid="{00000000-0005-0000-0000-000009120000}"/>
    <cellStyle name="showPD 2 2 11" xfId="4612" xr:uid="{00000000-0005-0000-0000-00000A120000}"/>
    <cellStyle name="showPD 2 2 12" xfId="4613" xr:uid="{00000000-0005-0000-0000-00000B120000}"/>
    <cellStyle name="showPD 2 2 13" xfId="4614" xr:uid="{00000000-0005-0000-0000-00000C120000}"/>
    <cellStyle name="showPD 2 2 14" xfId="4615" xr:uid="{00000000-0005-0000-0000-00000D120000}"/>
    <cellStyle name="showPD 2 2 2" xfId="4616" xr:uid="{00000000-0005-0000-0000-00000E120000}"/>
    <cellStyle name="showPD 2 2 3" xfId="4617" xr:uid="{00000000-0005-0000-0000-00000F120000}"/>
    <cellStyle name="showPD 2 2 4" xfId="4618" xr:uid="{00000000-0005-0000-0000-000010120000}"/>
    <cellStyle name="showPD 2 2 5" xfId="4619" xr:uid="{00000000-0005-0000-0000-000011120000}"/>
    <cellStyle name="showPD 2 2 6" xfId="4620" xr:uid="{00000000-0005-0000-0000-000012120000}"/>
    <cellStyle name="showPD 2 2 7" xfId="4621" xr:uid="{00000000-0005-0000-0000-000013120000}"/>
    <cellStyle name="showPD 2 2 8" xfId="4622" xr:uid="{00000000-0005-0000-0000-000014120000}"/>
    <cellStyle name="showPD 2 2 9" xfId="4623" xr:uid="{00000000-0005-0000-0000-000015120000}"/>
    <cellStyle name="showPD 2 3" xfId="4624" xr:uid="{00000000-0005-0000-0000-000016120000}"/>
    <cellStyle name="showPD 2 3 10" xfId="4625" xr:uid="{00000000-0005-0000-0000-000017120000}"/>
    <cellStyle name="showPD 2 3 11" xfId="4626" xr:uid="{00000000-0005-0000-0000-000018120000}"/>
    <cellStyle name="showPD 2 3 12" xfId="4627" xr:uid="{00000000-0005-0000-0000-000019120000}"/>
    <cellStyle name="showPD 2 3 13" xfId="4628" xr:uid="{00000000-0005-0000-0000-00001A120000}"/>
    <cellStyle name="showPD 2 3 14" xfId="4629" xr:uid="{00000000-0005-0000-0000-00001B120000}"/>
    <cellStyle name="showPD 2 3 2" xfId="4630" xr:uid="{00000000-0005-0000-0000-00001C120000}"/>
    <cellStyle name="showPD 2 3 3" xfId="4631" xr:uid="{00000000-0005-0000-0000-00001D120000}"/>
    <cellStyle name="showPD 2 3 4" xfId="4632" xr:uid="{00000000-0005-0000-0000-00001E120000}"/>
    <cellStyle name="showPD 2 3 5" xfId="4633" xr:uid="{00000000-0005-0000-0000-00001F120000}"/>
    <cellStyle name="showPD 2 3 6" xfId="4634" xr:uid="{00000000-0005-0000-0000-000020120000}"/>
    <cellStyle name="showPD 2 3 7" xfId="4635" xr:uid="{00000000-0005-0000-0000-000021120000}"/>
    <cellStyle name="showPD 2 3 8" xfId="4636" xr:uid="{00000000-0005-0000-0000-000022120000}"/>
    <cellStyle name="showPD 2 3 9" xfId="4637" xr:uid="{00000000-0005-0000-0000-000023120000}"/>
    <cellStyle name="showPD 2 4" xfId="4638" xr:uid="{00000000-0005-0000-0000-000024120000}"/>
    <cellStyle name="showPD 2 5" xfId="4639" xr:uid="{00000000-0005-0000-0000-000025120000}"/>
    <cellStyle name="showPD 2 6" xfId="4640" xr:uid="{00000000-0005-0000-0000-000026120000}"/>
    <cellStyle name="showPD 2 7" xfId="4641" xr:uid="{00000000-0005-0000-0000-000027120000}"/>
    <cellStyle name="showPD 2 8" xfId="4642" xr:uid="{00000000-0005-0000-0000-000028120000}"/>
    <cellStyle name="showPD 2 9" xfId="4643" xr:uid="{00000000-0005-0000-0000-000029120000}"/>
    <cellStyle name="showPD 3" xfId="4644" xr:uid="{00000000-0005-0000-0000-00002A120000}"/>
    <cellStyle name="showPD 3 10" xfId="4645" xr:uid="{00000000-0005-0000-0000-00002B120000}"/>
    <cellStyle name="showPD 3 11" xfId="4646" xr:uid="{00000000-0005-0000-0000-00002C120000}"/>
    <cellStyle name="showPD 3 12" xfId="4647" xr:uid="{00000000-0005-0000-0000-00002D120000}"/>
    <cellStyle name="showPD 3 13" xfId="4648" xr:uid="{00000000-0005-0000-0000-00002E120000}"/>
    <cellStyle name="showPD 3 14" xfId="4649" xr:uid="{00000000-0005-0000-0000-00002F120000}"/>
    <cellStyle name="showPD 3 2" xfId="4650" xr:uid="{00000000-0005-0000-0000-000030120000}"/>
    <cellStyle name="showPD 3 3" xfId="4651" xr:uid="{00000000-0005-0000-0000-000031120000}"/>
    <cellStyle name="showPD 3 4" xfId="4652" xr:uid="{00000000-0005-0000-0000-000032120000}"/>
    <cellStyle name="showPD 3 5" xfId="4653" xr:uid="{00000000-0005-0000-0000-000033120000}"/>
    <cellStyle name="showPD 3 6" xfId="4654" xr:uid="{00000000-0005-0000-0000-000034120000}"/>
    <cellStyle name="showPD 3 7" xfId="4655" xr:uid="{00000000-0005-0000-0000-000035120000}"/>
    <cellStyle name="showPD 3 8" xfId="4656" xr:uid="{00000000-0005-0000-0000-000036120000}"/>
    <cellStyle name="showPD 3 9" xfId="4657" xr:uid="{00000000-0005-0000-0000-000037120000}"/>
    <cellStyle name="showPD 4" xfId="4658" xr:uid="{00000000-0005-0000-0000-000038120000}"/>
    <cellStyle name="showPD 4 10" xfId="4659" xr:uid="{00000000-0005-0000-0000-000039120000}"/>
    <cellStyle name="showPD 4 11" xfId="4660" xr:uid="{00000000-0005-0000-0000-00003A120000}"/>
    <cellStyle name="showPD 4 12" xfId="4661" xr:uid="{00000000-0005-0000-0000-00003B120000}"/>
    <cellStyle name="showPD 4 13" xfId="4662" xr:uid="{00000000-0005-0000-0000-00003C120000}"/>
    <cellStyle name="showPD 4 14" xfId="4663" xr:uid="{00000000-0005-0000-0000-00003D120000}"/>
    <cellStyle name="showPD 4 2" xfId="4664" xr:uid="{00000000-0005-0000-0000-00003E120000}"/>
    <cellStyle name="showPD 4 3" xfId="4665" xr:uid="{00000000-0005-0000-0000-00003F120000}"/>
    <cellStyle name="showPD 4 4" xfId="4666" xr:uid="{00000000-0005-0000-0000-000040120000}"/>
    <cellStyle name="showPD 4 5" xfId="4667" xr:uid="{00000000-0005-0000-0000-000041120000}"/>
    <cellStyle name="showPD 4 6" xfId="4668" xr:uid="{00000000-0005-0000-0000-000042120000}"/>
    <cellStyle name="showPD 4 7" xfId="4669" xr:uid="{00000000-0005-0000-0000-000043120000}"/>
    <cellStyle name="showPD 4 8" xfId="4670" xr:uid="{00000000-0005-0000-0000-000044120000}"/>
    <cellStyle name="showPD 4 9" xfId="4671" xr:uid="{00000000-0005-0000-0000-000045120000}"/>
    <cellStyle name="showPD 5" xfId="4672" xr:uid="{00000000-0005-0000-0000-000046120000}"/>
    <cellStyle name="showPD 6" xfId="4673" xr:uid="{00000000-0005-0000-0000-000047120000}"/>
    <cellStyle name="showPD 7" xfId="4674" xr:uid="{00000000-0005-0000-0000-000048120000}"/>
    <cellStyle name="showPD 8" xfId="4675" xr:uid="{00000000-0005-0000-0000-000049120000}"/>
    <cellStyle name="showPD 9" xfId="4676" xr:uid="{00000000-0005-0000-0000-00004A120000}"/>
    <cellStyle name="showPercentage" xfId="4677" xr:uid="{00000000-0005-0000-0000-00004B120000}"/>
    <cellStyle name="showPercentage 10" xfId="4678" xr:uid="{00000000-0005-0000-0000-00004C120000}"/>
    <cellStyle name="showPercentage 11" xfId="4679" xr:uid="{00000000-0005-0000-0000-00004D120000}"/>
    <cellStyle name="showPercentage 12" xfId="4680" xr:uid="{00000000-0005-0000-0000-00004E120000}"/>
    <cellStyle name="showPercentage 13" xfId="4681" xr:uid="{00000000-0005-0000-0000-00004F120000}"/>
    <cellStyle name="showPercentage 2" xfId="4682" xr:uid="{00000000-0005-0000-0000-000050120000}"/>
    <cellStyle name="showPercentage 2 10" xfId="4683" xr:uid="{00000000-0005-0000-0000-000051120000}"/>
    <cellStyle name="showPercentage 2 11" xfId="4684" xr:uid="{00000000-0005-0000-0000-000052120000}"/>
    <cellStyle name="showPercentage 2 12" xfId="4685" xr:uid="{00000000-0005-0000-0000-000053120000}"/>
    <cellStyle name="showPercentage 2 2" xfId="4686" xr:uid="{00000000-0005-0000-0000-000054120000}"/>
    <cellStyle name="showPercentage 2 2 10" xfId="4687" xr:uid="{00000000-0005-0000-0000-000055120000}"/>
    <cellStyle name="showPercentage 2 2 11" xfId="4688" xr:uid="{00000000-0005-0000-0000-000056120000}"/>
    <cellStyle name="showPercentage 2 2 12" xfId="4689" xr:uid="{00000000-0005-0000-0000-000057120000}"/>
    <cellStyle name="showPercentage 2 2 13" xfId="4690" xr:uid="{00000000-0005-0000-0000-000058120000}"/>
    <cellStyle name="showPercentage 2 2 14" xfId="4691" xr:uid="{00000000-0005-0000-0000-000059120000}"/>
    <cellStyle name="showPercentage 2 2 2" xfId="4692" xr:uid="{00000000-0005-0000-0000-00005A120000}"/>
    <cellStyle name="showPercentage 2 2 3" xfId="4693" xr:uid="{00000000-0005-0000-0000-00005B120000}"/>
    <cellStyle name="showPercentage 2 2 4" xfId="4694" xr:uid="{00000000-0005-0000-0000-00005C120000}"/>
    <cellStyle name="showPercentage 2 2 5" xfId="4695" xr:uid="{00000000-0005-0000-0000-00005D120000}"/>
    <cellStyle name="showPercentage 2 2 6" xfId="4696" xr:uid="{00000000-0005-0000-0000-00005E120000}"/>
    <cellStyle name="showPercentage 2 2 7" xfId="4697" xr:uid="{00000000-0005-0000-0000-00005F120000}"/>
    <cellStyle name="showPercentage 2 2 8" xfId="4698" xr:uid="{00000000-0005-0000-0000-000060120000}"/>
    <cellStyle name="showPercentage 2 2 9" xfId="4699" xr:uid="{00000000-0005-0000-0000-000061120000}"/>
    <cellStyle name="showPercentage 2 3" xfId="4700" xr:uid="{00000000-0005-0000-0000-000062120000}"/>
    <cellStyle name="showPercentage 2 3 10" xfId="4701" xr:uid="{00000000-0005-0000-0000-000063120000}"/>
    <cellStyle name="showPercentage 2 3 11" xfId="4702" xr:uid="{00000000-0005-0000-0000-000064120000}"/>
    <cellStyle name="showPercentage 2 3 12" xfId="4703" xr:uid="{00000000-0005-0000-0000-000065120000}"/>
    <cellStyle name="showPercentage 2 3 13" xfId="4704" xr:uid="{00000000-0005-0000-0000-000066120000}"/>
    <cellStyle name="showPercentage 2 3 14" xfId="4705" xr:uid="{00000000-0005-0000-0000-000067120000}"/>
    <cellStyle name="showPercentage 2 3 2" xfId="4706" xr:uid="{00000000-0005-0000-0000-000068120000}"/>
    <cellStyle name="showPercentage 2 3 3" xfId="4707" xr:uid="{00000000-0005-0000-0000-000069120000}"/>
    <cellStyle name="showPercentage 2 3 4" xfId="4708" xr:uid="{00000000-0005-0000-0000-00006A120000}"/>
    <cellStyle name="showPercentage 2 3 5" xfId="4709" xr:uid="{00000000-0005-0000-0000-00006B120000}"/>
    <cellStyle name="showPercentage 2 3 6" xfId="4710" xr:uid="{00000000-0005-0000-0000-00006C120000}"/>
    <cellStyle name="showPercentage 2 3 7" xfId="4711" xr:uid="{00000000-0005-0000-0000-00006D120000}"/>
    <cellStyle name="showPercentage 2 3 8" xfId="4712" xr:uid="{00000000-0005-0000-0000-00006E120000}"/>
    <cellStyle name="showPercentage 2 3 9" xfId="4713" xr:uid="{00000000-0005-0000-0000-00006F120000}"/>
    <cellStyle name="showPercentage 2 4" xfId="4714" xr:uid="{00000000-0005-0000-0000-000070120000}"/>
    <cellStyle name="showPercentage 2 5" xfId="4715" xr:uid="{00000000-0005-0000-0000-000071120000}"/>
    <cellStyle name="showPercentage 2 6" xfId="4716" xr:uid="{00000000-0005-0000-0000-000072120000}"/>
    <cellStyle name="showPercentage 2 7" xfId="4717" xr:uid="{00000000-0005-0000-0000-000073120000}"/>
    <cellStyle name="showPercentage 2 8" xfId="4718" xr:uid="{00000000-0005-0000-0000-000074120000}"/>
    <cellStyle name="showPercentage 2 9" xfId="4719" xr:uid="{00000000-0005-0000-0000-000075120000}"/>
    <cellStyle name="showPercentage 3" xfId="4720" xr:uid="{00000000-0005-0000-0000-000076120000}"/>
    <cellStyle name="showPercentage 3 10" xfId="4721" xr:uid="{00000000-0005-0000-0000-000077120000}"/>
    <cellStyle name="showPercentage 3 11" xfId="4722" xr:uid="{00000000-0005-0000-0000-000078120000}"/>
    <cellStyle name="showPercentage 3 12" xfId="4723" xr:uid="{00000000-0005-0000-0000-000079120000}"/>
    <cellStyle name="showPercentage 3 13" xfId="4724" xr:uid="{00000000-0005-0000-0000-00007A120000}"/>
    <cellStyle name="showPercentage 3 14" xfId="4725" xr:uid="{00000000-0005-0000-0000-00007B120000}"/>
    <cellStyle name="showPercentage 3 2" xfId="4726" xr:uid="{00000000-0005-0000-0000-00007C120000}"/>
    <cellStyle name="showPercentage 3 3" xfId="4727" xr:uid="{00000000-0005-0000-0000-00007D120000}"/>
    <cellStyle name="showPercentage 3 4" xfId="4728" xr:uid="{00000000-0005-0000-0000-00007E120000}"/>
    <cellStyle name="showPercentage 3 5" xfId="4729" xr:uid="{00000000-0005-0000-0000-00007F120000}"/>
    <cellStyle name="showPercentage 3 6" xfId="4730" xr:uid="{00000000-0005-0000-0000-000080120000}"/>
    <cellStyle name="showPercentage 3 7" xfId="4731" xr:uid="{00000000-0005-0000-0000-000081120000}"/>
    <cellStyle name="showPercentage 3 8" xfId="4732" xr:uid="{00000000-0005-0000-0000-000082120000}"/>
    <cellStyle name="showPercentage 3 9" xfId="4733" xr:uid="{00000000-0005-0000-0000-000083120000}"/>
    <cellStyle name="showPercentage 4" xfId="4734" xr:uid="{00000000-0005-0000-0000-000084120000}"/>
    <cellStyle name="showPercentage 4 10" xfId="4735" xr:uid="{00000000-0005-0000-0000-000085120000}"/>
    <cellStyle name="showPercentage 4 11" xfId="4736" xr:uid="{00000000-0005-0000-0000-000086120000}"/>
    <cellStyle name="showPercentage 4 12" xfId="4737" xr:uid="{00000000-0005-0000-0000-000087120000}"/>
    <cellStyle name="showPercentage 4 13" xfId="4738" xr:uid="{00000000-0005-0000-0000-000088120000}"/>
    <cellStyle name="showPercentage 4 14" xfId="4739" xr:uid="{00000000-0005-0000-0000-000089120000}"/>
    <cellStyle name="showPercentage 4 2" xfId="4740" xr:uid="{00000000-0005-0000-0000-00008A120000}"/>
    <cellStyle name="showPercentage 4 3" xfId="4741" xr:uid="{00000000-0005-0000-0000-00008B120000}"/>
    <cellStyle name="showPercentage 4 4" xfId="4742" xr:uid="{00000000-0005-0000-0000-00008C120000}"/>
    <cellStyle name="showPercentage 4 5" xfId="4743" xr:uid="{00000000-0005-0000-0000-00008D120000}"/>
    <cellStyle name="showPercentage 4 6" xfId="4744" xr:uid="{00000000-0005-0000-0000-00008E120000}"/>
    <cellStyle name="showPercentage 4 7" xfId="4745" xr:uid="{00000000-0005-0000-0000-00008F120000}"/>
    <cellStyle name="showPercentage 4 8" xfId="4746" xr:uid="{00000000-0005-0000-0000-000090120000}"/>
    <cellStyle name="showPercentage 4 9" xfId="4747" xr:uid="{00000000-0005-0000-0000-000091120000}"/>
    <cellStyle name="showPercentage 5" xfId="4748" xr:uid="{00000000-0005-0000-0000-000092120000}"/>
    <cellStyle name="showPercentage 6" xfId="4749" xr:uid="{00000000-0005-0000-0000-000093120000}"/>
    <cellStyle name="showPercentage 7" xfId="4750" xr:uid="{00000000-0005-0000-0000-000094120000}"/>
    <cellStyle name="showPercentage 8" xfId="4751" xr:uid="{00000000-0005-0000-0000-000095120000}"/>
    <cellStyle name="showPercentage 9" xfId="4752" xr:uid="{00000000-0005-0000-0000-000096120000}"/>
    <cellStyle name="showSelection" xfId="4753" xr:uid="{00000000-0005-0000-0000-000097120000}"/>
    <cellStyle name="showSelection 10" xfId="4754" xr:uid="{00000000-0005-0000-0000-000098120000}"/>
    <cellStyle name="showSelection 11" xfId="4755" xr:uid="{00000000-0005-0000-0000-000099120000}"/>
    <cellStyle name="showSelection 12" xfId="4756" xr:uid="{00000000-0005-0000-0000-00009A120000}"/>
    <cellStyle name="showSelection 13" xfId="4757" xr:uid="{00000000-0005-0000-0000-00009B120000}"/>
    <cellStyle name="showSelection 2" xfId="4758" xr:uid="{00000000-0005-0000-0000-00009C120000}"/>
    <cellStyle name="showSelection 2 10" xfId="4759" xr:uid="{00000000-0005-0000-0000-00009D120000}"/>
    <cellStyle name="showSelection 2 11" xfId="4760" xr:uid="{00000000-0005-0000-0000-00009E120000}"/>
    <cellStyle name="showSelection 2 12" xfId="4761" xr:uid="{00000000-0005-0000-0000-00009F120000}"/>
    <cellStyle name="showSelection 2 2" xfId="4762" xr:uid="{00000000-0005-0000-0000-0000A0120000}"/>
    <cellStyle name="showSelection 2 2 10" xfId="4763" xr:uid="{00000000-0005-0000-0000-0000A1120000}"/>
    <cellStyle name="showSelection 2 2 11" xfId="4764" xr:uid="{00000000-0005-0000-0000-0000A2120000}"/>
    <cellStyle name="showSelection 2 2 12" xfId="4765" xr:uid="{00000000-0005-0000-0000-0000A3120000}"/>
    <cellStyle name="showSelection 2 2 13" xfId="4766" xr:uid="{00000000-0005-0000-0000-0000A4120000}"/>
    <cellStyle name="showSelection 2 2 14" xfId="4767" xr:uid="{00000000-0005-0000-0000-0000A5120000}"/>
    <cellStyle name="showSelection 2 2 2" xfId="4768" xr:uid="{00000000-0005-0000-0000-0000A6120000}"/>
    <cellStyle name="showSelection 2 2 3" xfId="4769" xr:uid="{00000000-0005-0000-0000-0000A7120000}"/>
    <cellStyle name="showSelection 2 2 4" xfId="4770" xr:uid="{00000000-0005-0000-0000-0000A8120000}"/>
    <cellStyle name="showSelection 2 2 5" xfId="4771" xr:uid="{00000000-0005-0000-0000-0000A9120000}"/>
    <cellStyle name="showSelection 2 2 6" xfId="4772" xr:uid="{00000000-0005-0000-0000-0000AA120000}"/>
    <cellStyle name="showSelection 2 2 7" xfId="4773" xr:uid="{00000000-0005-0000-0000-0000AB120000}"/>
    <cellStyle name="showSelection 2 2 8" xfId="4774" xr:uid="{00000000-0005-0000-0000-0000AC120000}"/>
    <cellStyle name="showSelection 2 2 9" xfId="4775" xr:uid="{00000000-0005-0000-0000-0000AD120000}"/>
    <cellStyle name="showSelection 2 3" xfId="4776" xr:uid="{00000000-0005-0000-0000-0000AE120000}"/>
    <cellStyle name="showSelection 2 3 10" xfId="4777" xr:uid="{00000000-0005-0000-0000-0000AF120000}"/>
    <cellStyle name="showSelection 2 3 11" xfId="4778" xr:uid="{00000000-0005-0000-0000-0000B0120000}"/>
    <cellStyle name="showSelection 2 3 12" xfId="4779" xr:uid="{00000000-0005-0000-0000-0000B1120000}"/>
    <cellStyle name="showSelection 2 3 13" xfId="4780" xr:uid="{00000000-0005-0000-0000-0000B2120000}"/>
    <cellStyle name="showSelection 2 3 14" xfId="4781" xr:uid="{00000000-0005-0000-0000-0000B3120000}"/>
    <cellStyle name="showSelection 2 3 2" xfId="4782" xr:uid="{00000000-0005-0000-0000-0000B4120000}"/>
    <cellStyle name="showSelection 2 3 3" xfId="4783" xr:uid="{00000000-0005-0000-0000-0000B5120000}"/>
    <cellStyle name="showSelection 2 3 4" xfId="4784" xr:uid="{00000000-0005-0000-0000-0000B6120000}"/>
    <cellStyle name="showSelection 2 3 5" xfId="4785" xr:uid="{00000000-0005-0000-0000-0000B7120000}"/>
    <cellStyle name="showSelection 2 3 6" xfId="4786" xr:uid="{00000000-0005-0000-0000-0000B8120000}"/>
    <cellStyle name="showSelection 2 3 7" xfId="4787" xr:uid="{00000000-0005-0000-0000-0000B9120000}"/>
    <cellStyle name="showSelection 2 3 8" xfId="4788" xr:uid="{00000000-0005-0000-0000-0000BA120000}"/>
    <cellStyle name="showSelection 2 3 9" xfId="4789" xr:uid="{00000000-0005-0000-0000-0000BB120000}"/>
    <cellStyle name="showSelection 2 4" xfId="4790" xr:uid="{00000000-0005-0000-0000-0000BC120000}"/>
    <cellStyle name="showSelection 2 5" xfId="4791" xr:uid="{00000000-0005-0000-0000-0000BD120000}"/>
    <cellStyle name="showSelection 2 6" xfId="4792" xr:uid="{00000000-0005-0000-0000-0000BE120000}"/>
    <cellStyle name="showSelection 2 7" xfId="4793" xr:uid="{00000000-0005-0000-0000-0000BF120000}"/>
    <cellStyle name="showSelection 2 8" xfId="4794" xr:uid="{00000000-0005-0000-0000-0000C0120000}"/>
    <cellStyle name="showSelection 2 9" xfId="4795" xr:uid="{00000000-0005-0000-0000-0000C1120000}"/>
    <cellStyle name="showSelection 3" xfId="4796" xr:uid="{00000000-0005-0000-0000-0000C2120000}"/>
    <cellStyle name="showSelection 3 10" xfId="4797" xr:uid="{00000000-0005-0000-0000-0000C3120000}"/>
    <cellStyle name="showSelection 3 11" xfId="4798" xr:uid="{00000000-0005-0000-0000-0000C4120000}"/>
    <cellStyle name="showSelection 3 12" xfId="4799" xr:uid="{00000000-0005-0000-0000-0000C5120000}"/>
    <cellStyle name="showSelection 3 13" xfId="4800" xr:uid="{00000000-0005-0000-0000-0000C6120000}"/>
    <cellStyle name="showSelection 3 14" xfId="4801" xr:uid="{00000000-0005-0000-0000-0000C7120000}"/>
    <cellStyle name="showSelection 3 2" xfId="4802" xr:uid="{00000000-0005-0000-0000-0000C8120000}"/>
    <cellStyle name="showSelection 3 3" xfId="4803" xr:uid="{00000000-0005-0000-0000-0000C9120000}"/>
    <cellStyle name="showSelection 3 4" xfId="4804" xr:uid="{00000000-0005-0000-0000-0000CA120000}"/>
    <cellStyle name="showSelection 3 5" xfId="4805" xr:uid="{00000000-0005-0000-0000-0000CB120000}"/>
    <cellStyle name="showSelection 3 6" xfId="4806" xr:uid="{00000000-0005-0000-0000-0000CC120000}"/>
    <cellStyle name="showSelection 3 7" xfId="4807" xr:uid="{00000000-0005-0000-0000-0000CD120000}"/>
    <cellStyle name="showSelection 3 8" xfId="4808" xr:uid="{00000000-0005-0000-0000-0000CE120000}"/>
    <cellStyle name="showSelection 3 9" xfId="4809" xr:uid="{00000000-0005-0000-0000-0000CF120000}"/>
    <cellStyle name="showSelection 4" xfId="4810" xr:uid="{00000000-0005-0000-0000-0000D0120000}"/>
    <cellStyle name="showSelection 4 10" xfId="4811" xr:uid="{00000000-0005-0000-0000-0000D1120000}"/>
    <cellStyle name="showSelection 4 11" xfId="4812" xr:uid="{00000000-0005-0000-0000-0000D2120000}"/>
    <cellStyle name="showSelection 4 12" xfId="4813" xr:uid="{00000000-0005-0000-0000-0000D3120000}"/>
    <cellStyle name="showSelection 4 13" xfId="4814" xr:uid="{00000000-0005-0000-0000-0000D4120000}"/>
    <cellStyle name="showSelection 4 14" xfId="4815" xr:uid="{00000000-0005-0000-0000-0000D5120000}"/>
    <cellStyle name="showSelection 4 2" xfId="4816" xr:uid="{00000000-0005-0000-0000-0000D6120000}"/>
    <cellStyle name="showSelection 4 3" xfId="4817" xr:uid="{00000000-0005-0000-0000-0000D7120000}"/>
    <cellStyle name="showSelection 4 4" xfId="4818" xr:uid="{00000000-0005-0000-0000-0000D8120000}"/>
    <cellStyle name="showSelection 4 5" xfId="4819" xr:uid="{00000000-0005-0000-0000-0000D9120000}"/>
    <cellStyle name="showSelection 4 6" xfId="4820" xr:uid="{00000000-0005-0000-0000-0000DA120000}"/>
    <cellStyle name="showSelection 4 7" xfId="4821" xr:uid="{00000000-0005-0000-0000-0000DB120000}"/>
    <cellStyle name="showSelection 4 8" xfId="4822" xr:uid="{00000000-0005-0000-0000-0000DC120000}"/>
    <cellStyle name="showSelection 4 9" xfId="4823" xr:uid="{00000000-0005-0000-0000-0000DD120000}"/>
    <cellStyle name="showSelection 5" xfId="4824" xr:uid="{00000000-0005-0000-0000-0000DE120000}"/>
    <cellStyle name="showSelection 6" xfId="4825" xr:uid="{00000000-0005-0000-0000-0000DF120000}"/>
    <cellStyle name="showSelection 7" xfId="4826" xr:uid="{00000000-0005-0000-0000-0000E0120000}"/>
    <cellStyle name="showSelection 8" xfId="4827" xr:uid="{00000000-0005-0000-0000-0000E1120000}"/>
    <cellStyle name="showSelection 9" xfId="4828" xr:uid="{00000000-0005-0000-0000-0000E2120000}"/>
    <cellStyle name="Sortie" xfId="4829" xr:uid="{00000000-0005-0000-0000-0000E3120000}"/>
    <cellStyle name="Sortie 10" xfId="4830" xr:uid="{00000000-0005-0000-0000-0000E4120000}"/>
    <cellStyle name="Sortie 11" xfId="4831" xr:uid="{00000000-0005-0000-0000-0000E5120000}"/>
    <cellStyle name="Sortie 12" xfId="4832" xr:uid="{00000000-0005-0000-0000-0000E6120000}"/>
    <cellStyle name="Sortie 13" xfId="4833" xr:uid="{00000000-0005-0000-0000-0000E7120000}"/>
    <cellStyle name="Sortie 14" xfId="4834" xr:uid="{00000000-0005-0000-0000-0000E8120000}"/>
    <cellStyle name="Sortie 2" xfId="4835" xr:uid="{00000000-0005-0000-0000-0000E9120000}"/>
    <cellStyle name="Sortie 3" xfId="4836" xr:uid="{00000000-0005-0000-0000-0000EA120000}"/>
    <cellStyle name="Sortie 4" xfId="4837" xr:uid="{00000000-0005-0000-0000-0000EB120000}"/>
    <cellStyle name="Sortie 5" xfId="4838" xr:uid="{00000000-0005-0000-0000-0000EC120000}"/>
    <cellStyle name="Sortie 6" xfId="4839" xr:uid="{00000000-0005-0000-0000-0000ED120000}"/>
    <cellStyle name="Sortie 7" xfId="4840" xr:uid="{00000000-0005-0000-0000-0000EE120000}"/>
    <cellStyle name="Sortie 8" xfId="4841" xr:uid="{00000000-0005-0000-0000-0000EF120000}"/>
    <cellStyle name="Sortie 9" xfId="4842" xr:uid="{00000000-0005-0000-0000-0000F0120000}"/>
    <cellStyle name="Standard_Country" xfId="4843" xr:uid="{00000000-0005-0000-0000-0000F1120000}"/>
    <cellStyle name="Style 1" xfId="4844" xr:uid="{00000000-0005-0000-0000-0000F2120000}"/>
    <cellStyle name="Style 1 2" xfId="4845" xr:uid="{00000000-0005-0000-0000-0000F3120000}"/>
    <cellStyle name="Style 1 2 2" xfId="4846" xr:uid="{00000000-0005-0000-0000-0000F4120000}"/>
    <cellStyle name="Style 21" xfId="4847" xr:uid="{00000000-0005-0000-0000-0000F5120000}"/>
    <cellStyle name="Style 21 2" xfId="4848" xr:uid="{00000000-0005-0000-0000-0000F6120000}"/>
    <cellStyle name="Style 21 2 2" xfId="4849" xr:uid="{00000000-0005-0000-0000-0000F7120000}"/>
    <cellStyle name="Style 21 3" xfId="4850" xr:uid="{00000000-0005-0000-0000-0000F8120000}"/>
    <cellStyle name="Style 21 3 2" xfId="4851" xr:uid="{00000000-0005-0000-0000-0000F9120000}"/>
    <cellStyle name="Style 21 4" xfId="4852" xr:uid="{00000000-0005-0000-0000-0000FA120000}"/>
    <cellStyle name="Style 22" xfId="4853" xr:uid="{00000000-0005-0000-0000-0000FB120000}"/>
    <cellStyle name="Style 22 2" xfId="4854" xr:uid="{00000000-0005-0000-0000-0000FC120000}"/>
    <cellStyle name="Style 22 2 2" xfId="4855" xr:uid="{00000000-0005-0000-0000-0000FD120000}"/>
    <cellStyle name="Style 22 3" xfId="4856" xr:uid="{00000000-0005-0000-0000-0000FE120000}"/>
    <cellStyle name="Style 22 3 2" xfId="4857" xr:uid="{00000000-0005-0000-0000-0000FF120000}"/>
    <cellStyle name="Style 22 4" xfId="4858" xr:uid="{00000000-0005-0000-0000-000000130000}"/>
    <cellStyle name="Style 23" xfId="4859" xr:uid="{00000000-0005-0000-0000-000001130000}"/>
    <cellStyle name="Style 23 2" xfId="4860" xr:uid="{00000000-0005-0000-0000-000002130000}"/>
    <cellStyle name="Style 23 2 2" xfId="4861" xr:uid="{00000000-0005-0000-0000-000003130000}"/>
    <cellStyle name="Style 23 3" xfId="4862" xr:uid="{00000000-0005-0000-0000-000004130000}"/>
    <cellStyle name="Style 23 3 2" xfId="4863" xr:uid="{00000000-0005-0000-0000-000005130000}"/>
    <cellStyle name="Style 23 4" xfId="4864" xr:uid="{00000000-0005-0000-0000-000006130000}"/>
    <cellStyle name="Style 24" xfId="4865" xr:uid="{00000000-0005-0000-0000-000007130000}"/>
    <cellStyle name="Style 24 2" xfId="4866" xr:uid="{00000000-0005-0000-0000-000008130000}"/>
    <cellStyle name="Style 24 2 2" xfId="4867" xr:uid="{00000000-0005-0000-0000-000009130000}"/>
    <cellStyle name="Style 24 3" xfId="4868" xr:uid="{00000000-0005-0000-0000-00000A130000}"/>
    <cellStyle name="Style 24 3 2" xfId="4869" xr:uid="{00000000-0005-0000-0000-00000B130000}"/>
    <cellStyle name="Style 24 4" xfId="4870" xr:uid="{00000000-0005-0000-0000-00000C130000}"/>
    <cellStyle name="Style 25" xfId="4871" xr:uid="{00000000-0005-0000-0000-00000D130000}"/>
    <cellStyle name="Style 25 2" xfId="4872" xr:uid="{00000000-0005-0000-0000-00000E130000}"/>
    <cellStyle name="Style 25 2 2" xfId="4873" xr:uid="{00000000-0005-0000-0000-00000F130000}"/>
    <cellStyle name="Style 25 3" xfId="4874" xr:uid="{00000000-0005-0000-0000-000010130000}"/>
    <cellStyle name="Style 25 3 2" xfId="4875" xr:uid="{00000000-0005-0000-0000-000011130000}"/>
    <cellStyle name="Style 25 4" xfId="4876" xr:uid="{00000000-0005-0000-0000-000012130000}"/>
    <cellStyle name="Style 26" xfId="4877" xr:uid="{00000000-0005-0000-0000-000013130000}"/>
    <cellStyle name="Style 26 2" xfId="4878" xr:uid="{00000000-0005-0000-0000-000014130000}"/>
    <cellStyle name="Style 26 2 2" xfId="4879" xr:uid="{00000000-0005-0000-0000-000015130000}"/>
    <cellStyle name="Style 26 3" xfId="4880" xr:uid="{00000000-0005-0000-0000-000016130000}"/>
    <cellStyle name="Style 26 3 2" xfId="4881" xr:uid="{00000000-0005-0000-0000-000017130000}"/>
    <cellStyle name="Style 26 4" xfId="4882" xr:uid="{00000000-0005-0000-0000-000018130000}"/>
    <cellStyle name="Style 27" xfId="4883" xr:uid="{00000000-0005-0000-0000-000019130000}"/>
    <cellStyle name="Style 27 2" xfId="4884" xr:uid="{00000000-0005-0000-0000-00001A130000}"/>
    <cellStyle name="Style 27 2 2" xfId="4885" xr:uid="{00000000-0005-0000-0000-00001B130000}"/>
    <cellStyle name="Style 27 3" xfId="4886" xr:uid="{00000000-0005-0000-0000-00001C130000}"/>
    <cellStyle name="Style 27 3 2" xfId="4887" xr:uid="{00000000-0005-0000-0000-00001D130000}"/>
    <cellStyle name="Style 27 4" xfId="4888" xr:uid="{00000000-0005-0000-0000-00001E130000}"/>
    <cellStyle name="Style 28" xfId="4889" xr:uid="{00000000-0005-0000-0000-00001F130000}"/>
    <cellStyle name="Style 28 2" xfId="4890" xr:uid="{00000000-0005-0000-0000-000020130000}"/>
    <cellStyle name="Style 28 2 2" xfId="4891" xr:uid="{00000000-0005-0000-0000-000021130000}"/>
    <cellStyle name="Style 28 3" xfId="4892" xr:uid="{00000000-0005-0000-0000-000022130000}"/>
    <cellStyle name="Style 28 3 2" xfId="4893" xr:uid="{00000000-0005-0000-0000-000023130000}"/>
    <cellStyle name="Style 28 4" xfId="4894" xr:uid="{00000000-0005-0000-0000-000024130000}"/>
    <cellStyle name="Style 29" xfId="4895" xr:uid="{00000000-0005-0000-0000-000025130000}"/>
    <cellStyle name="sup2Date" xfId="4896" xr:uid="{00000000-0005-0000-0000-000026130000}"/>
    <cellStyle name="sup2Date 10" xfId="4897" xr:uid="{00000000-0005-0000-0000-000027130000}"/>
    <cellStyle name="sup2Date 11" xfId="4898" xr:uid="{00000000-0005-0000-0000-000028130000}"/>
    <cellStyle name="sup2Date 12" xfId="4899" xr:uid="{00000000-0005-0000-0000-000029130000}"/>
    <cellStyle name="sup2Date 13" xfId="4900" xr:uid="{00000000-0005-0000-0000-00002A130000}"/>
    <cellStyle name="sup2Date 2" xfId="4901" xr:uid="{00000000-0005-0000-0000-00002B130000}"/>
    <cellStyle name="sup2Date 2 10" xfId="4902" xr:uid="{00000000-0005-0000-0000-00002C130000}"/>
    <cellStyle name="sup2Date 2 11" xfId="4903" xr:uid="{00000000-0005-0000-0000-00002D130000}"/>
    <cellStyle name="sup2Date 2 12" xfId="4904" xr:uid="{00000000-0005-0000-0000-00002E130000}"/>
    <cellStyle name="sup2Date 2 2" xfId="4905" xr:uid="{00000000-0005-0000-0000-00002F130000}"/>
    <cellStyle name="sup2Date 2 2 10" xfId="4906" xr:uid="{00000000-0005-0000-0000-000030130000}"/>
    <cellStyle name="sup2Date 2 2 11" xfId="4907" xr:uid="{00000000-0005-0000-0000-000031130000}"/>
    <cellStyle name="sup2Date 2 2 12" xfId="4908" xr:uid="{00000000-0005-0000-0000-000032130000}"/>
    <cellStyle name="sup2Date 2 2 13" xfId="4909" xr:uid="{00000000-0005-0000-0000-000033130000}"/>
    <cellStyle name="sup2Date 2 2 14" xfId="4910" xr:uid="{00000000-0005-0000-0000-000034130000}"/>
    <cellStyle name="sup2Date 2 2 2" xfId="4911" xr:uid="{00000000-0005-0000-0000-000035130000}"/>
    <cellStyle name="sup2Date 2 2 3" xfId="4912" xr:uid="{00000000-0005-0000-0000-000036130000}"/>
    <cellStyle name="sup2Date 2 2 4" xfId="4913" xr:uid="{00000000-0005-0000-0000-000037130000}"/>
    <cellStyle name="sup2Date 2 2 5" xfId="4914" xr:uid="{00000000-0005-0000-0000-000038130000}"/>
    <cellStyle name="sup2Date 2 2 6" xfId="4915" xr:uid="{00000000-0005-0000-0000-000039130000}"/>
    <cellStyle name="sup2Date 2 2 7" xfId="4916" xr:uid="{00000000-0005-0000-0000-00003A130000}"/>
    <cellStyle name="sup2Date 2 2 8" xfId="4917" xr:uid="{00000000-0005-0000-0000-00003B130000}"/>
    <cellStyle name="sup2Date 2 2 9" xfId="4918" xr:uid="{00000000-0005-0000-0000-00003C130000}"/>
    <cellStyle name="sup2Date 2 3" xfId="4919" xr:uid="{00000000-0005-0000-0000-00003D130000}"/>
    <cellStyle name="sup2Date 2 3 10" xfId="4920" xr:uid="{00000000-0005-0000-0000-00003E130000}"/>
    <cellStyle name="sup2Date 2 3 11" xfId="4921" xr:uid="{00000000-0005-0000-0000-00003F130000}"/>
    <cellStyle name="sup2Date 2 3 12" xfId="4922" xr:uid="{00000000-0005-0000-0000-000040130000}"/>
    <cellStyle name="sup2Date 2 3 13" xfId="4923" xr:uid="{00000000-0005-0000-0000-000041130000}"/>
    <cellStyle name="sup2Date 2 3 14" xfId="4924" xr:uid="{00000000-0005-0000-0000-000042130000}"/>
    <cellStyle name="sup2Date 2 3 2" xfId="4925" xr:uid="{00000000-0005-0000-0000-000043130000}"/>
    <cellStyle name="sup2Date 2 3 3" xfId="4926" xr:uid="{00000000-0005-0000-0000-000044130000}"/>
    <cellStyle name="sup2Date 2 3 4" xfId="4927" xr:uid="{00000000-0005-0000-0000-000045130000}"/>
    <cellStyle name="sup2Date 2 3 5" xfId="4928" xr:uid="{00000000-0005-0000-0000-000046130000}"/>
    <cellStyle name="sup2Date 2 3 6" xfId="4929" xr:uid="{00000000-0005-0000-0000-000047130000}"/>
    <cellStyle name="sup2Date 2 3 7" xfId="4930" xr:uid="{00000000-0005-0000-0000-000048130000}"/>
    <cellStyle name="sup2Date 2 3 8" xfId="4931" xr:uid="{00000000-0005-0000-0000-000049130000}"/>
    <cellStyle name="sup2Date 2 3 9" xfId="4932" xr:uid="{00000000-0005-0000-0000-00004A130000}"/>
    <cellStyle name="sup2Date 2 4" xfId="4933" xr:uid="{00000000-0005-0000-0000-00004B130000}"/>
    <cellStyle name="sup2Date 2 5" xfId="4934" xr:uid="{00000000-0005-0000-0000-00004C130000}"/>
    <cellStyle name="sup2Date 2 6" xfId="4935" xr:uid="{00000000-0005-0000-0000-00004D130000}"/>
    <cellStyle name="sup2Date 2 7" xfId="4936" xr:uid="{00000000-0005-0000-0000-00004E130000}"/>
    <cellStyle name="sup2Date 2 8" xfId="4937" xr:uid="{00000000-0005-0000-0000-00004F130000}"/>
    <cellStyle name="sup2Date 2 9" xfId="4938" xr:uid="{00000000-0005-0000-0000-000050130000}"/>
    <cellStyle name="sup2Date 3" xfId="4939" xr:uid="{00000000-0005-0000-0000-000051130000}"/>
    <cellStyle name="sup2Date 3 10" xfId="4940" xr:uid="{00000000-0005-0000-0000-000052130000}"/>
    <cellStyle name="sup2Date 3 11" xfId="4941" xr:uid="{00000000-0005-0000-0000-000053130000}"/>
    <cellStyle name="sup2Date 3 12" xfId="4942" xr:uid="{00000000-0005-0000-0000-000054130000}"/>
    <cellStyle name="sup2Date 3 13" xfId="4943" xr:uid="{00000000-0005-0000-0000-000055130000}"/>
    <cellStyle name="sup2Date 3 14" xfId="4944" xr:uid="{00000000-0005-0000-0000-000056130000}"/>
    <cellStyle name="sup2Date 3 2" xfId="4945" xr:uid="{00000000-0005-0000-0000-000057130000}"/>
    <cellStyle name="sup2Date 3 3" xfId="4946" xr:uid="{00000000-0005-0000-0000-000058130000}"/>
    <cellStyle name="sup2Date 3 4" xfId="4947" xr:uid="{00000000-0005-0000-0000-000059130000}"/>
    <cellStyle name="sup2Date 3 5" xfId="4948" xr:uid="{00000000-0005-0000-0000-00005A130000}"/>
    <cellStyle name="sup2Date 3 6" xfId="4949" xr:uid="{00000000-0005-0000-0000-00005B130000}"/>
    <cellStyle name="sup2Date 3 7" xfId="4950" xr:uid="{00000000-0005-0000-0000-00005C130000}"/>
    <cellStyle name="sup2Date 3 8" xfId="4951" xr:uid="{00000000-0005-0000-0000-00005D130000}"/>
    <cellStyle name="sup2Date 3 9" xfId="4952" xr:uid="{00000000-0005-0000-0000-00005E130000}"/>
    <cellStyle name="sup2Date 4" xfId="4953" xr:uid="{00000000-0005-0000-0000-00005F130000}"/>
    <cellStyle name="sup2Date 4 10" xfId="4954" xr:uid="{00000000-0005-0000-0000-000060130000}"/>
    <cellStyle name="sup2Date 4 11" xfId="4955" xr:uid="{00000000-0005-0000-0000-000061130000}"/>
    <cellStyle name="sup2Date 4 12" xfId="4956" xr:uid="{00000000-0005-0000-0000-000062130000}"/>
    <cellStyle name="sup2Date 4 13" xfId="4957" xr:uid="{00000000-0005-0000-0000-000063130000}"/>
    <cellStyle name="sup2Date 4 14" xfId="4958" xr:uid="{00000000-0005-0000-0000-000064130000}"/>
    <cellStyle name="sup2Date 4 2" xfId="4959" xr:uid="{00000000-0005-0000-0000-000065130000}"/>
    <cellStyle name="sup2Date 4 3" xfId="4960" xr:uid="{00000000-0005-0000-0000-000066130000}"/>
    <cellStyle name="sup2Date 4 4" xfId="4961" xr:uid="{00000000-0005-0000-0000-000067130000}"/>
    <cellStyle name="sup2Date 4 5" xfId="4962" xr:uid="{00000000-0005-0000-0000-000068130000}"/>
    <cellStyle name="sup2Date 4 6" xfId="4963" xr:uid="{00000000-0005-0000-0000-000069130000}"/>
    <cellStyle name="sup2Date 4 7" xfId="4964" xr:uid="{00000000-0005-0000-0000-00006A130000}"/>
    <cellStyle name="sup2Date 4 8" xfId="4965" xr:uid="{00000000-0005-0000-0000-00006B130000}"/>
    <cellStyle name="sup2Date 4 9" xfId="4966" xr:uid="{00000000-0005-0000-0000-00006C130000}"/>
    <cellStyle name="sup2Date 5" xfId="4967" xr:uid="{00000000-0005-0000-0000-00006D130000}"/>
    <cellStyle name="sup2Date 6" xfId="4968" xr:uid="{00000000-0005-0000-0000-00006E130000}"/>
    <cellStyle name="sup2Date 7" xfId="4969" xr:uid="{00000000-0005-0000-0000-00006F130000}"/>
    <cellStyle name="sup2Date 8" xfId="4970" xr:uid="{00000000-0005-0000-0000-000070130000}"/>
    <cellStyle name="sup2Date 9" xfId="4971" xr:uid="{00000000-0005-0000-0000-000071130000}"/>
    <cellStyle name="sup2Int" xfId="4972" xr:uid="{00000000-0005-0000-0000-000072130000}"/>
    <cellStyle name="sup2Int 10" xfId="4973" xr:uid="{00000000-0005-0000-0000-000073130000}"/>
    <cellStyle name="sup2Int 11" xfId="4974" xr:uid="{00000000-0005-0000-0000-000074130000}"/>
    <cellStyle name="sup2Int 12" xfId="4975" xr:uid="{00000000-0005-0000-0000-000075130000}"/>
    <cellStyle name="sup2Int 13" xfId="4976" xr:uid="{00000000-0005-0000-0000-000076130000}"/>
    <cellStyle name="sup2Int 2" xfId="4977" xr:uid="{00000000-0005-0000-0000-000077130000}"/>
    <cellStyle name="sup2Int 2 10" xfId="4978" xr:uid="{00000000-0005-0000-0000-000078130000}"/>
    <cellStyle name="sup2Int 2 11" xfId="4979" xr:uid="{00000000-0005-0000-0000-000079130000}"/>
    <cellStyle name="sup2Int 2 12" xfId="4980" xr:uid="{00000000-0005-0000-0000-00007A130000}"/>
    <cellStyle name="sup2Int 2 2" xfId="4981" xr:uid="{00000000-0005-0000-0000-00007B130000}"/>
    <cellStyle name="sup2Int 2 2 10" xfId="4982" xr:uid="{00000000-0005-0000-0000-00007C130000}"/>
    <cellStyle name="sup2Int 2 2 11" xfId="4983" xr:uid="{00000000-0005-0000-0000-00007D130000}"/>
    <cellStyle name="sup2Int 2 2 12" xfId="4984" xr:uid="{00000000-0005-0000-0000-00007E130000}"/>
    <cellStyle name="sup2Int 2 2 13" xfId="4985" xr:uid="{00000000-0005-0000-0000-00007F130000}"/>
    <cellStyle name="sup2Int 2 2 14" xfId="4986" xr:uid="{00000000-0005-0000-0000-000080130000}"/>
    <cellStyle name="sup2Int 2 2 2" xfId="4987" xr:uid="{00000000-0005-0000-0000-000081130000}"/>
    <cellStyle name="sup2Int 2 2 3" xfId="4988" xr:uid="{00000000-0005-0000-0000-000082130000}"/>
    <cellStyle name="sup2Int 2 2 4" xfId="4989" xr:uid="{00000000-0005-0000-0000-000083130000}"/>
    <cellStyle name="sup2Int 2 2 5" xfId="4990" xr:uid="{00000000-0005-0000-0000-000084130000}"/>
    <cellStyle name="sup2Int 2 2 6" xfId="4991" xr:uid="{00000000-0005-0000-0000-000085130000}"/>
    <cellStyle name="sup2Int 2 2 7" xfId="4992" xr:uid="{00000000-0005-0000-0000-000086130000}"/>
    <cellStyle name="sup2Int 2 2 8" xfId="4993" xr:uid="{00000000-0005-0000-0000-000087130000}"/>
    <cellStyle name="sup2Int 2 2 9" xfId="4994" xr:uid="{00000000-0005-0000-0000-000088130000}"/>
    <cellStyle name="sup2Int 2 3" xfId="4995" xr:uid="{00000000-0005-0000-0000-000089130000}"/>
    <cellStyle name="sup2Int 2 3 10" xfId="4996" xr:uid="{00000000-0005-0000-0000-00008A130000}"/>
    <cellStyle name="sup2Int 2 3 11" xfId="4997" xr:uid="{00000000-0005-0000-0000-00008B130000}"/>
    <cellStyle name="sup2Int 2 3 12" xfId="4998" xr:uid="{00000000-0005-0000-0000-00008C130000}"/>
    <cellStyle name="sup2Int 2 3 13" xfId="4999" xr:uid="{00000000-0005-0000-0000-00008D130000}"/>
    <cellStyle name="sup2Int 2 3 14" xfId="5000" xr:uid="{00000000-0005-0000-0000-00008E130000}"/>
    <cellStyle name="sup2Int 2 3 2" xfId="5001" xr:uid="{00000000-0005-0000-0000-00008F130000}"/>
    <cellStyle name="sup2Int 2 3 3" xfId="5002" xr:uid="{00000000-0005-0000-0000-000090130000}"/>
    <cellStyle name="sup2Int 2 3 4" xfId="5003" xr:uid="{00000000-0005-0000-0000-000091130000}"/>
    <cellStyle name="sup2Int 2 3 5" xfId="5004" xr:uid="{00000000-0005-0000-0000-000092130000}"/>
    <cellStyle name="sup2Int 2 3 6" xfId="5005" xr:uid="{00000000-0005-0000-0000-000093130000}"/>
    <cellStyle name="sup2Int 2 3 7" xfId="5006" xr:uid="{00000000-0005-0000-0000-000094130000}"/>
    <cellStyle name="sup2Int 2 3 8" xfId="5007" xr:uid="{00000000-0005-0000-0000-000095130000}"/>
    <cellStyle name="sup2Int 2 3 9" xfId="5008" xr:uid="{00000000-0005-0000-0000-000096130000}"/>
    <cellStyle name="sup2Int 2 4" xfId="5009" xr:uid="{00000000-0005-0000-0000-000097130000}"/>
    <cellStyle name="sup2Int 2 5" xfId="5010" xr:uid="{00000000-0005-0000-0000-000098130000}"/>
    <cellStyle name="sup2Int 2 6" xfId="5011" xr:uid="{00000000-0005-0000-0000-000099130000}"/>
    <cellStyle name="sup2Int 2 7" xfId="5012" xr:uid="{00000000-0005-0000-0000-00009A130000}"/>
    <cellStyle name="sup2Int 2 8" xfId="5013" xr:uid="{00000000-0005-0000-0000-00009B130000}"/>
    <cellStyle name="sup2Int 2 9" xfId="5014" xr:uid="{00000000-0005-0000-0000-00009C130000}"/>
    <cellStyle name="sup2Int 3" xfId="5015" xr:uid="{00000000-0005-0000-0000-00009D130000}"/>
    <cellStyle name="sup2Int 3 10" xfId="5016" xr:uid="{00000000-0005-0000-0000-00009E130000}"/>
    <cellStyle name="sup2Int 3 11" xfId="5017" xr:uid="{00000000-0005-0000-0000-00009F130000}"/>
    <cellStyle name="sup2Int 3 12" xfId="5018" xr:uid="{00000000-0005-0000-0000-0000A0130000}"/>
    <cellStyle name="sup2Int 3 13" xfId="5019" xr:uid="{00000000-0005-0000-0000-0000A1130000}"/>
    <cellStyle name="sup2Int 3 14" xfId="5020" xr:uid="{00000000-0005-0000-0000-0000A2130000}"/>
    <cellStyle name="sup2Int 3 2" xfId="5021" xr:uid="{00000000-0005-0000-0000-0000A3130000}"/>
    <cellStyle name="sup2Int 3 3" xfId="5022" xr:uid="{00000000-0005-0000-0000-0000A4130000}"/>
    <cellStyle name="sup2Int 3 4" xfId="5023" xr:uid="{00000000-0005-0000-0000-0000A5130000}"/>
    <cellStyle name="sup2Int 3 5" xfId="5024" xr:uid="{00000000-0005-0000-0000-0000A6130000}"/>
    <cellStyle name="sup2Int 3 6" xfId="5025" xr:uid="{00000000-0005-0000-0000-0000A7130000}"/>
    <cellStyle name="sup2Int 3 7" xfId="5026" xr:uid="{00000000-0005-0000-0000-0000A8130000}"/>
    <cellStyle name="sup2Int 3 8" xfId="5027" xr:uid="{00000000-0005-0000-0000-0000A9130000}"/>
    <cellStyle name="sup2Int 3 9" xfId="5028" xr:uid="{00000000-0005-0000-0000-0000AA130000}"/>
    <cellStyle name="sup2Int 4" xfId="5029" xr:uid="{00000000-0005-0000-0000-0000AB130000}"/>
    <cellStyle name="sup2Int 4 10" xfId="5030" xr:uid="{00000000-0005-0000-0000-0000AC130000}"/>
    <cellStyle name="sup2Int 4 11" xfId="5031" xr:uid="{00000000-0005-0000-0000-0000AD130000}"/>
    <cellStyle name="sup2Int 4 12" xfId="5032" xr:uid="{00000000-0005-0000-0000-0000AE130000}"/>
    <cellStyle name="sup2Int 4 13" xfId="5033" xr:uid="{00000000-0005-0000-0000-0000AF130000}"/>
    <cellStyle name="sup2Int 4 14" xfId="5034" xr:uid="{00000000-0005-0000-0000-0000B0130000}"/>
    <cellStyle name="sup2Int 4 2" xfId="5035" xr:uid="{00000000-0005-0000-0000-0000B1130000}"/>
    <cellStyle name="sup2Int 4 3" xfId="5036" xr:uid="{00000000-0005-0000-0000-0000B2130000}"/>
    <cellStyle name="sup2Int 4 4" xfId="5037" xr:uid="{00000000-0005-0000-0000-0000B3130000}"/>
    <cellStyle name="sup2Int 4 5" xfId="5038" xr:uid="{00000000-0005-0000-0000-0000B4130000}"/>
    <cellStyle name="sup2Int 4 6" xfId="5039" xr:uid="{00000000-0005-0000-0000-0000B5130000}"/>
    <cellStyle name="sup2Int 4 7" xfId="5040" xr:uid="{00000000-0005-0000-0000-0000B6130000}"/>
    <cellStyle name="sup2Int 4 8" xfId="5041" xr:uid="{00000000-0005-0000-0000-0000B7130000}"/>
    <cellStyle name="sup2Int 4 9" xfId="5042" xr:uid="{00000000-0005-0000-0000-0000B8130000}"/>
    <cellStyle name="sup2Int 5" xfId="5043" xr:uid="{00000000-0005-0000-0000-0000B9130000}"/>
    <cellStyle name="sup2Int 6" xfId="5044" xr:uid="{00000000-0005-0000-0000-0000BA130000}"/>
    <cellStyle name="sup2Int 7" xfId="5045" xr:uid="{00000000-0005-0000-0000-0000BB130000}"/>
    <cellStyle name="sup2Int 8" xfId="5046" xr:uid="{00000000-0005-0000-0000-0000BC130000}"/>
    <cellStyle name="sup2Int 9" xfId="5047" xr:uid="{00000000-0005-0000-0000-0000BD130000}"/>
    <cellStyle name="sup2ParameterE" xfId="5048" xr:uid="{00000000-0005-0000-0000-0000BE130000}"/>
    <cellStyle name="sup2ParameterE 10" xfId="5049" xr:uid="{00000000-0005-0000-0000-0000BF130000}"/>
    <cellStyle name="sup2ParameterE 11" xfId="5050" xr:uid="{00000000-0005-0000-0000-0000C0130000}"/>
    <cellStyle name="sup2ParameterE 12" xfId="5051" xr:uid="{00000000-0005-0000-0000-0000C1130000}"/>
    <cellStyle name="sup2ParameterE 13" xfId="5052" xr:uid="{00000000-0005-0000-0000-0000C2130000}"/>
    <cellStyle name="sup2ParameterE 2" xfId="5053" xr:uid="{00000000-0005-0000-0000-0000C3130000}"/>
    <cellStyle name="sup2ParameterE 2 10" xfId="5054" xr:uid="{00000000-0005-0000-0000-0000C4130000}"/>
    <cellStyle name="sup2ParameterE 2 11" xfId="5055" xr:uid="{00000000-0005-0000-0000-0000C5130000}"/>
    <cellStyle name="sup2ParameterE 2 12" xfId="5056" xr:uid="{00000000-0005-0000-0000-0000C6130000}"/>
    <cellStyle name="sup2ParameterE 2 2" xfId="5057" xr:uid="{00000000-0005-0000-0000-0000C7130000}"/>
    <cellStyle name="sup2ParameterE 2 2 10" xfId="5058" xr:uid="{00000000-0005-0000-0000-0000C8130000}"/>
    <cellStyle name="sup2ParameterE 2 2 11" xfId="5059" xr:uid="{00000000-0005-0000-0000-0000C9130000}"/>
    <cellStyle name="sup2ParameterE 2 2 12" xfId="5060" xr:uid="{00000000-0005-0000-0000-0000CA130000}"/>
    <cellStyle name="sup2ParameterE 2 2 13" xfId="5061" xr:uid="{00000000-0005-0000-0000-0000CB130000}"/>
    <cellStyle name="sup2ParameterE 2 2 14" xfId="5062" xr:uid="{00000000-0005-0000-0000-0000CC130000}"/>
    <cellStyle name="sup2ParameterE 2 2 2" xfId="5063" xr:uid="{00000000-0005-0000-0000-0000CD130000}"/>
    <cellStyle name="sup2ParameterE 2 2 3" xfId="5064" xr:uid="{00000000-0005-0000-0000-0000CE130000}"/>
    <cellStyle name="sup2ParameterE 2 2 4" xfId="5065" xr:uid="{00000000-0005-0000-0000-0000CF130000}"/>
    <cellStyle name="sup2ParameterE 2 2 5" xfId="5066" xr:uid="{00000000-0005-0000-0000-0000D0130000}"/>
    <cellStyle name="sup2ParameterE 2 2 6" xfId="5067" xr:uid="{00000000-0005-0000-0000-0000D1130000}"/>
    <cellStyle name="sup2ParameterE 2 2 7" xfId="5068" xr:uid="{00000000-0005-0000-0000-0000D2130000}"/>
    <cellStyle name="sup2ParameterE 2 2 8" xfId="5069" xr:uid="{00000000-0005-0000-0000-0000D3130000}"/>
    <cellStyle name="sup2ParameterE 2 2 9" xfId="5070" xr:uid="{00000000-0005-0000-0000-0000D4130000}"/>
    <cellStyle name="sup2ParameterE 2 3" xfId="5071" xr:uid="{00000000-0005-0000-0000-0000D5130000}"/>
    <cellStyle name="sup2ParameterE 2 3 10" xfId="5072" xr:uid="{00000000-0005-0000-0000-0000D6130000}"/>
    <cellStyle name="sup2ParameterE 2 3 11" xfId="5073" xr:uid="{00000000-0005-0000-0000-0000D7130000}"/>
    <cellStyle name="sup2ParameterE 2 3 12" xfId="5074" xr:uid="{00000000-0005-0000-0000-0000D8130000}"/>
    <cellStyle name="sup2ParameterE 2 3 13" xfId="5075" xr:uid="{00000000-0005-0000-0000-0000D9130000}"/>
    <cellStyle name="sup2ParameterE 2 3 14" xfId="5076" xr:uid="{00000000-0005-0000-0000-0000DA130000}"/>
    <cellStyle name="sup2ParameterE 2 3 2" xfId="5077" xr:uid="{00000000-0005-0000-0000-0000DB130000}"/>
    <cellStyle name="sup2ParameterE 2 3 3" xfId="5078" xr:uid="{00000000-0005-0000-0000-0000DC130000}"/>
    <cellStyle name="sup2ParameterE 2 3 4" xfId="5079" xr:uid="{00000000-0005-0000-0000-0000DD130000}"/>
    <cellStyle name="sup2ParameterE 2 3 5" xfId="5080" xr:uid="{00000000-0005-0000-0000-0000DE130000}"/>
    <cellStyle name="sup2ParameterE 2 3 6" xfId="5081" xr:uid="{00000000-0005-0000-0000-0000DF130000}"/>
    <cellStyle name="sup2ParameterE 2 3 7" xfId="5082" xr:uid="{00000000-0005-0000-0000-0000E0130000}"/>
    <cellStyle name="sup2ParameterE 2 3 8" xfId="5083" xr:uid="{00000000-0005-0000-0000-0000E1130000}"/>
    <cellStyle name="sup2ParameterE 2 3 9" xfId="5084" xr:uid="{00000000-0005-0000-0000-0000E2130000}"/>
    <cellStyle name="sup2ParameterE 2 4" xfId="5085" xr:uid="{00000000-0005-0000-0000-0000E3130000}"/>
    <cellStyle name="sup2ParameterE 2 5" xfId="5086" xr:uid="{00000000-0005-0000-0000-0000E4130000}"/>
    <cellStyle name="sup2ParameterE 2 6" xfId="5087" xr:uid="{00000000-0005-0000-0000-0000E5130000}"/>
    <cellStyle name="sup2ParameterE 2 7" xfId="5088" xr:uid="{00000000-0005-0000-0000-0000E6130000}"/>
    <cellStyle name="sup2ParameterE 2 8" xfId="5089" xr:uid="{00000000-0005-0000-0000-0000E7130000}"/>
    <cellStyle name="sup2ParameterE 2 9" xfId="5090" xr:uid="{00000000-0005-0000-0000-0000E8130000}"/>
    <cellStyle name="sup2ParameterE 3" xfId="5091" xr:uid="{00000000-0005-0000-0000-0000E9130000}"/>
    <cellStyle name="sup2ParameterE 3 10" xfId="5092" xr:uid="{00000000-0005-0000-0000-0000EA130000}"/>
    <cellStyle name="sup2ParameterE 3 11" xfId="5093" xr:uid="{00000000-0005-0000-0000-0000EB130000}"/>
    <cellStyle name="sup2ParameterE 3 12" xfId="5094" xr:uid="{00000000-0005-0000-0000-0000EC130000}"/>
    <cellStyle name="sup2ParameterE 3 13" xfId="5095" xr:uid="{00000000-0005-0000-0000-0000ED130000}"/>
    <cellStyle name="sup2ParameterE 3 14" xfId="5096" xr:uid="{00000000-0005-0000-0000-0000EE130000}"/>
    <cellStyle name="sup2ParameterE 3 2" xfId="5097" xr:uid="{00000000-0005-0000-0000-0000EF130000}"/>
    <cellStyle name="sup2ParameterE 3 3" xfId="5098" xr:uid="{00000000-0005-0000-0000-0000F0130000}"/>
    <cellStyle name="sup2ParameterE 3 4" xfId="5099" xr:uid="{00000000-0005-0000-0000-0000F1130000}"/>
    <cellStyle name="sup2ParameterE 3 5" xfId="5100" xr:uid="{00000000-0005-0000-0000-0000F2130000}"/>
    <cellStyle name="sup2ParameterE 3 6" xfId="5101" xr:uid="{00000000-0005-0000-0000-0000F3130000}"/>
    <cellStyle name="sup2ParameterE 3 7" xfId="5102" xr:uid="{00000000-0005-0000-0000-0000F4130000}"/>
    <cellStyle name="sup2ParameterE 3 8" xfId="5103" xr:uid="{00000000-0005-0000-0000-0000F5130000}"/>
    <cellStyle name="sup2ParameterE 3 9" xfId="5104" xr:uid="{00000000-0005-0000-0000-0000F6130000}"/>
    <cellStyle name="sup2ParameterE 4" xfId="5105" xr:uid="{00000000-0005-0000-0000-0000F7130000}"/>
    <cellStyle name="sup2ParameterE 4 10" xfId="5106" xr:uid="{00000000-0005-0000-0000-0000F8130000}"/>
    <cellStyle name="sup2ParameterE 4 11" xfId="5107" xr:uid="{00000000-0005-0000-0000-0000F9130000}"/>
    <cellStyle name="sup2ParameterE 4 12" xfId="5108" xr:uid="{00000000-0005-0000-0000-0000FA130000}"/>
    <cellStyle name="sup2ParameterE 4 13" xfId="5109" xr:uid="{00000000-0005-0000-0000-0000FB130000}"/>
    <cellStyle name="sup2ParameterE 4 14" xfId="5110" xr:uid="{00000000-0005-0000-0000-0000FC130000}"/>
    <cellStyle name="sup2ParameterE 4 2" xfId="5111" xr:uid="{00000000-0005-0000-0000-0000FD130000}"/>
    <cellStyle name="sup2ParameterE 4 3" xfId="5112" xr:uid="{00000000-0005-0000-0000-0000FE130000}"/>
    <cellStyle name="sup2ParameterE 4 4" xfId="5113" xr:uid="{00000000-0005-0000-0000-0000FF130000}"/>
    <cellStyle name="sup2ParameterE 4 5" xfId="5114" xr:uid="{00000000-0005-0000-0000-000000140000}"/>
    <cellStyle name="sup2ParameterE 4 6" xfId="5115" xr:uid="{00000000-0005-0000-0000-000001140000}"/>
    <cellStyle name="sup2ParameterE 4 7" xfId="5116" xr:uid="{00000000-0005-0000-0000-000002140000}"/>
    <cellStyle name="sup2ParameterE 4 8" xfId="5117" xr:uid="{00000000-0005-0000-0000-000003140000}"/>
    <cellStyle name="sup2ParameterE 4 9" xfId="5118" xr:uid="{00000000-0005-0000-0000-000004140000}"/>
    <cellStyle name="sup2ParameterE 5" xfId="5119" xr:uid="{00000000-0005-0000-0000-000005140000}"/>
    <cellStyle name="sup2ParameterE 6" xfId="5120" xr:uid="{00000000-0005-0000-0000-000006140000}"/>
    <cellStyle name="sup2ParameterE 7" xfId="5121" xr:uid="{00000000-0005-0000-0000-000007140000}"/>
    <cellStyle name="sup2ParameterE 8" xfId="5122" xr:uid="{00000000-0005-0000-0000-000008140000}"/>
    <cellStyle name="sup2ParameterE 9" xfId="5123" xr:uid="{00000000-0005-0000-0000-000009140000}"/>
    <cellStyle name="sup2Percentage" xfId="5124" xr:uid="{00000000-0005-0000-0000-00000A140000}"/>
    <cellStyle name="sup2Percentage 10" xfId="5125" xr:uid="{00000000-0005-0000-0000-00000B140000}"/>
    <cellStyle name="sup2Percentage 11" xfId="5126" xr:uid="{00000000-0005-0000-0000-00000C140000}"/>
    <cellStyle name="sup2Percentage 12" xfId="5127" xr:uid="{00000000-0005-0000-0000-00000D140000}"/>
    <cellStyle name="sup2Percentage 13" xfId="5128" xr:uid="{00000000-0005-0000-0000-00000E140000}"/>
    <cellStyle name="sup2Percentage 2" xfId="5129" xr:uid="{00000000-0005-0000-0000-00000F140000}"/>
    <cellStyle name="sup2Percentage 2 10" xfId="5130" xr:uid="{00000000-0005-0000-0000-000010140000}"/>
    <cellStyle name="sup2Percentage 2 11" xfId="5131" xr:uid="{00000000-0005-0000-0000-000011140000}"/>
    <cellStyle name="sup2Percentage 2 12" xfId="5132" xr:uid="{00000000-0005-0000-0000-000012140000}"/>
    <cellStyle name="sup2Percentage 2 2" xfId="5133" xr:uid="{00000000-0005-0000-0000-000013140000}"/>
    <cellStyle name="sup2Percentage 2 2 10" xfId="5134" xr:uid="{00000000-0005-0000-0000-000014140000}"/>
    <cellStyle name="sup2Percentage 2 2 11" xfId="5135" xr:uid="{00000000-0005-0000-0000-000015140000}"/>
    <cellStyle name="sup2Percentage 2 2 12" xfId="5136" xr:uid="{00000000-0005-0000-0000-000016140000}"/>
    <cellStyle name="sup2Percentage 2 2 13" xfId="5137" xr:uid="{00000000-0005-0000-0000-000017140000}"/>
    <cellStyle name="sup2Percentage 2 2 14" xfId="5138" xr:uid="{00000000-0005-0000-0000-000018140000}"/>
    <cellStyle name="sup2Percentage 2 2 2" xfId="5139" xr:uid="{00000000-0005-0000-0000-000019140000}"/>
    <cellStyle name="sup2Percentage 2 2 3" xfId="5140" xr:uid="{00000000-0005-0000-0000-00001A140000}"/>
    <cellStyle name="sup2Percentage 2 2 4" xfId="5141" xr:uid="{00000000-0005-0000-0000-00001B140000}"/>
    <cellStyle name="sup2Percentage 2 2 5" xfId="5142" xr:uid="{00000000-0005-0000-0000-00001C140000}"/>
    <cellStyle name="sup2Percentage 2 2 6" xfId="5143" xr:uid="{00000000-0005-0000-0000-00001D140000}"/>
    <cellStyle name="sup2Percentage 2 2 7" xfId="5144" xr:uid="{00000000-0005-0000-0000-00001E140000}"/>
    <cellStyle name="sup2Percentage 2 2 8" xfId="5145" xr:uid="{00000000-0005-0000-0000-00001F140000}"/>
    <cellStyle name="sup2Percentage 2 2 9" xfId="5146" xr:uid="{00000000-0005-0000-0000-000020140000}"/>
    <cellStyle name="sup2Percentage 2 3" xfId="5147" xr:uid="{00000000-0005-0000-0000-000021140000}"/>
    <cellStyle name="sup2Percentage 2 3 10" xfId="5148" xr:uid="{00000000-0005-0000-0000-000022140000}"/>
    <cellStyle name="sup2Percentage 2 3 11" xfId="5149" xr:uid="{00000000-0005-0000-0000-000023140000}"/>
    <cellStyle name="sup2Percentage 2 3 12" xfId="5150" xr:uid="{00000000-0005-0000-0000-000024140000}"/>
    <cellStyle name="sup2Percentage 2 3 13" xfId="5151" xr:uid="{00000000-0005-0000-0000-000025140000}"/>
    <cellStyle name="sup2Percentage 2 3 14" xfId="5152" xr:uid="{00000000-0005-0000-0000-000026140000}"/>
    <cellStyle name="sup2Percentage 2 3 2" xfId="5153" xr:uid="{00000000-0005-0000-0000-000027140000}"/>
    <cellStyle name="sup2Percentage 2 3 3" xfId="5154" xr:uid="{00000000-0005-0000-0000-000028140000}"/>
    <cellStyle name="sup2Percentage 2 3 4" xfId="5155" xr:uid="{00000000-0005-0000-0000-000029140000}"/>
    <cellStyle name="sup2Percentage 2 3 5" xfId="5156" xr:uid="{00000000-0005-0000-0000-00002A140000}"/>
    <cellStyle name="sup2Percentage 2 3 6" xfId="5157" xr:uid="{00000000-0005-0000-0000-00002B140000}"/>
    <cellStyle name="sup2Percentage 2 3 7" xfId="5158" xr:uid="{00000000-0005-0000-0000-00002C140000}"/>
    <cellStyle name="sup2Percentage 2 3 8" xfId="5159" xr:uid="{00000000-0005-0000-0000-00002D140000}"/>
    <cellStyle name="sup2Percentage 2 3 9" xfId="5160" xr:uid="{00000000-0005-0000-0000-00002E140000}"/>
    <cellStyle name="sup2Percentage 2 4" xfId="5161" xr:uid="{00000000-0005-0000-0000-00002F140000}"/>
    <cellStyle name="sup2Percentage 2 5" xfId="5162" xr:uid="{00000000-0005-0000-0000-000030140000}"/>
    <cellStyle name="sup2Percentage 2 6" xfId="5163" xr:uid="{00000000-0005-0000-0000-000031140000}"/>
    <cellStyle name="sup2Percentage 2 7" xfId="5164" xr:uid="{00000000-0005-0000-0000-000032140000}"/>
    <cellStyle name="sup2Percentage 2 8" xfId="5165" xr:uid="{00000000-0005-0000-0000-000033140000}"/>
    <cellStyle name="sup2Percentage 2 9" xfId="5166" xr:uid="{00000000-0005-0000-0000-000034140000}"/>
    <cellStyle name="sup2Percentage 3" xfId="5167" xr:uid="{00000000-0005-0000-0000-000035140000}"/>
    <cellStyle name="sup2Percentage 3 10" xfId="5168" xr:uid="{00000000-0005-0000-0000-000036140000}"/>
    <cellStyle name="sup2Percentage 3 11" xfId="5169" xr:uid="{00000000-0005-0000-0000-000037140000}"/>
    <cellStyle name="sup2Percentage 3 12" xfId="5170" xr:uid="{00000000-0005-0000-0000-000038140000}"/>
    <cellStyle name="sup2Percentage 3 13" xfId="5171" xr:uid="{00000000-0005-0000-0000-000039140000}"/>
    <cellStyle name="sup2Percentage 3 14" xfId="5172" xr:uid="{00000000-0005-0000-0000-00003A140000}"/>
    <cellStyle name="sup2Percentage 3 2" xfId="5173" xr:uid="{00000000-0005-0000-0000-00003B140000}"/>
    <cellStyle name="sup2Percentage 3 3" xfId="5174" xr:uid="{00000000-0005-0000-0000-00003C140000}"/>
    <cellStyle name="sup2Percentage 3 4" xfId="5175" xr:uid="{00000000-0005-0000-0000-00003D140000}"/>
    <cellStyle name="sup2Percentage 3 5" xfId="5176" xr:uid="{00000000-0005-0000-0000-00003E140000}"/>
    <cellStyle name="sup2Percentage 3 6" xfId="5177" xr:uid="{00000000-0005-0000-0000-00003F140000}"/>
    <cellStyle name="sup2Percentage 3 7" xfId="5178" xr:uid="{00000000-0005-0000-0000-000040140000}"/>
    <cellStyle name="sup2Percentage 3 8" xfId="5179" xr:uid="{00000000-0005-0000-0000-000041140000}"/>
    <cellStyle name="sup2Percentage 3 9" xfId="5180" xr:uid="{00000000-0005-0000-0000-000042140000}"/>
    <cellStyle name="sup2Percentage 4" xfId="5181" xr:uid="{00000000-0005-0000-0000-000043140000}"/>
    <cellStyle name="sup2Percentage 4 10" xfId="5182" xr:uid="{00000000-0005-0000-0000-000044140000}"/>
    <cellStyle name="sup2Percentage 4 11" xfId="5183" xr:uid="{00000000-0005-0000-0000-000045140000}"/>
    <cellStyle name="sup2Percentage 4 12" xfId="5184" xr:uid="{00000000-0005-0000-0000-000046140000}"/>
    <cellStyle name="sup2Percentage 4 13" xfId="5185" xr:uid="{00000000-0005-0000-0000-000047140000}"/>
    <cellStyle name="sup2Percentage 4 14" xfId="5186" xr:uid="{00000000-0005-0000-0000-000048140000}"/>
    <cellStyle name="sup2Percentage 4 2" xfId="5187" xr:uid="{00000000-0005-0000-0000-000049140000}"/>
    <cellStyle name="sup2Percentage 4 3" xfId="5188" xr:uid="{00000000-0005-0000-0000-00004A140000}"/>
    <cellStyle name="sup2Percentage 4 4" xfId="5189" xr:uid="{00000000-0005-0000-0000-00004B140000}"/>
    <cellStyle name="sup2Percentage 4 5" xfId="5190" xr:uid="{00000000-0005-0000-0000-00004C140000}"/>
    <cellStyle name="sup2Percentage 4 6" xfId="5191" xr:uid="{00000000-0005-0000-0000-00004D140000}"/>
    <cellStyle name="sup2Percentage 4 7" xfId="5192" xr:uid="{00000000-0005-0000-0000-00004E140000}"/>
    <cellStyle name="sup2Percentage 4 8" xfId="5193" xr:uid="{00000000-0005-0000-0000-00004F140000}"/>
    <cellStyle name="sup2Percentage 4 9" xfId="5194" xr:uid="{00000000-0005-0000-0000-000050140000}"/>
    <cellStyle name="sup2Percentage 5" xfId="5195" xr:uid="{00000000-0005-0000-0000-000051140000}"/>
    <cellStyle name="sup2Percentage 6" xfId="5196" xr:uid="{00000000-0005-0000-0000-000052140000}"/>
    <cellStyle name="sup2Percentage 7" xfId="5197" xr:uid="{00000000-0005-0000-0000-000053140000}"/>
    <cellStyle name="sup2Percentage 8" xfId="5198" xr:uid="{00000000-0005-0000-0000-000054140000}"/>
    <cellStyle name="sup2Percentage 9" xfId="5199" xr:uid="{00000000-0005-0000-0000-000055140000}"/>
    <cellStyle name="sup2PercentageL" xfId="5200" xr:uid="{00000000-0005-0000-0000-000056140000}"/>
    <cellStyle name="sup2PercentageL 10" xfId="5201" xr:uid="{00000000-0005-0000-0000-000057140000}"/>
    <cellStyle name="sup2PercentageL 11" xfId="5202" xr:uid="{00000000-0005-0000-0000-000058140000}"/>
    <cellStyle name="sup2PercentageL 12" xfId="5203" xr:uid="{00000000-0005-0000-0000-000059140000}"/>
    <cellStyle name="sup2PercentageL 13" xfId="5204" xr:uid="{00000000-0005-0000-0000-00005A140000}"/>
    <cellStyle name="sup2PercentageL 2" xfId="5205" xr:uid="{00000000-0005-0000-0000-00005B140000}"/>
    <cellStyle name="sup2PercentageL 2 10" xfId="5206" xr:uid="{00000000-0005-0000-0000-00005C140000}"/>
    <cellStyle name="sup2PercentageL 2 11" xfId="5207" xr:uid="{00000000-0005-0000-0000-00005D140000}"/>
    <cellStyle name="sup2PercentageL 2 12" xfId="5208" xr:uid="{00000000-0005-0000-0000-00005E140000}"/>
    <cellStyle name="sup2PercentageL 2 2" xfId="5209" xr:uid="{00000000-0005-0000-0000-00005F140000}"/>
    <cellStyle name="sup2PercentageL 2 2 10" xfId="5210" xr:uid="{00000000-0005-0000-0000-000060140000}"/>
    <cellStyle name="sup2PercentageL 2 2 11" xfId="5211" xr:uid="{00000000-0005-0000-0000-000061140000}"/>
    <cellStyle name="sup2PercentageL 2 2 12" xfId="5212" xr:uid="{00000000-0005-0000-0000-000062140000}"/>
    <cellStyle name="sup2PercentageL 2 2 13" xfId="5213" xr:uid="{00000000-0005-0000-0000-000063140000}"/>
    <cellStyle name="sup2PercentageL 2 2 14" xfId="5214" xr:uid="{00000000-0005-0000-0000-000064140000}"/>
    <cellStyle name="sup2PercentageL 2 2 2" xfId="5215" xr:uid="{00000000-0005-0000-0000-000065140000}"/>
    <cellStyle name="sup2PercentageL 2 2 3" xfId="5216" xr:uid="{00000000-0005-0000-0000-000066140000}"/>
    <cellStyle name="sup2PercentageL 2 2 4" xfId="5217" xr:uid="{00000000-0005-0000-0000-000067140000}"/>
    <cellStyle name="sup2PercentageL 2 2 5" xfId="5218" xr:uid="{00000000-0005-0000-0000-000068140000}"/>
    <cellStyle name="sup2PercentageL 2 2 6" xfId="5219" xr:uid="{00000000-0005-0000-0000-000069140000}"/>
    <cellStyle name="sup2PercentageL 2 2 7" xfId="5220" xr:uid="{00000000-0005-0000-0000-00006A140000}"/>
    <cellStyle name="sup2PercentageL 2 2 8" xfId="5221" xr:uid="{00000000-0005-0000-0000-00006B140000}"/>
    <cellStyle name="sup2PercentageL 2 2 9" xfId="5222" xr:uid="{00000000-0005-0000-0000-00006C140000}"/>
    <cellStyle name="sup2PercentageL 2 3" xfId="5223" xr:uid="{00000000-0005-0000-0000-00006D140000}"/>
    <cellStyle name="sup2PercentageL 2 3 10" xfId="5224" xr:uid="{00000000-0005-0000-0000-00006E140000}"/>
    <cellStyle name="sup2PercentageL 2 3 11" xfId="5225" xr:uid="{00000000-0005-0000-0000-00006F140000}"/>
    <cellStyle name="sup2PercentageL 2 3 12" xfId="5226" xr:uid="{00000000-0005-0000-0000-000070140000}"/>
    <cellStyle name="sup2PercentageL 2 3 13" xfId="5227" xr:uid="{00000000-0005-0000-0000-000071140000}"/>
    <cellStyle name="sup2PercentageL 2 3 14" xfId="5228" xr:uid="{00000000-0005-0000-0000-000072140000}"/>
    <cellStyle name="sup2PercentageL 2 3 2" xfId="5229" xr:uid="{00000000-0005-0000-0000-000073140000}"/>
    <cellStyle name="sup2PercentageL 2 3 3" xfId="5230" xr:uid="{00000000-0005-0000-0000-000074140000}"/>
    <cellStyle name="sup2PercentageL 2 3 4" xfId="5231" xr:uid="{00000000-0005-0000-0000-000075140000}"/>
    <cellStyle name="sup2PercentageL 2 3 5" xfId="5232" xr:uid="{00000000-0005-0000-0000-000076140000}"/>
    <cellStyle name="sup2PercentageL 2 3 6" xfId="5233" xr:uid="{00000000-0005-0000-0000-000077140000}"/>
    <cellStyle name="sup2PercentageL 2 3 7" xfId="5234" xr:uid="{00000000-0005-0000-0000-000078140000}"/>
    <cellStyle name="sup2PercentageL 2 3 8" xfId="5235" xr:uid="{00000000-0005-0000-0000-000079140000}"/>
    <cellStyle name="sup2PercentageL 2 3 9" xfId="5236" xr:uid="{00000000-0005-0000-0000-00007A140000}"/>
    <cellStyle name="sup2PercentageL 2 4" xfId="5237" xr:uid="{00000000-0005-0000-0000-00007B140000}"/>
    <cellStyle name="sup2PercentageL 2 5" xfId="5238" xr:uid="{00000000-0005-0000-0000-00007C140000}"/>
    <cellStyle name="sup2PercentageL 2 6" xfId="5239" xr:uid="{00000000-0005-0000-0000-00007D140000}"/>
    <cellStyle name="sup2PercentageL 2 7" xfId="5240" xr:uid="{00000000-0005-0000-0000-00007E140000}"/>
    <cellStyle name="sup2PercentageL 2 8" xfId="5241" xr:uid="{00000000-0005-0000-0000-00007F140000}"/>
    <cellStyle name="sup2PercentageL 2 9" xfId="5242" xr:uid="{00000000-0005-0000-0000-000080140000}"/>
    <cellStyle name="sup2PercentageL 3" xfId="5243" xr:uid="{00000000-0005-0000-0000-000081140000}"/>
    <cellStyle name="sup2PercentageL 3 10" xfId="5244" xr:uid="{00000000-0005-0000-0000-000082140000}"/>
    <cellStyle name="sup2PercentageL 3 11" xfId="5245" xr:uid="{00000000-0005-0000-0000-000083140000}"/>
    <cellStyle name="sup2PercentageL 3 12" xfId="5246" xr:uid="{00000000-0005-0000-0000-000084140000}"/>
    <cellStyle name="sup2PercentageL 3 13" xfId="5247" xr:uid="{00000000-0005-0000-0000-000085140000}"/>
    <cellStyle name="sup2PercentageL 3 14" xfId="5248" xr:uid="{00000000-0005-0000-0000-000086140000}"/>
    <cellStyle name="sup2PercentageL 3 2" xfId="5249" xr:uid="{00000000-0005-0000-0000-000087140000}"/>
    <cellStyle name="sup2PercentageL 3 3" xfId="5250" xr:uid="{00000000-0005-0000-0000-000088140000}"/>
    <cellStyle name="sup2PercentageL 3 4" xfId="5251" xr:uid="{00000000-0005-0000-0000-000089140000}"/>
    <cellStyle name="sup2PercentageL 3 5" xfId="5252" xr:uid="{00000000-0005-0000-0000-00008A140000}"/>
    <cellStyle name="sup2PercentageL 3 6" xfId="5253" xr:uid="{00000000-0005-0000-0000-00008B140000}"/>
    <cellStyle name="sup2PercentageL 3 7" xfId="5254" xr:uid="{00000000-0005-0000-0000-00008C140000}"/>
    <cellStyle name="sup2PercentageL 3 8" xfId="5255" xr:uid="{00000000-0005-0000-0000-00008D140000}"/>
    <cellStyle name="sup2PercentageL 3 9" xfId="5256" xr:uid="{00000000-0005-0000-0000-00008E140000}"/>
    <cellStyle name="sup2PercentageL 4" xfId="5257" xr:uid="{00000000-0005-0000-0000-00008F140000}"/>
    <cellStyle name="sup2PercentageL 4 10" xfId="5258" xr:uid="{00000000-0005-0000-0000-000090140000}"/>
    <cellStyle name="sup2PercentageL 4 11" xfId="5259" xr:uid="{00000000-0005-0000-0000-000091140000}"/>
    <cellStyle name="sup2PercentageL 4 12" xfId="5260" xr:uid="{00000000-0005-0000-0000-000092140000}"/>
    <cellStyle name="sup2PercentageL 4 13" xfId="5261" xr:uid="{00000000-0005-0000-0000-000093140000}"/>
    <cellStyle name="sup2PercentageL 4 14" xfId="5262" xr:uid="{00000000-0005-0000-0000-000094140000}"/>
    <cellStyle name="sup2PercentageL 4 2" xfId="5263" xr:uid="{00000000-0005-0000-0000-000095140000}"/>
    <cellStyle name="sup2PercentageL 4 3" xfId="5264" xr:uid="{00000000-0005-0000-0000-000096140000}"/>
    <cellStyle name="sup2PercentageL 4 4" xfId="5265" xr:uid="{00000000-0005-0000-0000-000097140000}"/>
    <cellStyle name="sup2PercentageL 4 5" xfId="5266" xr:uid="{00000000-0005-0000-0000-000098140000}"/>
    <cellStyle name="sup2PercentageL 4 6" xfId="5267" xr:uid="{00000000-0005-0000-0000-000099140000}"/>
    <cellStyle name="sup2PercentageL 4 7" xfId="5268" xr:uid="{00000000-0005-0000-0000-00009A140000}"/>
    <cellStyle name="sup2PercentageL 4 8" xfId="5269" xr:uid="{00000000-0005-0000-0000-00009B140000}"/>
    <cellStyle name="sup2PercentageL 4 9" xfId="5270" xr:uid="{00000000-0005-0000-0000-00009C140000}"/>
    <cellStyle name="sup2PercentageL 5" xfId="5271" xr:uid="{00000000-0005-0000-0000-00009D140000}"/>
    <cellStyle name="sup2PercentageL 6" xfId="5272" xr:uid="{00000000-0005-0000-0000-00009E140000}"/>
    <cellStyle name="sup2PercentageL 7" xfId="5273" xr:uid="{00000000-0005-0000-0000-00009F140000}"/>
    <cellStyle name="sup2PercentageL 8" xfId="5274" xr:uid="{00000000-0005-0000-0000-0000A0140000}"/>
    <cellStyle name="sup2PercentageL 9" xfId="5275" xr:uid="{00000000-0005-0000-0000-0000A1140000}"/>
    <cellStyle name="sup2PercentageM" xfId="5276" xr:uid="{00000000-0005-0000-0000-0000A2140000}"/>
    <cellStyle name="sup2PercentageM 10" xfId="5277" xr:uid="{00000000-0005-0000-0000-0000A3140000}"/>
    <cellStyle name="sup2PercentageM 11" xfId="5278" xr:uid="{00000000-0005-0000-0000-0000A4140000}"/>
    <cellStyle name="sup2PercentageM 12" xfId="5279" xr:uid="{00000000-0005-0000-0000-0000A5140000}"/>
    <cellStyle name="sup2PercentageM 13" xfId="5280" xr:uid="{00000000-0005-0000-0000-0000A6140000}"/>
    <cellStyle name="sup2PercentageM 2" xfId="5281" xr:uid="{00000000-0005-0000-0000-0000A7140000}"/>
    <cellStyle name="sup2PercentageM 2 10" xfId="5282" xr:uid="{00000000-0005-0000-0000-0000A8140000}"/>
    <cellStyle name="sup2PercentageM 2 11" xfId="5283" xr:uid="{00000000-0005-0000-0000-0000A9140000}"/>
    <cellStyle name="sup2PercentageM 2 12" xfId="5284" xr:uid="{00000000-0005-0000-0000-0000AA140000}"/>
    <cellStyle name="sup2PercentageM 2 2" xfId="5285" xr:uid="{00000000-0005-0000-0000-0000AB140000}"/>
    <cellStyle name="sup2PercentageM 2 2 10" xfId="5286" xr:uid="{00000000-0005-0000-0000-0000AC140000}"/>
    <cellStyle name="sup2PercentageM 2 2 11" xfId="5287" xr:uid="{00000000-0005-0000-0000-0000AD140000}"/>
    <cellStyle name="sup2PercentageM 2 2 12" xfId="5288" xr:uid="{00000000-0005-0000-0000-0000AE140000}"/>
    <cellStyle name="sup2PercentageM 2 2 13" xfId="5289" xr:uid="{00000000-0005-0000-0000-0000AF140000}"/>
    <cellStyle name="sup2PercentageM 2 2 14" xfId="5290" xr:uid="{00000000-0005-0000-0000-0000B0140000}"/>
    <cellStyle name="sup2PercentageM 2 2 2" xfId="5291" xr:uid="{00000000-0005-0000-0000-0000B1140000}"/>
    <cellStyle name="sup2PercentageM 2 2 3" xfId="5292" xr:uid="{00000000-0005-0000-0000-0000B2140000}"/>
    <cellStyle name="sup2PercentageM 2 2 4" xfId="5293" xr:uid="{00000000-0005-0000-0000-0000B3140000}"/>
    <cellStyle name="sup2PercentageM 2 2 5" xfId="5294" xr:uid="{00000000-0005-0000-0000-0000B4140000}"/>
    <cellStyle name="sup2PercentageM 2 2 6" xfId="5295" xr:uid="{00000000-0005-0000-0000-0000B5140000}"/>
    <cellStyle name="sup2PercentageM 2 2 7" xfId="5296" xr:uid="{00000000-0005-0000-0000-0000B6140000}"/>
    <cellStyle name="sup2PercentageM 2 2 8" xfId="5297" xr:uid="{00000000-0005-0000-0000-0000B7140000}"/>
    <cellStyle name="sup2PercentageM 2 2 9" xfId="5298" xr:uid="{00000000-0005-0000-0000-0000B8140000}"/>
    <cellStyle name="sup2PercentageM 2 3" xfId="5299" xr:uid="{00000000-0005-0000-0000-0000B9140000}"/>
    <cellStyle name="sup2PercentageM 2 3 10" xfId="5300" xr:uid="{00000000-0005-0000-0000-0000BA140000}"/>
    <cellStyle name="sup2PercentageM 2 3 11" xfId="5301" xr:uid="{00000000-0005-0000-0000-0000BB140000}"/>
    <cellStyle name="sup2PercentageM 2 3 12" xfId="5302" xr:uid="{00000000-0005-0000-0000-0000BC140000}"/>
    <cellStyle name="sup2PercentageM 2 3 13" xfId="5303" xr:uid="{00000000-0005-0000-0000-0000BD140000}"/>
    <cellStyle name="sup2PercentageM 2 3 14" xfId="5304" xr:uid="{00000000-0005-0000-0000-0000BE140000}"/>
    <cellStyle name="sup2PercentageM 2 3 2" xfId="5305" xr:uid="{00000000-0005-0000-0000-0000BF140000}"/>
    <cellStyle name="sup2PercentageM 2 3 3" xfId="5306" xr:uid="{00000000-0005-0000-0000-0000C0140000}"/>
    <cellStyle name="sup2PercentageM 2 3 4" xfId="5307" xr:uid="{00000000-0005-0000-0000-0000C1140000}"/>
    <cellStyle name="sup2PercentageM 2 3 5" xfId="5308" xr:uid="{00000000-0005-0000-0000-0000C2140000}"/>
    <cellStyle name="sup2PercentageM 2 3 6" xfId="5309" xr:uid="{00000000-0005-0000-0000-0000C3140000}"/>
    <cellStyle name="sup2PercentageM 2 3 7" xfId="5310" xr:uid="{00000000-0005-0000-0000-0000C4140000}"/>
    <cellStyle name="sup2PercentageM 2 3 8" xfId="5311" xr:uid="{00000000-0005-0000-0000-0000C5140000}"/>
    <cellStyle name="sup2PercentageM 2 3 9" xfId="5312" xr:uid="{00000000-0005-0000-0000-0000C6140000}"/>
    <cellStyle name="sup2PercentageM 2 4" xfId="5313" xr:uid="{00000000-0005-0000-0000-0000C7140000}"/>
    <cellStyle name="sup2PercentageM 2 5" xfId="5314" xr:uid="{00000000-0005-0000-0000-0000C8140000}"/>
    <cellStyle name="sup2PercentageM 2 6" xfId="5315" xr:uid="{00000000-0005-0000-0000-0000C9140000}"/>
    <cellStyle name="sup2PercentageM 2 7" xfId="5316" xr:uid="{00000000-0005-0000-0000-0000CA140000}"/>
    <cellStyle name="sup2PercentageM 2 8" xfId="5317" xr:uid="{00000000-0005-0000-0000-0000CB140000}"/>
    <cellStyle name="sup2PercentageM 2 9" xfId="5318" xr:uid="{00000000-0005-0000-0000-0000CC140000}"/>
    <cellStyle name="sup2PercentageM 3" xfId="5319" xr:uid="{00000000-0005-0000-0000-0000CD140000}"/>
    <cellStyle name="sup2PercentageM 3 10" xfId="5320" xr:uid="{00000000-0005-0000-0000-0000CE140000}"/>
    <cellStyle name="sup2PercentageM 3 11" xfId="5321" xr:uid="{00000000-0005-0000-0000-0000CF140000}"/>
    <cellStyle name="sup2PercentageM 3 12" xfId="5322" xr:uid="{00000000-0005-0000-0000-0000D0140000}"/>
    <cellStyle name="sup2PercentageM 3 13" xfId="5323" xr:uid="{00000000-0005-0000-0000-0000D1140000}"/>
    <cellStyle name="sup2PercentageM 3 14" xfId="5324" xr:uid="{00000000-0005-0000-0000-0000D2140000}"/>
    <cellStyle name="sup2PercentageM 3 2" xfId="5325" xr:uid="{00000000-0005-0000-0000-0000D3140000}"/>
    <cellStyle name="sup2PercentageM 3 3" xfId="5326" xr:uid="{00000000-0005-0000-0000-0000D4140000}"/>
    <cellStyle name="sup2PercentageM 3 4" xfId="5327" xr:uid="{00000000-0005-0000-0000-0000D5140000}"/>
    <cellStyle name="sup2PercentageM 3 5" xfId="5328" xr:uid="{00000000-0005-0000-0000-0000D6140000}"/>
    <cellStyle name="sup2PercentageM 3 6" xfId="5329" xr:uid="{00000000-0005-0000-0000-0000D7140000}"/>
    <cellStyle name="sup2PercentageM 3 7" xfId="5330" xr:uid="{00000000-0005-0000-0000-0000D8140000}"/>
    <cellStyle name="sup2PercentageM 3 8" xfId="5331" xr:uid="{00000000-0005-0000-0000-0000D9140000}"/>
    <cellStyle name="sup2PercentageM 3 9" xfId="5332" xr:uid="{00000000-0005-0000-0000-0000DA140000}"/>
    <cellStyle name="sup2PercentageM 4" xfId="5333" xr:uid="{00000000-0005-0000-0000-0000DB140000}"/>
    <cellStyle name="sup2PercentageM 4 10" xfId="5334" xr:uid="{00000000-0005-0000-0000-0000DC140000}"/>
    <cellStyle name="sup2PercentageM 4 11" xfId="5335" xr:uid="{00000000-0005-0000-0000-0000DD140000}"/>
    <cellStyle name="sup2PercentageM 4 12" xfId="5336" xr:uid="{00000000-0005-0000-0000-0000DE140000}"/>
    <cellStyle name="sup2PercentageM 4 13" xfId="5337" xr:uid="{00000000-0005-0000-0000-0000DF140000}"/>
    <cellStyle name="sup2PercentageM 4 14" xfId="5338" xr:uid="{00000000-0005-0000-0000-0000E0140000}"/>
    <cellStyle name="sup2PercentageM 4 2" xfId="5339" xr:uid="{00000000-0005-0000-0000-0000E1140000}"/>
    <cellStyle name="sup2PercentageM 4 3" xfId="5340" xr:uid="{00000000-0005-0000-0000-0000E2140000}"/>
    <cellStyle name="sup2PercentageM 4 4" xfId="5341" xr:uid="{00000000-0005-0000-0000-0000E3140000}"/>
    <cellStyle name="sup2PercentageM 4 5" xfId="5342" xr:uid="{00000000-0005-0000-0000-0000E4140000}"/>
    <cellStyle name="sup2PercentageM 4 6" xfId="5343" xr:uid="{00000000-0005-0000-0000-0000E5140000}"/>
    <cellStyle name="sup2PercentageM 4 7" xfId="5344" xr:uid="{00000000-0005-0000-0000-0000E6140000}"/>
    <cellStyle name="sup2PercentageM 4 8" xfId="5345" xr:uid="{00000000-0005-0000-0000-0000E7140000}"/>
    <cellStyle name="sup2PercentageM 4 9" xfId="5346" xr:uid="{00000000-0005-0000-0000-0000E8140000}"/>
    <cellStyle name="sup2PercentageM 5" xfId="5347" xr:uid="{00000000-0005-0000-0000-0000E9140000}"/>
    <cellStyle name="sup2PercentageM 6" xfId="5348" xr:uid="{00000000-0005-0000-0000-0000EA140000}"/>
    <cellStyle name="sup2PercentageM 7" xfId="5349" xr:uid="{00000000-0005-0000-0000-0000EB140000}"/>
    <cellStyle name="sup2PercentageM 8" xfId="5350" xr:uid="{00000000-0005-0000-0000-0000EC140000}"/>
    <cellStyle name="sup2PercentageM 9" xfId="5351" xr:uid="{00000000-0005-0000-0000-0000ED140000}"/>
    <cellStyle name="sup2Selection" xfId="5352" xr:uid="{00000000-0005-0000-0000-0000EE140000}"/>
    <cellStyle name="sup2Selection 10" xfId="5353" xr:uid="{00000000-0005-0000-0000-0000EF140000}"/>
    <cellStyle name="sup2Selection 11" xfId="5354" xr:uid="{00000000-0005-0000-0000-0000F0140000}"/>
    <cellStyle name="sup2Selection 12" xfId="5355" xr:uid="{00000000-0005-0000-0000-0000F1140000}"/>
    <cellStyle name="sup2Selection 13" xfId="5356" xr:uid="{00000000-0005-0000-0000-0000F2140000}"/>
    <cellStyle name="sup2Selection 2" xfId="5357" xr:uid="{00000000-0005-0000-0000-0000F3140000}"/>
    <cellStyle name="sup2Selection 2 10" xfId="5358" xr:uid="{00000000-0005-0000-0000-0000F4140000}"/>
    <cellStyle name="sup2Selection 2 11" xfId="5359" xr:uid="{00000000-0005-0000-0000-0000F5140000}"/>
    <cellStyle name="sup2Selection 2 12" xfId="5360" xr:uid="{00000000-0005-0000-0000-0000F6140000}"/>
    <cellStyle name="sup2Selection 2 2" xfId="5361" xr:uid="{00000000-0005-0000-0000-0000F7140000}"/>
    <cellStyle name="sup2Selection 2 2 10" xfId="5362" xr:uid="{00000000-0005-0000-0000-0000F8140000}"/>
    <cellStyle name="sup2Selection 2 2 11" xfId="5363" xr:uid="{00000000-0005-0000-0000-0000F9140000}"/>
    <cellStyle name="sup2Selection 2 2 12" xfId="5364" xr:uid="{00000000-0005-0000-0000-0000FA140000}"/>
    <cellStyle name="sup2Selection 2 2 13" xfId="5365" xr:uid="{00000000-0005-0000-0000-0000FB140000}"/>
    <cellStyle name="sup2Selection 2 2 14" xfId="5366" xr:uid="{00000000-0005-0000-0000-0000FC140000}"/>
    <cellStyle name="sup2Selection 2 2 2" xfId="5367" xr:uid="{00000000-0005-0000-0000-0000FD140000}"/>
    <cellStyle name="sup2Selection 2 2 3" xfId="5368" xr:uid="{00000000-0005-0000-0000-0000FE140000}"/>
    <cellStyle name="sup2Selection 2 2 4" xfId="5369" xr:uid="{00000000-0005-0000-0000-0000FF140000}"/>
    <cellStyle name="sup2Selection 2 2 5" xfId="5370" xr:uid="{00000000-0005-0000-0000-000000150000}"/>
    <cellStyle name="sup2Selection 2 2 6" xfId="5371" xr:uid="{00000000-0005-0000-0000-000001150000}"/>
    <cellStyle name="sup2Selection 2 2 7" xfId="5372" xr:uid="{00000000-0005-0000-0000-000002150000}"/>
    <cellStyle name="sup2Selection 2 2 8" xfId="5373" xr:uid="{00000000-0005-0000-0000-000003150000}"/>
    <cellStyle name="sup2Selection 2 2 9" xfId="5374" xr:uid="{00000000-0005-0000-0000-000004150000}"/>
    <cellStyle name="sup2Selection 2 3" xfId="5375" xr:uid="{00000000-0005-0000-0000-000005150000}"/>
    <cellStyle name="sup2Selection 2 3 10" xfId="5376" xr:uid="{00000000-0005-0000-0000-000006150000}"/>
    <cellStyle name="sup2Selection 2 3 11" xfId="5377" xr:uid="{00000000-0005-0000-0000-000007150000}"/>
    <cellStyle name="sup2Selection 2 3 12" xfId="5378" xr:uid="{00000000-0005-0000-0000-000008150000}"/>
    <cellStyle name="sup2Selection 2 3 13" xfId="5379" xr:uid="{00000000-0005-0000-0000-000009150000}"/>
    <cellStyle name="sup2Selection 2 3 14" xfId="5380" xr:uid="{00000000-0005-0000-0000-00000A150000}"/>
    <cellStyle name="sup2Selection 2 3 2" xfId="5381" xr:uid="{00000000-0005-0000-0000-00000B150000}"/>
    <cellStyle name="sup2Selection 2 3 3" xfId="5382" xr:uid="{00000000-0005-0000-0000-00000C150000}"/>
    <cellStyle name="sup2Selection 2 3 4" xfId="5383" xr:uid="{00000000-0005-0000-0000-00000D150000}"/>
    <cellStyle name="sup2Selection 2 3 5" xfId="5384" xr:uid="{00000000-0005-0000-0000-00000E150000}"/>
    <cellStyle name="sup2Selection 2 3 6" xfId="5385" xr:uid="{00000000-0005-0000-0000-00000F150000}"/>
    <cellStyle name="sup2Selection 2 3 7" xfId="5386" xr:uid="{00000000-0005-0000-0000-000010150000}"/>
    <cellStyle name="sup2Selection 2 3 8" xfId="5387" xr:uid="{00000000-0005-0000-0000-000011150000}"/>
    <cellStyle name="sup2Selection 2 3 9" xfId="5388" xr:uid="{00000000-0005-0000-0000-000012150000}"/>
    <cellStyle name="sup2Selection 2 4" xfId="5389" xr:uid="{00000000-0005-0000-0000-000013150000}"/>
    <cellStyle name="sup2Selection 2 5" xfId="5390" xr:uid="{00000000-0005-0000-0000-000014150000}"/>
    <cellStyle name="sup2Selection 2 6" xfId="5391" xr:uid="{00000000-0005-0000-0000-000015150000}"/>
    <cellStyle name="sup2Selection 2 7" xfId="5392" xr:uid="{00000000-0005-0000-0000-000016150000}"/>
    <cellStyle name="sup2Selection 2 8" xfId="5393" xr:uid="{00000000-0005-0000-0000-000017150000}"/>
    <cellStyle name="sup2Selection 2 9" xfId="5394" xr:uid="{00000000-0005-0000-0000-000018150000}"/>
    <cellStyle name="sup2Selection 3" xfId="5395" xr:uid="{00000000-0005-0000-0000-000019150000}"/>
    <cellStyle name="sup2Selection 3 10" xfId="5396" xr:uid="{00000000-0005-0000-0000-00001A150000}"/>
    <cellStyle name="sup2Selection 3 11" xfId="5397" xr:uid="{00000000-0005-0000-0000-00001B150000}"/>
    <cellStyle name="sup2Selection 3 12" xfId="5398" xr:uid="{00000000-0005-0000-0000-00001C150000}"/>
    <cellStyle name="sup2Selection 3 13" xfId="5399" xr:uid="{00000000-0005-0000-0000-00001D150000}"/>
    <cellStyle name="sup2Selection 3 14" xfId="5400" xr:uid="{00000000-0005-0000-0000-00001E150000}"/>
    <cellStyle name="sup2Selection 3 2" xfId="5401" xr:uid="{00000000-0005-0000-0000-00001F150000}"/>
    <cellStyle name="sup2Selection 3 3" xfId="5402" xr:uid="{00000000-0005-0000-0000-000020150000}"/>
    <cellStyle name="sup2Selection 3 4" xfId="5403" xr:uid="{00000000-0005-0000-0000-000021150000}"/>
    <cellStyle name="sup2Selection 3 5" xfId="5404" xr:uid="{00000000-0005-0000-0000-000022150000}"/>
    <cellStyle name="sup2Selection 3 6" xfId="5405" xr:uid="{00000000-0005-0000-0000-000023150000}"/>
    <cellStyle name="sup2Selection 3 7" xfId="5406" xr:uid="{00000000-0005-0000-0000-000024150000}"/>
    <cellStyle name="sup2Selection 3 8" xfId="5407" xr:uid="{00000000-0005-0000-0000-000025150000}"/>
    <cellStyle name="sup2Selection 3 9" xfId="5408" xr:uid="{00000000-0005-0000-0000-000026150000}"/>
    <cellStyle name="sup2Selection 4" xfId="5409" xr:uid="{00000000-0005-0000-0000-000027150000}"/>
    <cellStyle name="sup2Selection 4 10" xfId="5410" xr:uid="{00000000-0005-0000-0000-000028150000}"/>
    <cellStyle name="sup2Selection 4 11" xfId="5411" xr:uid="{00000000-0005-0000-0000-000029150000}"/>
    <cellStyle name="sup2Selection 4 12" xfId="5412" xr:uid="{00000000-0005-0000-0000-00002A150000}"/>
    <cellStyle name="sup2Selection 4 13" xfId="5413" xr:uid="{00000000-0005-0000-0000-00002B150000}"/>
    <cellStyle name="sup2Selection 4 14" xfId="5414" xr:uid="{00000000-0005-0000-0000-00002C150000}"/>
    <cellStyle name="sup2Selection 4 2" xfId="5415" xr:uid="{00000000-0005-0000-0000-00002D150000}"/>
    <cellStyle name="sup2Selection 4 3" xfId="5416" xr:uid="{00000000-0005-0000-0000-00002E150000}"/>
    <cellStyle name="sup2Selection 4 4" xfId="5417" xr:uid="{00000000-0005-0000-0000-00002F150000}"/>
    <cellStyle name="sup2Selection 4 5" xfId="5418" xr:uid="{00000000-0005-0000-0000-000030150000}"/>
    <cellStyle name="sup2Selection 4 6" xfId="5419" xr:uid="{00000000-0005-0000-0000-000031150000}"/>
    <cellStyle name="sup2Selection 4 7" xfId="5420" xr:uid="{00000000-0005-0000-0000-000032150000}"/>
    <cellStyle name="sup2Selection 4 8" xfId="5421" xr:uid="{00000000-0005-0000-0000-000033150000}"/>
    <cellStyle name="sup2Selection 4 9" xfId="5422" xr:uid="{00000000-0005-0000-0000-000034150000}"/>
    <cellStyle name="sup2Selection 5" xfId="5423" xr:uid="{00000000-0005-0000-0000-000035150000}"/>
    <cellStyle name="sup2Selection 6" xfId="5424" xr:uid="{00000000-0005-0000-0000-000036150000}"/>
    <cellStyle name="sup2Selection 7" xfId="5425" xr:uid="{00000000-0005-0000-0000-000037150000}"/>
    <cellStyle name="sup2Selection 8" xfId="5426" xr:uid="{00000000-0005-0000-0000-000038150000}"/>
    <cellStyle name="sup2Selection 9" xfId="5427" xr:uid="{00000000-0005-0000-0000-000039150000}"/>
    <cellStyle name="sup2Text" xfId="5428" xr:uid="{00000000-0005-0000-0000-00003A150000}"/>
    <cellStyle name="sup2Text 10" xfId="5429" xr:uid="{00000000-0005-0000-0000-00003B150000}"/>
    <cellStyle name="sup2Text 11" xfId="5430" xr:uid="{00000000-0005-0000-0000-00003C150000}"/>
    <cellStyle name="sup2Text 12" xfId="5431" xr:uid="{00000000-0005-0000-0000-00003D150000}"/>
    <cellStyle name="sup2Text 13" xfId="5432" xr:uid="{00000000-0005-0000-0000-00003E150000}"/>
    <cellStyle name="sup2Text 2" xfId="5433" xr:uid="{00000000-0005-0000-0000-00003F150000}"/>
    <cellStyle name="sup2Text 2 10" xfId="5434" xr:uid="{00000000-0005-0000-0000-000040150000}"/>
    <cellStyle name="sup2Text 2 11" xfId="5435" xr:uid="{00000000-0005-0000-0000-000041150000}"/>
    <cellStyle name="sup2Text 2 12" xfId="5436" xr:uid="{00000000-0005-0000-0000-000042150000}"/>
    <cellStyle name="sup2Text 2 2" xfId="5437" xr:uid="{00000000-0005-0000-0000-000043150000}"/>
    <cellStyle name="sup2Text 2 2 10" xfId="5438" xr:uid="{00000000-0005-0000-0000-000044150000}"/>
    <cellStyle name="sup2Text 2 2 11" xfId="5439" xr:uid="{00000000-0005-0000-0000-000045150000}"/>
    <cellStyle name="sup2Text 2 2 12" xfId="5440" xr:uid="{00000000-0005-0000-0000-000046150000}"/>
    <cellStyle name="sup2Text 2 2 13" xfId="5441" xr:uid="{00000000-0005-0000-0000-000047150000}"/>
    <cellStyle name="sup2Text 2 2 14" xfId="5442" xr:uid="{00000000-0005-0000-0000-000048150000}"/>
    <cellStyle name="sup2Text 2 2 2" xfId="5443" xr:uid="{00000000-0005-0000-0000-000049150000}"/>
    <cellStyle name="sup2Text 2 2 3" xfId="5444" xr:uid="{00000000-0005-0000-0000-00004A150000}"/>
    <cellStyle name="sup2Text 2 2 4" xfId="5445" xr:uid="{00000000-0005-0000-0000-00004B150000}"/>
    <cellStyle name="sup2Text 2 2 5" xfId="5446" xr:uid="{00000000-0005-0000-0000-00004C150000}"/>
    <cellStyle name="sup2Text 2 2 6" xfId="5447" xr:uid="{00000000-0005-0000-0000-00004D150000}"/>
    <cellStyle name="sup2Text 2 2 7" xfId="5448" xr:uid="{00000000-0005-0000-0000-00004E150000}"/>
    <cellStyle name="sup2Text 2 2 8" xfId="5449" xr:uid="{00000000-0005-0000-0000-00004F150000}"/>
    <cellStyle name="sup2Text 2 2 9" xfId="5450" xr:uid="{00000000-0005-0000-0000-000050150000}"/>
    <cellStyle name="sup2Text 2 3" xfId="5451" xr:uid="{00000000-0005-0000-0000-000051150000}"/>
    <cellStyle name="sup2Text 2 3 10" xfId="5452" xr:uid="{00000000-0005-0000-0000-000052150000}"/>
    <cellStyle name="sup2Text 2 3 11" xfId="5453" xr:uid="{00000000-0005-0000-0000-000053150000}"/>
    <cellStyle name="sup2Text 2 3 12" xfId="5454" xr:uid="{00000000-0005-0000-0000-000054150000}"/>
    <cellStyle name="sup2Text 2 3 13" xfId="5455" xr:uid="{00000000-0005-0000-0000-000055150000}"/>
    <cellStyle name="sup2Text 2 3 14" xfId="5456" xr:uid="{00000000-0005-0000-0000-000056150000}"/>
    <cellStyle name="sup2Text 2 3 2" xfId="5457" xr:uid="{00000000-0005-0000-0000-000057150000}"/>
    <cellStyle name="sup2Text 2 3 3" xfId="5458" xr:uid="{00000000-0005-0000-0000-000058150000}"/>
    <cellStyle name="sup2Text 2 3 4" xfId="5459" xr:uid="{00000000-0005-0000-0000-000059150000}"/>
    <cellStyle name="sup2Text 2 3 5" xfId="5460" xr:uid="{00000000-0005-0000-0000-00005A150000}"/>
    <cellStyle name="sup2Text 2 3 6" xfId="5461" xr:uid="{00000000-0005-0000-0000-00005B150000}"/>
    <cellStyle name="sup2Text 2 3 7" xfId="5462" xr:uid="{00000000-0005-0000-0000-00005C150000}"/>
    <cellStyle name="sup2Text 2 3 8" xfId="5463" xr:uid="{00000000-0005-0000-0000-00005D150000}"/>
    <cellStyle name="sup2Text 2 3 9" xfId="5464" xr:uid="{00000000-0005-0000-0000-00005E150000}"/>
    <cellStyle name="sup2Text 2 4" xfId="5465" xr:uid="{00000000-0005-0000-0000-00005F150000}"/>
    <cellStyle name="sup2Text 2 5" xfId="5466" xr:uid="{00000000-0005-0000-0000-000060150000}"/>
    <cellStyle name="sup2Text 2 6" xfId="5467" xr:uid="{00000000-0005-0000-0000-000061150000}"/>
    <cellStyle name="sup2Text 2 7" xfId="5468" xr:uid="{00000000-0005-0000-0000-000062150000}"/>
    <cellStyle name="sup2Text 2 8" xfId="5469" xr:uid="{00000000-0005-0000-0000-000063150000}"/>
    <cellStyle name="sup2Text 2 9" xfId="5470" xr:uid="{00000000-0005-0000-0000-000064150000}"/>
    <cellStyle name="sup2Text 3" xfId="5471" xr:uid="{00000000-0005-0000-0000-000065150000}"/>
    <cellStyle name="sup2Text 3 10" xfId="5472" xr:uid="{00000000-0005-0000-0000-000066150000}"/>
    <cellStyle name="sup2Text 3 11" xfId="5473" xr:uid="{00000000-0005-0000-0000-000067150000}"/>
    <cellStyle name="sup2Text 3 12" xfId="5474" xr:uid="{00000000-0005-0000-0000-000068150000}"/>
    <cellStyle name="sup2Text 3 13" xfId="5475" xr:uid="{00000000-0005-0000-0000-000069150000}"/>
    <cellStyle name="sup2Text 3 14" xfId="5476" xr:uid="{00000000-0005-0000-0000-00006A150000}"/>
    <cellStyle name="sup2Text 3 2" xfId="5477" xr:uid="{00000000-0005-0000-0000-00006B150000}"/>
    <cellStyle name="sup2Text 3 3" xfId="5478" xr:uid="{00000000-0005-0000-0000-00006C150000}"/>
    <cellStyle name="sup2Text 3 4" xfId="5479" xr:uid="{00000000-0005-0000-0000-00006D150000}"/>
    <cellStyle name="sup2Text 3 5" xfId="5480" xr:uid="{00000000-0005-0000-0000-00006E150000}"/>
    <cellStyle name="sup2Text 3 6" xfId="5481" xr:uid="{00000000-0005-0000-0000-00006F150000}"/>
    <cellStyle name="sup2Text 3 7" xfId="5482" xr:uid="{00000000-0005-0000-0000-000070150000}"/>
    <cellStyle name="sup2Text 3 8" xfId="5483" xr:uid="{00000000-0005-0000-0000-000071150000}"/>
    <cellStyle name="sup2Text 3 9" xfId="5484" xr:uid="{00000000-0005-0000-0000-000072150000}"/>
    <cellStyle name="sup2Text 4" xfId="5485" xr:uid="{00000000-0005-0000-0000-000073150000}"/>
    <cellStyle name="sup2Text 4 10" xfId="5486" xr:uid="{00000000-0005-0000-0000-000074150000}"/>
    <cellStyle name="sup2Text 4 11" xfId="5487" xr:uid="{00000000-0005-0000-0000-000075150000}"/>
    <cellStyle name="sup2Text 4 12" xfId="5488" xr:uid="{00000000-0005-0000-0000-000076150000}"/>
    <cellStyle name="sup2Text 4 13" xfId="5489" xr:uid="{00000000-0005-0000-0000-000077150000}"/>
    <cellStyle name="sup2Text 4 14" xfId="5490" xr:uid="{00000000-0005-0000-0000-000078150000}"/>
    <cellStyle name="sup2Text 4 2" xfId="5491" xr:uid="{00000000-0005-0000-0000-000079150000}"/>
    <cellStyle name="sup2Text 4 3" xfId="5492" xr:uid="{00000000-0005-0000-0000-00007A150000}"/>
    <cellStyle name="sup2Text 4 4" xfId="5493" xr:uid="{00000000-0005-0000-0000-00007B150000}"/>
    <cellStyle name="sup2Text 4 5" xfId="5494" xr:uid="{00000000-0005-0000-0000-00007C150000}"/>
    <cellStyle name="sup2Text 4 6" xfId="5495" xr:uid="{00000000-0005-0000-0000-00007D150000}"/>
    <cellStyle name="sup2Text 4 7" xfId="5496" xr:uid="{00000000-0005-0000-0000-00007E150000}"/>
    <cellStyle name="sup2Text 4 8" xfId="5497" xr:uid="{00000000-0005-0000-0000-00007F150000}"/>
    <cellStyle name="sup2Text 4 9" xfId="5498" xr:uid="{00000000-0005-0000-0000-000080150000}"/>
    <cellStyle name="sup2Text 5" xfId="5499" xr:uid="{00000000-0005-0000-0000-000081150000}"/>
    <cellStyle name="sup2Text 6" xfId="5500" xr:uid="{00000000-0005-0000-0000-000082150000}"/>
    <cellStyle name="sup2Text 7" xfId="5501" xr:uid="{00000000-0005-0000-0000-000083150000}"/>
    <cellStyle name="sup2Text 8" xfId="5502" xr:uid="{00000000-0005-0000-0000-000084150000}"/>
    <cellStyle name="sup2Text 9" xfId="5503" xr:uid="{00000000-0005-0000-0000-000085150000}"/>
    <cellStyle name="sup3ParameterE" xfId="5504" xr:uid="{00000000-0005-0000-0000-000086150000}"/>
    <cellStyle name="sup3ParameterE 10" xfId="5505" xr:uid="{00000000-0005-0000-0000-000087150000}"/>
    <cellStyle name="sup3ParameterE 11" xfId="5506" xr:uid="{00000000-0005-0000-0000-000088150000}"/>
    <cellStyle name="sup3ParameterE 12" xfId="5507" xr:uid="{00000000-0005-0000-0000-000089150000}"/>
    <cellStyle name="sup3ParameterE 13" xfId="5508" xr:uid="{00000000-0005-0000-0000-00008A150000}"/>
    <cellStyle name="sup3ParameterE 2" xfId="5509" xr:uid="{00000000-0005-0000-0000-00008B150000}"/>
    <cellStyle name="sup3ParameterE 2 10" xfId="5510" xr:uid="{00000000-0005-0000-0000-00008C150000}"/>
    <cellStyle name="sup3ParameterE 2 11" xfId="5511" xr:uid="{00000000-0005-0000-0000-00008D150000}"/>
    <cellStyle name="sup3ParameterE 2 12" xfId="5512" xr:uid="{00000000-0005-0000-0000-00008E150000}"/>
    <cellStyle name="sup3ParameterE 2 2" xfId="5513" xr:uid="{00000000-0005-0000-0000-00008F150000}"/>
    <cellStyle name="sup3ParameterE 2 2 10" xfId="5514" xr:uid="{00000000-0005-0000-0000-000090150000}"/>
    <cellStyle name="sup3ParameterE 2 2 11" xfId="5515" xr:uid="{00000000-0005-0000-0000-000091150000}"/>
    <cellStyle name="sup3ParameterE 2 2 12" xfId="5516" xr:uid="{00000000-0005-0000-0000-000092150000}"/>
    <cellStyle name="sup3ParameterE 2 2 13" xfId="5517" xr:uid="{00000000-0005-0000-0000-000093150000}"/>
    <cellStyle name="sup3ParameterE 2 2 14" xfId="5518" xr:uid="{00000000-0005-0000-0000-000094150000}"/>
    <cellStyle name="sup3ParameterE 2 2 2" xfId="5519" xr:uid="{00000000-0005-0000-0000-000095150000}"/>
    <cellStyle name="sup3ParameterE 2 2 3" xfId="5520" xr:uid="{00000000-0005-0000-0000-000096150000}"/>
    <cellStyle name="sup3ParameterE 2 2 4" xfId="5521" xr:uid="{00000000-0005-0000-0000-000097150000}"/>
    <cellStyle name="sup3ParameterE 2 2 5" xfId="5522" xr:uid="{00000000-0005-0000-0000-000098150000}"/>
    <cellStyle name="sup3ParameterE 2 2 6" xfId="5523" xr:uid="{00000000-0005-0000-0000-000099150000}"/>
    <cellStyle name="sup3ParameterE 2 2 7" xfId="5524" xr:uid="{00000000-0005-0000-0000-00009A150000}"/>
    <cellStyle name="sup3ParameterE 2 2 8" xfId="5525" xr:uid="{00000000-0005-0000-0000-00009B150000}"/>
    <cellStyle name="sup3ParameterE 2 2 9" xfId="5526" xr:uid="{00000000-0005-0000-0000-00009C150000}"/>
    <cellStyle name="sup3ParameterE 2 3" xfId="5527" xr:uid="{00000000-0005-0000-0000-00009D150000}"/>
    <cellStyle name="sup3ParameterE 2 3 10" xfId="5528" xr:uid="{00000000-0005-0000-0000-00009E150000}"/>
    <cellStyle name="sup3ParameterE 2 3 11" xfId="5529" xr:uid="{00000000-0005-0000-0000-00009F150000}"/>
    <cellStyle name="sup3ParameterE 2 3 12" xfId="5530" xr:uid="{00000000-0005-0000-0000-0000A0150000}"/>
    <cellStyle name="sup3ParameterE 2 3 13" xfId="5531" xr:uid="{00000000-0005-0000-0000-0000A1150000}"/>
    <cellStyle name="sup3ParameterE 2 3 14" xfId="5532" xr:uid="{00000000-0005-0000-0000-0000A2150000}"/>
    <cellStyle name="sup3ParameterE 2 3 2" xfId="5533" xr:uid="{00000000-0005-0000-0000-0000A3150000}"/>
    <cellStyle name="sup3ParameterE 2 3 3" xfId="5534" xr:uid="{00000000-0005-0000-0000-0000A4150000}"/>
    <cellStyle name="sup3ParameterE 2 3 4" xfId="5535" xr:uid="{00000000-0005-0000-0000-0000A5150000}"/>
    <cellStyle name="sup3ParameterE 2 3 5" xfId="5536" xr:uid="{00000000-0005-0000-0000-0000A6150000}"/>
    <cellStyle name="sup3ParameterE 2 3 6" xfId="5537" xr:uid="{00000000-0005-0000-0000-0000A7150000}"/>
    <cellStyle name="sup3ParameterE 2 3 7" xfId="5538" xr:uid="{00000000-0005-0000-0000-0000A8150000}"/>
    <cellStyle name="sup3ParameterE 2 3 8" xfId="5539" xr:uid="{00000000-0005-0000-0000-0000A9150000}"/>
    <cellStyle name="sup3ParameterE 2 3 9" xfId="5540" xr:uid="{00000000-0005-0000-0000-0000AA150000}"/>
    <cellStyle name="sup3ParameterE 2 4" xfId="5541" xr:uid="{00000000-0005-0000-0000-0000AB150000}"/>
    <cellStyle name="sup3ParameterE 2 5" xfId="5542" xr:uid="{00000000-0005-0000-0000-0000AC150000}"/>
    <cellStyle name="sup3ParameterE 2 6" xfId="5543" xr:uid="{00000000-0005-0000-0000-0000AD150000}"/>
    <cellStyle name="sup3ParameterE 2 7" xfId="5544" xr:uid="{00000000-0005-0000-0000-0000AE150000}"/>
    <cellStyle name="sup3ParameterE 2 8" xfId="5545" xr:uid="{00000000-0005-0000-0000-0000AF150000}"/>
    <cellStyle name="sup3ParameterE 2 9" xfId="5546" xr:uid="{00000000-0005-0000-0000-0000B0150000}"/>
    <cellStyle name="sup3ParameterE 3" xfId="5547" xr:uid="{00000000-0005-0000-0000-0000B1150000}"/>
    <cellStyle name="sup3ParameterE 3 10" xfId="5548" xr:uid="{00000000-0005-0000-0000-0000B2150000}"/>
    <cellStyle name="sup3ParameterE 3 11" xfId="5549" xr:uid="{00000000-0005-0000-0000-0000B3150000}"/>
    <cellStyle name="sup3ParameterE 3 12" xfId="5550" xr:uid="{00000000-0005-0000-0000-0000B4150000}"/>
    <cellStyle name="sup3ParameterE 3 13" xfId="5551" xr:uid="{00000000-0005-0000-0000-0000B5150000}"/>
    <cellStyle name="sup3ParameterE 3 14" xfId="5552" xr:uid="{00000000-0005-0000-0000-0000B6150000}"/>
    <cellStyle name="sup3ParameterE 3 2" xfId="5553" xr:uid="{00000000-0005-0000-0000-0000B7150000}"/>
    <cellStyle name="sup3ParameterE 3 3" xfId="5554" xr:uid="{00000000-0005-0000-0000-0000B8150000}"/>
    <cellStyle name="sup3ParameterE 3 4" xfId="5555" xr:uid="{00000000-0005-0000-0000-0000B9150000}"/>
    <cellStyle name="sup3ParameterE 3 5" xfId="5556" xr:uid="{00000000-0005-0000-0000-0000BA150000}"/>
    <cellStyle name="sup3ParameterE 3 6" xfId="5557" xr:uid="{00000000-0005-0000-0000-0000BB150000}"/>
    <cellStyle name="sup3ParameterE 3 7" xfId="5558" xr:uid="{00000000-0005-0000-0000-0000BC150000}"/>
    <cellStyle name="sup3ParameterE 3 8" xfId="5559" xr:uid="{00000000-0005-0000-0000-0000BD150000}"/>
    <cellStyle name="sup3ParameterE 3 9" xfId="5560" xr:uid="{00000000-0005-0000-0000-0000BE150000}"/>
    <cellStyle name="sup3ParameterE 4" xfId="5561" xr:uid="{00000000-0005-0000-0000-0000BF150000}"/>
    <cellStyle name="sup3ParameterE 4 10" xfId="5562" xr:uid="{00000000-0005-0000-0000-0000C0150000}"/>
    <cellStyle name="sup3ParameterE 4 11" xfId="5563" xr:uid="{00000000-0005-0000-0000-0000C1150000}"/>
    <cellStyle name="sup3ParameterE 4 12" xfId="5564" xr:uid="{00000000-0005-0000-0000-0000C2150000}"/>
    <cellStyle name="sup3ParameterE 4 13" xfId="5565" xr:uid="{00000000-0005-0000-0000-0000C3150000}"/>
    <cellStyle name="sup3ParameterE 4 14" xfId="5566" xr:uid="{00000000-0005-0000-0000-0000C4150000}"/>
    <cellStyle name="sup3ParameterE 4 2" xfId="5567" xr:uid="{00000000-0005-0000-0000-0000C5150000}"/>
    <cellStyle name="sup3ParameterE 4 3" xfId="5568" xr:uid="{00000000-0005-0000-0000-0000C6150000}"/>
    <cellStyle name="sup3ParameterE 4 4" xfId="5569" xr:uid="{00000000-0005-0000-0000-0000C7150000}"/>
    <cellStyle name="sup3ParameterE 4 5" xfId="5570" xr:uid="{00000000-0005-0000-0000-0000C8150000}"/>
    <cellStyle name="sup3ParameterE 4 6" xfId="5571" xr:uid="{00000000-0005-0000-0000-0000C9150000}"/>
    <cellStyle name="sup3ParameterE 4 7" xfId="5572" xr:uid="{00000000-0005-0000-0000-0000CA150000}"/>
    <cellStyle name="sup3ParameterE 4 8" xfId="5573" xr:uid="{00000000-0005-0000-0000-0000CB150000}"/>
    <cellStyle name="sup3ParameterE 4 9" xfId="5574" xr:uid="{00000000-0005-0000-0000-0000CC150000}"/>
    <cellStyle name="sup3ParameterE 5" xfId="5575" xr:uid="{00000000-0005-0000-0000-0000CD150000}"/>
    <cellStyle name="sup3ParameterE 6" xfId="5576" xr:uid="{00000000-0005-0000-0000-0000CE150000}"/>
    <cellStyle name="sup3ParameterE 7" xfId="5577" xr:uid="{00000000-0005-0000-0000-0000CF150000}"/>
    <cellStyle name="sup3ParameterE 8" xfId="5578" xr:uid="{00000000-0005-0000-0000-0000D0150000}"/>
    <cellStyle name="sup3ParameterE 9" xfId="5579" xr:uid="{00000000-0005-0000-0000-0000D1150000}"/>
    <cellStyle name="sup3Percentage" xfId="5580" xr:uid="{00000000-0005-0000-0000-0000D2150000}"/>
    <cellStyle name="sup3Percentage 10" xfId="5581" xr:uid="{00000000-0005-0000-0000-0000D3150000}"/>
    <cellStyle name="sup3Percentage 11" xfId="5582" xr:uid="{00000000-0005-0000-0000-0000D4150000}"/>
    <cellStyle name="sup3Percentage 12" xfId="5583" xr:uid="{00000000-0005-0000-0000-0000D5150000}"/>
    <cellStyle name="sup3Percentage 13" xfId="5584" xr:uid="{00000000-0005-0000-0000-0000D6150000}"/>
    <cellStyle name="sup3Percentage 2" xfId="5585" xr:uid="{00000000-0005-0000-0000-0000D7150000}"/>
    <cellStyle name="sup3Percentage 2 10" xfId="5586" xr:uid="{00000000-0005-0000-0000-0000D8150000}"/>
    <cellStyle name="sup3Percentage 2 11" xfId="5587" xr:uid="{00000000-0005-0000-0000-0000D9150000}"/>
    <cellStyle name="sup3Percentage 2 12" xfId="5588" xr:uid="{00000000-0005-0000-0000-0000DA150000}"/>
    <cellStyle name="sup3Percentage 2 2" xfId="5589" xr:uid="{00000000-0005-0000-0000-0000DB150000}"/>
    <cellStyle name="sup3Percentage 2 2 10" xfId="5590" xr:uid="{00000000-0005-0000-0000-0000DC150000}"/>
    <cellStyle name="sup3Percentage 2 2 11" xfId="5591" xr:uid="{00000000-0005-0000-0000-0000DD150000}"/>
    <cellStyle name="sup3Percentage 2 2 12" xfId="5592" xr:uid="{00000000-0005-0000-0000-0000DE150000}"/>
    <cellStyle name="sup3Percentage 2 2 13" xfId="5593" xr:uid="{00000000-0005-0000-0000-0000DF150000}"/>
    <cellStyle name="sup3Percentage 2 2 14" xfId="5594" xr:uid="{00000000-0005-0000-0000-0000E0150000}"/>
    <cellStyle name="sup3Percentage 2 2 2" xfId="5595" xr:uid="{00000000-0005-0000-0000-0000E1150000}"/>
    <cellStyle name="sup3Percentage 2 2 3" xfId="5596" xr:uid="{00000000-0005-0000-0000-0000E2150000}"/>
    <cellStyle name="sup3Percentage 2 2 4" xfId="5597" xr:uid="{00000000-0005-0000-0000-0000E3150000}"/>
    <cellStyle name="sup3Percentage 2 2 5" xfId="5598" xr:uid="{00000000-0005-0000-0000-0000E4150000}"/>
    <cellStyle name="sup3Percentage 2 2 6" xfId="5599" xr:uid="{00000000-0005-0000-0000-0000E5150000}"/>
    <cellStyle name="sup3Percentage 2 2 7" xfId="5600" xr:uid="{00000000-0005-0000-0000-0000E6150000}"/>
    <cellStyle name="sup3Percentage 2 2 8" xfId="5601" xr:uid="{00000000-0005-0000-0000-0000E7150000}"/>
    <cellStyle name="sup3Percentage 2 2 9" xfId="5602" xr:uid="{00000000-0005-0000-0000-0000E8150000}"/>
    <cellStyle name="sup3Percentage 2 3" xfId="5603" xr:uid="{00000000-0005-0000-0000-0000E9150000}"/>
    <cellStyle name="sup3Percentage 2 3 10" xfId="5604" xr:uid="{00000000-0005-0000-0000-0000EA150000}"/>
    <cellStyle name="sup3Percentage 2 3 11" xfId="5605" xr:uid="{00000000-0005-0000-0000-0000EB150000}"/>
    <cellStyle name="sup3Percentage 2 3 12" xfId="5606" xr:uid="{00000000-0005-0000-0000-0000EC150000}"/>
    <cellStyle name="sup3Percentage 2 3 13" xfId="5607" xr:uid="{00000000-0005-0000-0000-0000ED150000}"/>
    <cellStyle name="sup3Percentage 2 3 14" xfId="5608" xr:uid="{00000000-0005-0000-0000-0000EE150000}"/>
    <cellStyle name="sup3Percentage 2 3 2" xfId="5609" xr:uid="{00000000-0005-0000-0000-0000EF150000}"/>
    <cellStyle name="sup3Percentage 2 3 3" xfId="5610" xr:uid="{00000000-0005-0000-0000-0000F0150000}"/>
    <cellStyle name="sup3Percentage 2 3 4" xfId="5611" xr:uid="{00000000-0005-0000-0000-0000F1150000}"/>
    <cellStyle name="sup3Percentage 2 3 5" xfId="5612" xr:uid="{00000000-0005-0000-0000-0000F2150000}"/>
    <cellStyle name="sup3Percentage 2 3 6" xfId="5613" xr:uid="{00000000-0005-0000-0000-0000F3150000}"/>
    <cellStyle name="sup3Percentage 2 3 7" xfId="5614" xr:uid="{00000000-0005-0000-0000-0000F4150000}"/>
    <cellStyle name="sup3Percentage 2 3 8" xfId="5615" xr:uid="{00000000-0005-0000-0000-0000F5150000}"/>
    <cellStyle name="sup3Percentage 2 3 9" xfId="5616" xr:uid="{00000000-0005-0000-0000-0000F6150000}"/>
    <cellStyle name="sup3Percentage 2 4" xfId="5617" xr:uid="{00000000-0005-0000-0000-0000F7150000}"/>
    <cellStyle name="sup3Percentage 2 5" xfId="5618" xr:uid="{00000000-0005-0000-0000-0000F8150000}"/>
    <cellStyle name="sup3Percentage 2 6" xfId="5619" xr:uid="{00000000-0005-0000-0000-0000F9150000}"/>
    <cellStyle name="sup3Percentage 2 7" xfId="5620" xr:uid="{00000000-0005-0000-0000-0000FA150000}"/>
    <cellStyle name="sup3Percentage 2 8" xfId="5621" xr:uid="{00000000-0005-0000-0000-0000FB150000}"/>
    <cellStyle name="sup3Percentage 2 9" xfId="5622" xr:uid="{00000000-0005-0000-0000-0000FC150000}"/>
    <cellStyle name="sup3Percentage 3" xfId="5623" xr:uid="{00000000-0005-0000-0000-0000FD150000}"/>
    <cellStyle name="sup3Percentage 3 10" xfId="5624" xr:uid="{00000000-0005-0000-0000-0000FE150000}"/>
    <cellStyle name="sup3Percentage 3 11" xfId="5625" xr:uid="{00000000-0005-0000-0000-0000FF150000}"/>
    <cellStyle name="sup3Percentage 3 12" xfId="5626" xr:uid="{00000000-0005-0000-0000-000000160000}"/>
    <cellStyle name="sup3Percentage 3 13" xfId="5627" xr:uid="{00000000-0005-0000-0000-000001160000}"/>
    <cellStyle name="sup3Percentage 3 14" xfId="5628" xr:uid="{00000000-0005-0000-0000-000002160000}"/>
    <cellStyle name="sup3Percentage 3 2" xfId="5629" xr:uid="{00000000-0005-0000-0000-000003160000}"/>
    <cellStyle name="sup3Percentage 3 3" xfId="5630" xr:uid="{00000000-0005-0000-0000-000004160000}"/>
    <cellStyle name="sup3Percentage 3 4" xfId="5631" xr:uid="{00000000-0005-0000-0000-000005160000}"/>
    <cellStyle name="sup3Percentage 3 5" xfId="5632" xr:uid="{00000000-0005-0000-0000-000006160000}"/>
    <cellStyle name="sup3Percentage 3 6" xfId="5633" xr:uid="{00000000-0005-0000-0000-000007160000}"/>
    <cellStyle name="sup3Percentage 3 7" xfId="5634" xr:uid="{00000000-0005-0000-0000-000008160000}"/>
    <cellStyle name="sup3Percentage 3 8" xfId="5635" xr:uid="{00000000-0005-0000-0000-000009160000}"/>
    <cellStyle name="sup3Percentage 3 9" xfId="5636" xr:uid="{00000000-0005-0000-0000-00000A160000}"/>
    <cellStyle name="sup3Percentage 4" xfId="5637" xr:uid="{00000000-0005-0000-0000-00000B160000}"/>
    <cellStyle name="sup3Percentage 4 10" xfId="5638" xr:uid="{00000000-0005-0000-0000-00000C160000}"/>
    <cellStyle name="sup3Percentage 4 11" xfId="5639" xr:uid="{00000000-0005-0000-0000-00000D160000}"/>
    <cellStyle name="sup3Percentage 4 12" xfId="5640" xr:uid="{00000000-0005-0000-0000-00000E160000}"/>
    <cellStyle name="sup3Percentage 4 13" xfId="5641" xr:uid="{00000000-0005-0000-0000-00000F160000}"/>
    <cellStyle name="sup3Percentage 4 14" xfId="5642" xr:uid="{00000000-0005-0000-0000-000010160000}"/>
    <cellStyle name="sup3Percentage 4 2" xfId="5643" xr:uid="{00000000-0005-0000-0000-000011160000}"/>
    <cellStyle name="sup3Percentage 4 3" xfId="5644" xr:uid="{00000000-0005-0000-0000-000012160000}"/>
    <cellStyle name="sup3Percentage 4 4" xfId="5645" xr:uid="{00000000-0005-0000-0000-000013160000}"/>
    <cellStyle name="sup3Percentage 4 5" xfId="5646" xr:uid="{00000000-0005-0000-0000-000014160000}"/>
    <cellStyle name="sup3Percentage 4 6" xfId="5647" xr:uid="{00000000-0005-0000-0000-000015160000}"/>
    <cellStyle name="sup3Percentage 4 7" xfId="5648" xr:uid="{00000000-0005-0000-0000-000016160000}"/>
    <cellStyle name="sup3Percentage 4 8" xfId="5649" xr:uid="{00000000-0005-0000-0000-000017160000}"/>
    <cellStyle name="sup3Percentage 4 9" xfId="5650" xr:uid="{00000000-0005-0000-0000-000018160000}"/>
    <cellStyle name="sup3Percentage 5" xfId="5651" xr:uid="{00000000-0005-0000-0000-000019160000}"/>
    <cellStyle name="sup3Percentage 6" xfId="5652" xr:uid="{00000000-0005-0000-0000-00001A160000}"/>
    <cellStyle name="sup3Percentage 7" xfId="5653" xr:uid="{00000000-0005-0000-0000-00001B160000}"/>
    <cellStyle name="sup3Percentage 8" xfId="5654" xr:uid="{00000000-0005-0000-0000-00001C160000}"/>
    <cellStyle name="sup3Percentage 9" xfId="5655" xr:uid="{00000000-0005-0000-0000-00001D160000}"/>
    <cellStyle name="supFloat" xfId="5656" xr:uid="{00000000-0005-0000-0000-00001E160000}"/>
    <cellStyle name="supFloat 10" xfId="5657" xr:uid="{00000000-0005-0000-0000-00001F160000}"/>
    <cellStyle name="supFloat 11" xfId="5658" xr:uid="{00000000-0005-0000-0000-000020160000}"/>
    <cellStyle name="supFloat 12" xfId="5659" xr:uid="{00000000-0005-0000-0000-000021160000}"/>
    <cellStyle name="supFloat 13" xfId="5660" xr:uid="{00000000-0005-0000-0000-000022160000}"/>
    <cellStyle name="supFloat 2" xfId="5661" xr:uid="{00000000-0005-0000-0000-000023160000}"/>
    <cellStyle name="supFloat 2 10" xfId="5662" xr:uid="{00000000-0005-0000-0000-000024160000}"/>
    <cellStyle name="supFloat 2 11" xfId="5663" xr:uid="{00000000-0005-0000-0000-000025160000}"/>
    <cellStyle name="supFloat 2 12" xfId="5664" xr:uid="{00000000-0005-0000-0000-000026160000}"/>
    <cellStyle name="supFloat 2 2" xfId="5665" xr:uid="{00000000-0005-0000-0000-000027160000}"/>
    <cellStyle name="supFloat 2 2 10" xfId="5666" xr:uid="{00000000-0005-0000-0000-000028160000}"/>
    <cellStyle name="supFloat 2 2 11" xfId="5667" xr:uid="{00000000-0005-0000-0000-000029160000}"/>
    <cellStyle name="supFloat 2 2 12" xfId="5668" xr:uid="{00000000-0005-0000-0000-00002A160000}"/>
    <cellStyle name="supFloat 2 2 13" xfId="5669" xr:uid="{00000000-0005-0000-0000-00002B160000}"/>
    <cellStyle name="supFloat 2 2 14" xfId="5670" xr:uid="{00000000-0005-0000-0000-00002C160000}"/>
    <cellStyle name="supFloat 2 2 2" xfId="5671" xr:uid="{00000000-0005-0000-0000-00002D160000}"/>
    <cellStyle name="supFloat 2 2 3" xfId="5672" xr:uid="{00000000-0005-0000-0000-00002E160000}"/>
    <cellStyle name="supFloat 2 2 4" xfId="5673" xr:uid="{00000000-0005-0000-0000-00002F160000}"/>
    <cellStyle name="supFloat 2 2 5" xfId="5674" xr:uid="{00000000-0005-0000-0000-000030160000}"/>
    <cellStyle name="supFloat 2 2 6" xfId="5675" xr:uid="{00000000-0005-0000-0000-000031160000}"/>
    <cellStyle name="supFloat 2 2 7" xfId="5676" xr:uid="{00000000-0005-0000-0000-000032160000}"/>
    <cellStyle name="supFloat 2 2 8" xfId="5677" xr:uid="{00000000-0005-0000-0000-000033160000}"/>
    <cellStyle name="supFloat 2 2 9" xfId="5678" xr:uid="{00000000-0005-0000-0000-000034160000}"/>
    <cellStyle name="supFloat 2 3" xfId="5679" xr:uid="{00000000-0005-0000-0000-000035160000}"/>
    <cellStyle name="supFloat 2 3 10" xfId="5680" xr:uid="{00000000-0005-0000-0000-000036160000}"/>
    <cellStyle name="supFloat 2 3 11" xfId="5681" xr:uid="{00000000-0005-0000-0000-000037160000}"/>
    <cellStyle name="supFloat 2 3 12" xfId="5682" xr:uid="{00000000-0005-0000-0000-000038160000}"/>
    <cellStyle name="supFloat 2 3 13" xfId="5683" xr:uid="{00000000-0005-0000-0000-000039160000}"/>
    <cellStyle name="supFloat 2 3 14" xfId="5684" xr:uid="{00000000-0005-0000-0000-00003A160000}"/>
    <cellStyle name="supFloat 2 3 2" xfId="5685" xr:uid="{00000000-0005-0000-0000-00003B160000}"/>
    <cellStyle name="supFloat 2 3 3" xfId="5686" xr:uid="{00000000-0005-0000-0000-00003C160000}"/>
    <cellStyle name="supFloat 2 3 4" xfId="5687" xr:uid="{00000000-0005-0000-0000-00003D160000}"/>
    <cellStyle name="supFloat 2 3 5" xfId="5688" xr:uid="{00000000-0005-0000-0000-00003E160000}"/>
    <cellStyle name="supFloat 2 3 6" xfId="5689" xr:uid="{00000000-0005-0000-0000-00003F160000}"/>
    <cellStyle name="supFloat 2 3 7" xfId="5690" xr:uid="{00000000-0005-0000-0000-000040160000}"/>
    <cellStyle name="supFloat 2 3 8" xfId="5691" xr:uid="{00000000-0005-0000-0000-000041160000}"/>
    <cellStyle name="supFloat 2 3 9" xfId="5692" xr:uid="{00000000-0005-0000-0000-000042160000}"/>
    <cellStyle name="supFloat 2 4" xfId="5693" xr:uid="{00000000-0005-0000-0000-000043160000}"/>
    <cellStyle name="supFloat 2 5" xfId="5694" xr:uid="{00000000-0005-0000-0000-000044160000}"/>
    <cellStyle name="supFloat 2 6" xfId="5695" xr:uid="{00000000-0005-0000-0000-000045160000}"/>
    <cellStyle name="supFloat 2 7" xfId="5696" xr:uid="{00000000-0005-0000-0000-000046160000}"/>
    <cellStyle name="supFloat 2 8" xfId="5697" xr:uid="{00000000-0005-0000-0000-000047160000}"/>
    <cellStyle name="supFloat 2 9" xfId="5698" xr:uid="{00000000-0005-0000-0000-000048160000}"/>
    <cellStyle name="supFloat 3" xfId="5699" xr:uid="{00000000-0005-0000-0000-000049160000}"/>
    <cellStyle name="supFloat 3 10" xfId="5700" xr:uid="{00000000-0005-0000-0000-00004A160000}"/>
    <cellStyle name="supFloat 3 11" xfId="5701" xr:uid="{00000000-0005-0000-0000-00004B160000}"/>
    <cellStyle name="supFloat 3 12" xfId="5702" xr:uid="{00000000-0005-0000-0000-00004C160000}"/>
    <cellStyle name="supFloat 3 13" xfId="5703" xr:uid="{00000000-0005-0000-0000-00004D160000}"/>
    <cellStyle name="supFloat 3 14" xfId="5704" xr:uid="{00000000-0005-0000-0000-00004E160000}"/>
    <cellStyle name="supFloat 3 2" xfId="5705" xr:uid="{00000000-0005-0000-0000-00004F160000}"/>
    <cellStyle name="supFloat 3 3" xfId="5706" xr:uid="{00000000-0005-0000-0000-000050160000}"/>
    <cellStyle name="supFloat 3 4" xfId="5707" xr:uid="{00000000-0005-0000-0000-000051160000}"/>
    <cellStyle name="supFloat 3 5" xfId="5708" xr:uid="{00000000-0005-0000-0000-000052160000}"/>
    <cellStyle name="supFloat 3 6" xfId="5709" xr:uid="{00000000-0005-0000-0000-000053160000}"/>
    <cellStyle name="supFloat 3 7" xfId="5710" xr:uid="{00000000-0005-0000-0000-000054160000}"/>
    <cellStyle name="supFloat 3 8" xfId="5711" xr:uid="{00000000-0005-0000-0000-000055160000}"/>
    <cellStyle name="supFloat 3 9" xfId="5712" xr:uid="{00000000-0005-0000-0000-000056160000}"/>
    <cellStyle name="supFloat 4" xfId="5713" xr:uid="{00000000-0005-0000-0000-000057160000}"/>
    <cellStyle name="supFloat 4 10" xfId="5714" xr:uid="{00000000-0005-0000-0000-000058160000}"/>
    <cellStyle name="supFloat 4 11" xfId="5715" xr:uid="{00000000-0005-0000-0000-000059160000}"/>
    <cellStyle name="supFloat 4 12" xfId="5716" xr:uid="{00000000-0005-0000-0000-00005A160000}"/>
    <cellStyle name="supFloat 4 13" xfId="5717" xr:uid="{00000000-0005-0000-0000-00005B160000}"/>
    <cellStyle name="supFloat 4 14" xfId="5718" xr:uid="{00000000-0005-0000-0000-00005C160000}"/>
    <cellStyle name="supFloat 4 2" xfId="5719" xr:uid="{00000000-0005-0000-0000-00005D160000}"/>
    <cellStyle name="supFloat 4 3" xfId="5720" xr:uid="{00000000-0005-0000-0000-00005E160000}"/>
    <cellStyle name="supFloat 4 4" xfId="5721" xr:uid="{00000000-0005-0000-0000-00005F160000}"/>
    <cellStyle name="supFloat 4 5" xfId="5722" xr:uid="{00000000-0005-0000-0000-000060160000}"/>
    <cellStyle name="supFloat 4 6" xfId="5723" xr:uid="{00000000-0005-0000-0000-000061160000}"/>
    <cellStyle name="supFloat 4 7" xfId="5724" xr:uid="{00000000-0005-0000-0000-000062160000}"/>
    <cellStyle name="supFloat 4 8" xfId="5725" xr:uid="{00000000-0005-0000-0000-000063160000}"/>
    <cellStyle name="supFloat 4 9" xfId="5726" xr:uid="{00000000-0005-0000-0000-000064160000}"/>
    <cellStyle name="supFloat 5" xfId="5727" xr:uid="{00000000-0005-0000-0000-000065160000}"/>
    <cellStyle name="supFloat 6" xfId="5728" xr:uid="{00000000-0005-0000-0000-000066160000}"/>
    <cellStyle name="supFloat 7" xfId="5729" xr:uid="{00000000-0005-0000-0000-000067160000}"/>
    <cellStyle name="supFloat 8" xfId="5730" xr:uid="{00000000-0005-0000-0000-000068160000}"/>
    <cellStyle name="supFloat 9" xfId="5731" xr:uid="{00000000-0005-0000-0000-000069160000}"/>
    <cellStyle name="supInt" xfId="5732" xr:uid="{00000000-0005-0000-0000-00006A160000}"/>
    <cellStyle name="supInt 10" xfId="5733" xr:uid="{00000000-0005-0000-0000-00006B160000}"/>
    <cellStyle name="supInt 11" xfId="5734" xr:uid="{00000000-0005-0000-0000-00006C160000}"/>
    <cellStyle name="supInt 12" xfId="5735" xr:uid="{00000000-0005-0000-0000-00006D160000}"/>
    <cellStyle name="supInt 13" xfId="5736" xr:uid="{00000000-0005-0000-0000-00006E160000}"/>
    <cellStyle name="supInt 2" xfId="5737" xr:uid="{00000000-0005-0000-0000-00006F160000}"/>
    <cellStyle name="supInt 2 10" xfId="5738" xr:uid="{00000000-0005-0000-0000-000070160000}"/>
    <cellStyle name="supInt 2 11" xfId="5739" xr:uid="{00000000-0005-0000-0000-000071160000}"/>
    <cellStyle name="supInt 2 12" xfId="5740" xr:uid="{00000000-0005-0000-0000-000072160000}"/>
    <cellStyle name="supInt 2 2" xfId="5741" xr:uid="{00000000-0005-0000-0000-000073160000}"/>
    <cellStyle name="supInt 2 2 10" xfId="5742" xr:uid="{00000000-0005-0000-0000-000074160000}"/>
    <cellStyle name="supInt 2 2 11" xfId="5743" xr:uid="{00000000-0005-0000-0000-000075160000}"/>
    <cellStyle name="supInt 2 2 12" xfId="5744" xr:uid="{00000000-0005-0000-0000-000076160000}"/>
    <cellStyle name="supInt 2 2 13" xfId="5745" xr:uid="{00000000-0005-0000-0000-000077160000}"/>
    <cellStyle name="supInt 2 2 14" xfId="5746" xr:uid="{00000000-0005-0000-0000-000078160000}"/>
    <cellStyle name="supInt 2 2 2" xfId="5747" xr:uid="{00000000-0005-0000-0000-000079160000}"/>
    <cellStyle name="supInt 2 2 3" xfId="5748" xr:uid="{00000000-0005-0000-0000-00007A160000}"/>
    <cellStyle name="supInt 2 2 4" xfId="5749" xr:uid="{00000000-0005-0000-0000-00007B160000}"/>
    <cellStyle name="supInt 2 2 5" xfId="5750" xr:uid="{00000000-0005-0000-0000-00007C160000}"/>
    <cellStyle name="supInt 2 2 6" xfId="5751" xr:uid="{00000000-0005-0000-0000-00007D160000}"/>
    <cellStyle name="supInt 2 2 7" xfId="5752" xr:uid="{00000000-0005-0000-0000-00007E160000}"/>
    <cellStyle name="supInt 2 2 8" xfId="5753" xr:uid="{00000000-0005-0000-0000-00007F160000}"/>
    <cellStyle name="supInt 2 2 9" xfId="5754" xr:uid="{00000000-0005-0000-0000-000080160000}"/>
    <cellStyle name="supInt 2 3" xfId="5755" xr:uid="{00000000-0005-0000-0000-000081160000}"/>
    <cellStyle name="supInt 2 3 10" xfId="5756" xr:uid="{00000000-0005-0000-0000-000082160000}"/>
    <cellStyle name="supInt 2 3 11" xfId="5757" xr:uid="{00000000-0005-0000-0000-000083160000}"/>
    <cellStyle name="supInt 2 3 12" xfId="5758" xr:uid="{00000000-0005-0000-0000-000084160000}"/>
    <cellStyle name="supInt 2 3 13" xfId="5759" xr:uid="{00000000-0005-0000-0000-000085160000}"/>
    <cellStyle name="supInt 2 3 14" xfId="5760" xr:uid="{00000000-0005-0000-0000-000086160000}"/>
    <cellStyle name="supInt 2 3 2" xfId="5761" xr:uid="{00000000-0005-0000-0000-000087160000}"/>
    <cellStyle name="supInt 2 3 3" xfId="5762" xr:uid="{00000000-0005-0000-0000-000088160000}"/>
    <cellStyle name="supInt 2 3 4" xfId="5763" xr:uid="{00000000-0005-0000-0000-000089160000}"/>
    <cellStyle name="supInt 2 3 5" xfId="5764" xr:uid="{00000000-0005-0000-0000-00008A160000}"/>
    <cellStyle name="supInt 2 3 6" xfId="5765" xr:uid="{00000000-0005-0000-0000-00008B160000}"/>
    <cellStyle name="supInt 2 3 7" xfId="5766" xr:uid="{00000000-0005-0000-0000-00008C160000}"/>
    <cellStyle name="supInt 2 3 8" xfId="5767" xr:uid="{00000000-0005-0000-0000-00008D160000}"/>
    <cellStyle name="supInt 2 3 9" xfId="5768" xr:uid="{00000000-0005-0000-0000-00008E160000}"/>
    <cellStyle name="supInt 2 4" xfId="5769" xr:uid="{00000000-0005-0000-0000-00008F160000}"/>
    <cellStyle name="supInt 2 5" xfId="5770" xr:uid="{00000000-0005-0000-0000-000090160000}"/>
    <cellStyle name="supInt 2 6" xfId="5771" xr:uid="{00000000-0005-0000-0000-000091160000}"/>
    <cellStyle name="supInt 2 7" xfId="5772" xr:uid="{00000000-0005-0000-0000-000092160000}"/>
    <cellStyle name="supInt 2 8" xfId="5773" xr:uid="{00000000-0005-0000-0000-000093160000}"/>
    <cellStyle name="supInt 2 9" xfId="5774" xr:uid="{00000000-0005-0000-0000-000094160000}"/>
    <cellStyle name="supInt 3" xfId="5775" xr:uid="{00000000-0005-0000-0000-000095160000}"/>
    <cellStyle name="supInt 3 10" xfId="5776" xr:uid="{00000000-0005-0000-0000-000096160000}"/>
    <cellStyle name="supInt 3 11" xfId="5777" xr:uid="{00000000-0005-0000-0000-000097160000}"/>
    <cellStyle name="supInt 3 12" xfId="5778" xr:uid="{00000000-0005-0000-0000-000098160000}"/>
    <cellStyle name="supInt 3 13" xfId="5779" xr:uid="{00000000-0005-0000-0000-000099160000}"/>
    <cellStyle name="supInt 3 14" xfId="5780" xr:uid="{00000000-0005-0000-0000-00009A160000}"/>
    <cellStyle name="supInt 3 2" xfId="5781" xr:uid="{00000000-0005-0000-0000-00009B160000}"/>
    <cellStyle name="supInt 3 3" xfId="5782" xr:uid="{00000000-0005-0000-0000-00009C160000}"/>
    <cellStyle name="supInt 3 4" xfId="5783" xr:uid="{00000000-0005-0000-0000-00009D160000}"/>
    <cellStyle name="supInt 3 5" xfId="5784" xr:uid="{00000000-0005-0000-0000-00009E160000}"/>
    <cellStyle name="supInt 3 6" xfId="5785" xr:uid="{00000000-0005-0000-0000-00009F160000}"/>
    <cellStyle name="supInt 3 7" xfId="5786" xr:uid="{00000000-0005-0000-0000-0000A0160000}"/>
    <cellStyle name="supInt 3 8" xfId="5787" xr:uid="{00000000-0005-0000-0000-0000A1160000}"/>
    <cellStyle name="supInt 3 9" xfId="5788" xr:uid="{00000000-0005-0000-0000-0000A2160000}"/>
    <cellStyle name="supInt 4" xfId="5789" xr:uid="{00000000-0005-0000-0000-0000A3160000}"/>
    <cellStyle name="supInt 4 10" xfId="5790" xr:uid="{00000000-0005-0000-0000-0000A4160000}"/>
    <cellStyle name="supInt 4 11" xfId="5791" xr:uid="{00000000-0005-0000-0000-0000A5160000}"/>
    <cellStyle name="supInt 4 12" xfId="5792" xr:uid="{00000000-0005-0000-0000-0000A6160000}"/>
    <cellStyle name="supInt 4 13" xfId="5793" xr:uid="{00000000-0005-0000-0000-0000A7160000}"/>
    <cellStyle name="supInt 4 14" xfId="5794" xr:uid="{00000000-0005-0000-0000-0000A8160000}"/>
    <cellStyle name="supInt 4 2" xfId="5795" xr:uid="{00000000-0005-0000-0000-0000A9160000}"/>
    <cellStyle name="supInt 4 3" xfId="5796" xr:uid="{00000000-0005-0000-0000-0000AA160000}"/>
    <cellStyle name="supInt 4 4" xfId="5797" xr:uid="{00000000-0005-0000-0000-0000AB160000}"/>
    <cellStyle name="supInt 4 5" xfId="5798" xr:uid="{00000000-0005-0000-0000-0000AC160000}"/>
    <cellStyle name="supInt 4 6" xfId="5799" xr:uid="{00000000-0005-0000-0000-0000AD160000}"/>
    <cellStyle name="supInt 4 7" xfId="5800" xr:uid="{00000000-0005-0000-0000-0000AE160000}"/>
    <cellStyle name="supInt 4 8" xfId="5801" xr:uid="{00000000-0005-0000-0000-0000AF160000}"/>
    <cellStyle name="supInt 4 9" xfId="5802" xr:uid="{00000000-0005-0000-0000-0000B0160000}"/>
    <cellStyle name="supInt 5" xfId="5803" xr:uid="{00000000-0005-0000-0000-0000B1160000}"/>
    <cellStyle name="supInt 6" xfId="5804" xr:uid="{00000000-0005-0000-0000-0000B2160000}"/>
    <cellStyle name="supInt 7" xfId="5805" xr:uid="{00000000-0005-0000-0000-0000B3160000}"/>
    <cellStyle name="supInt 8" xfId="5806" xr:uid="{00000000-0005-0000-0000-0000B4160000}"/>
    <cellStyle name="supInt 9" xfId="5807" xr:uid="{00000000-0005-0000-0000-0000B5160000}"/>
    <cellStyle name="supParameterE" xfId="5808" xr:uid="{00000000-0005-0000-0000-0000B6160000}"/>
    <cellStyle name="supParameterE 10" xfId="5809" xr:uid="{00000000-0005-0000-0000-0000B7160000}"/>
    <cellStyle name="supParameterE 11" xfId="5810" xr:uid="{00000000-0005-0000-0000-0000B8160000}"/>
    <cellStyle name="supParameterE 12" xfId="5811" xr:uid="{00000000-0005-0000-0000-0000B9160000}"/>
    <cellStyle name="supParameterE 13" xfId="5812" xr:uid="{00000000-0005-0000-0000-0000BA160000}"/>
    <cellStyle name="supParameterE 2" xfId="5813" xr:uid="{00000000-0005-0000-0000-0000BB160000}"/>
    <cellStyle name="supParameterE 2 10" xfId="5814" xr:uid="{00000000-0005-0000-0000-0000BC160000}"/>
    <cellStyle name="supParameterE 2 11" xfId="5815" xr:uid="{00000000-0005-0000-0000-0000BD160000}"/>
    <cellStyle name="supParameterE 2 12" xfId="5816" xr:uid="{00000000-0005-0000-0000-0000BE160000}"/>
    <cellStyle name="supParameterE 2 2" xfId="5817" xr:uid="{00000000-0005-0000-0000-0000BF160000}"/>
    <cellStyle name="supParameterE 2 2 10" xfId="5818" xr:uid="{00000000-0005-0000-0000-0000C0160000}"/>
    <cellStyle name="supParameterE 2 2 11" xfId="5819" xr:uid="{00000000-0005-0000-0000-0000C1160000}"/>
    <cellStyle name="supParameterE 2 2 12" xfId="5820" xr:uid="{00000000-0005-0000-0000-0000C2160000}"/>
    <cellStyle name="supParameterE 2 2 13" xfId="5821" xr:uid="{00000000-0005-0000-0000-0000C3160000}"/>
    <cellStyle name="supParameterE 2 2 14" xfId="5822" xr:uid="{00000000-0005-0000-0000-0000C4160000}"/>
    <cellStyle name="supParameterE 2 2 2" xfId="5823" xr:uid="{00000000-0005-0000-0000-0000C5160000}"/>
    <cellStyle name="supParameterE 2 2 3" xfId="5824" xr:uid="{00000000-0005-0000-0000-0000C6160000}"/>
    <cellStyle name="supParameterE 2 2 4" xfId="5825" xr:uid="{00000000-0005-0000-0000-0000C7160000}"/>
    <cellStyle name="supParameterE 2 2 5" xfId="5826" xr:uid="{00000000-0005-0000-0000-0000C8160000}"/>
    <cellStyle name="supParameterE 2 2 6" xfId="5827" xr:uid="{00000000-0005-0000-0000-0000C9160000}"/>
    <cellStyle name="supParameterE 2 2 7" xfId="5828" xr:uid="{00000000-0005-0000-0000-0000CA160000}"/>
    <cellStyle name="supParameterE 2 2 8" xfId="5829" xr:uid="{00000000-0005-0000-0000-0000CB160000}"/>
    <cellStyle name="supParameterE 2 2 9" xfId="5830" xr:uid="{00000000-0005-0000-0000-0000CC160000}"/>
    <cellStyle name="supParameterE 2 3" xfId="5831" xr:uid="{00000000-0005-0000-0000-0000CD160000}"/>
    <cellStyle name="supParameterE 2 3 10" xfId="5832" xr:uid="{00000000-0005-0000-0000-0000CE160000}"/>
    <cellStyle name="supParameterE 2 3 11" xfId="5833" xr:uid="{00000000-0005-0000-0000-0000CF160000}"/>
    <cellStyle name="supParameterE 2 3 12" xfId="5834" xr:uid="{00000000-0005-0000-0000-0000D0160000}"/>
    <cellStyle name="supParameterE 2 3 13" xfId="5835" xr:uid="{00000000-0005-0000-0000-0000D1160000}"/>
    <cellStyle name="supParameterE 2 3 14" xfId="5836" xr:uid="{00000000-0005-0000-0000-0000D2160000}"/>
    <cellStyle name="supParameterE 2 3 2" xfId="5837" xr:uid="{00000000-0005-0000-0000-0000D3160000}"/>
    <cellStyle name="supParameterE 2 3 3" xfId="5838" xr:uid="{00000000-0005-0000-0000-0000D4160000}"/>
    <cellStyle name="supParameterE 2 3 4" xfId="5839" xr:uid="{00000000-0005-0000-0000-0000D5160000}"/>
    <cellStyle name="supParameterE 2 3 5" xfId="5840" xr:uid="{00000000-0005-0000-0000-0000D6160000}"/>
    <cellStyle name="supParameterE 2 3 6" xfId="5841" xr:uid="{00000000-0005-0000-0000-0000D7160000}"/>
    <cellStyle name="supParameterE 2 3 7" xfId="5842" xr:uid="{00000000-0005-0000-0000-0000D8160000}"/>
    <cellStyle name="supParameterE 2 3 8" xfId="5843" xr:uid="{00000000-0005-0000-0000-0000D9160000}"/>
    <cellStyle name="supParameterE 2 3 9" xfId="5844" xr:uid="{00000000-0005-0000-0000-0000DA160000}"/>
    <cellStyle name="supParameterE 2 4" xfId="5845" xr:uid="{00000000-0005-0000-0000-0000DB160000}"/>
    <cellStyle name="supParameterE 2 5" xfId="5846" xr:uid="{00000000-0005-0000-0000-0000DC160000}"/>
    <cellStyle name="supParameterE 2 6" xfId="5847" xr:uid="{00000000-0005-0000-0000-0000DD160000}"/>
    <cellStyle name="supParameterE 2 7" xfId="5848" xr:uid="{00000000-0005-0000-0000-0000DE160000}"/>
    <cellStyle name="supParameterE 2 8" xfId="5849" xr:uid="{00000000-0005-0000-0000-0000DF160000}"/>
    <cellStyle name="supParameterE 2 9" xfId="5850" xr:uid="{00000000-0005-0000-0000-0000E0160000}"/>
    <cellStyle name="supParameterE 3" xfId="5851" xr:uid="{00000000-0005-0000-0000-0000E1160000}"/>
    <cellStyle name="supParameterE 3 10" xfId="5852" xr:uid="{00000000-0005-0000-0000-0000E2160000}"/>
    <cellStyle name="supParameterE 3 11" xfId="5853" xr:uid="{00000000-0005-0000-0000-0000E3160000}"/>
    <cellStyle name="supParameterE 3 12" xfId="5854" xr:uid="{00000000-0005-0000-0000-0000E4160000}"/>
    <cellStyle name="supParameterE 3 13" xfId="5855" xr:uid="{00000000-0005-0000-0000-0000E5160000}"/>
    <cellStyle name="supParameterE 3 14" xfId="5856" xr:uid="{00000000-0005-0000-0000-0000E6160000}"/>
    <cellStyle name="supParameterE 3 2" xfId="5857" xr:uid="{00000000-0005-0000-0000-0000E7160000}"/>
    <cellStyle name="supParameterE 3 3" xfId="5858" xr:uid="{00000000-0005-0000-0000-0000E8160000}"/>
    <cellStyle name="supParameterE 3 4" xfId="5859" xr:uid="{00000000-0005-0000-0000-0000E9160000}"/>
    <cellStyle name="supParameterE 3 5" xfId="5860" xr:uid="{00000000-0005-0000-0000-0000EA160000}"/>
    <cellStyle name="supParameterE 3 6" xfId="5861" xr:uid="{00000000-0005-0000-0000-0000EB160000}"/>
    <cellStyle name="supParameterE 3 7" xfId="5862" xr:uid="{00000000-0005-0000-0000-0000EC160000}"/>
    <cellStyle name="supParameterE 3 8" xfId="5863" xr:uid="{00000000-0005-0000-0000-0000ED160000}"/>
    <cellStyle name="supParameterE 3 9" xfId="5864" xr:uid="{00000000-0005-0000-0000-0000EE160000}"/>
    <cellStyle name="supParameterE 4" xfId="5865" xr:uid="{00000000-0005-0000-0000-0000EF160000}"/>
    <cellStyle name="supParameterE 4 10" xfId="5866" xr:uid="{00000000-0005-0000-0000-0000F0160000}"/>
    <cellStyle name="supParameterE 4 11" xfId="5867" xr:uid="{00000000-0005-0000-0000-0000F1160000}"/>
    <cellStyle name="supParameterE 4 12" xfId="5868" xr:uid="{00000000-0005-0000-0000-0000F2160000}"/>
    <cellStyle name="supParameterE 4 13" xfId="5869" xr:uid="{00000000-0005-0000-0000-0000F3160000}"/>
    <cellStyle name="supParameterE 4 14" xfId="5870" xr:uid="{00000000-0005-0000-0000-0000F4160000}"/>
    <cellStyle name="supParameterE 4 2" xfId="5871" xr:uid="{00000000-0005-0000-0000-0000F5160000}"/>
    <cellStyle name="supParameterE 4 3" xfId="5872" xr:uid="{00000000-0005-0000-0000-0000F6160000}"/>
    <cellStyle name="supParameterE 4 4" xfId="5873" xr:uid="{00000000-0005-0000-0000-0000F7160000}"/>
    <cellStyle name="supParameterE 4 5" xfId="5874" xr:uid="{00000000-0005-0000-0000-0000F8160000}"/>
    <cellStyle name="supParameterE 4 6" xfId="5875" xr:uid="{00000000-0005-0000-0000-0000F9160000}"/>
    <cellStyle name="supParameterE 4 7" xfId="5876" xr:uid="{00000000-0005-0000-0000-0000FA160000}"/>
    <cellStyle name="supParameterE 4 8" xfId="5877" xr:uid="{00000000-0005-0000-0000-0000FB160000}"/>
    <cellStyle name="supParameterE 4 9" xfId="5878" xr:uid="{00000000-0005-0000-0000-0000FC160000}"/>
    <cellStyle name="supParameterE 5" xfId="5879" xr:uid="{00000000-0005-0000-0000-0000FD160000}"/>
    <cellStyle name="supParameterE 6" xfId="5880" xr:uid="{00000000-0005-0000-0000-0000FE160000}"/>
    <cellStyle name="supParameterE 7" xfId="5881" xr:uid="{00000000-0005-0000-0000-0000FF160000}"/>
    <cellStyle name="supParameterE 8" xfId="5882" xr:uid="{00000000-0005-0000-0000-000000170000}"/>
    <cellStyle name="supParameterE 9" xfId="5883" xr:uid="{00000000-0005-0000-0000-000001170000}"/>
    <cellStyle name="supParameterS" xfId="5884" xr:uid="{00000000-0005-0000-0000-000002170000}"/>
    <cellStyle name="supParameterS 10" xfId="5885" xr:uid="{00000000-0005-0000-0000-000003170000}"/>
    <cellStyle name="supParameterS 11" xfId="5886" xr:uid="{00000000-0005-0000-0000-000004170000}"/>
    <cellStyle name="supParameterS 12" xfId="5887" xr:uid="{00000000-0005-0000-0000-000005170000}"/>
    <cellStyle name="supParameterS 13" xfId="5888" xr:uid="{00000000-0005-0000-0000-000006170000}"/>
    <cellStyle name="supParameterS 2" xfId="5889" xr:uid="{00000000-0005-0000-0000-000007170000}"/>
    <cellStyle name="supParameterS 2 10" xfId="5890" xr:uid="{00000000-0005-0000-0000-000008170000}"/>
    <cellStyle name="supParameterS 2 11" xfId="5891" xr:uid="{00000000-0005-0000-0000-000009170000}"/>
    <cellStyle name="supParameterS 2 12" xfId="5892" xr:uid="{00000000-0005-0000-0000-00000A170000}"/>
    <cellStyle name="supParameterS 2 2" xfId="5893" xr:uid="{00000000-0005-0000-0000-00000B170000}"/>
    <cellStyle name="supParameterS 2 2 10" xfId="5894" xr:uid="{00000000-0005-0000-0000-00000C170000}"/>
    <cellStyle name="supParameterS 2 2 11" xfId="5895" xr:uid="{00000000-0005-0000-0000-00000D170000}"/>
    <cellStyle name="supParameterS 2 2 12" xfId="5896" xr:uid="{00000000-0005-0000-0000-00000E170000}"/>
    <cellStyle name="supParameterS 2 2 13" xfId="5897" xr:uid="{00000000-0005-0000-0000-00000F170000}"/>
    <cellStyle name="supParameterS 2 2 14" xfId="5898" xr:uid="{00000000-0005-0000-0000-000010170000}"/>
    <cellStyle name="supParameterS 2 2 2" xfId="5899" xr:uid="{00000000-0005-0000-0000-000011170000}"/>
    <cellStyle name="supParameterS 2 2 3" xfId="5900" xr:uid="{00000000-0005-0000-0000-000012170000}"/>
    <cellStyle name="supParameterS 2 2 4" xfId="5901" xr:uid="{00000000-0005-0000-0000-000013170000}"/>
    <cellStyle name="supParameterS 2 2 5" xfId="5902" xr:uid="{00000000-0005-0000-0000-000014170000}"/>
    <cellStyle name="supParameterS 2 2 6" xfId="5903" xr:uid="{00000000-0005-0000-0000-000015170000}"/>
    <cellStyle name="supParameterS 2 2 7" xfId="5904" xr:uid="{00000000-0005-0000-0000-000016170000}"/>
    <cellStyle name="supParameterS 2 2 8" xfId="5905" xr:uid="{00000000-0005-0000-0000-000017170000}"/>
    <cellStyle name="supParameterS 2 2 9" xfId="5906" xr:uid="{00000000-0005-0000-0000-000018170000}"/>
    <cellStyle name="supParameterS 2 3" xfId="5907" xr:uid="{00000000-0005-0000-0000-000019170000}"/>
    <cellStyle name="supParameterS 2 3 10" xfId="5908" xr:uid="{00000000-0005-0000-0000-00001A170000}"/>
    <cellStyle name="supParameterS 2 3 11" xfId="5909" xr:uid="{00000000-0005-0000-0000-00001B170000}"/>
    <cellStyle name="supParameterS 2 3 12" xfId="5910" xr:uid="{00000000-0005-0000-0000-00001C170000}"/>
    <cellStyle name="supParameterS 2 3 13" xfId="5911" xr:uid="{00000000-0005-0000-0000-00001D170000}"/>
    <cellStyle name="supParameterS 2 3 14" xfId="5912" xr:uid="{00000000-0005-0000-0000-00001E170000}"/>
    <cellStyle name="supParameterS 2 3 2" xfId="5913" xr:uid="{00000000-0005-0000-0000-00001F170000}"/>
    <cellStyle name="supParameterS 2 3 3" xfId="5914" xr:uid="{00000000-0005-0000-0000-000020170000}"/>
    <cellStyle name="supParameterS 2 3 4" xfId="5915" xr:uid="{00000000-0005-0000-0000-000021170000}"/>
    <cellStyle name="supParameterS 2 3 5" xfId="5916" xr:uid="{00000000-0005-0000-0000-000022170000}"/>
    <cellStyle name="supParameterS 2 3 6" xfId="5917" xr:uid="{00000000-0005-0000-0000-000023170000}"/>
    <cellStyle name="supParameterS 2 3 7" xfId="5918" xr:uid="{00000000-0005-0000-0000-000024170000}"/>
    <cellStyle name="supParameterS 2 3 8" xfId="5919" xr:uid="{00000000-0005-0000-0000-000025170000}"/>
    <cellStyle name="supParameterS 2 3 9" xfId="5920" xr:uid="{00000000-0005-0000-0000-000026170000}"/>
    <cellStyle name="supParameterS 2 4" xfId="5921" xr:uid="{00000000-0005-0000-0000-000027170000}"/>
    <cellStyle name="supParameterS 2 5" xfId="5922" xr:uid="{00000000-0005-0000-0000-000028170000}"/>
    <cellStyle name="supParameterS 2 6" xfId="5923" xr:uid="{00000000-0005-0000-0000-000029170000}"/>
    <cellStyle name="supParameterS 2 7" xfId="5924" xr:uid="{00000000-0005-0000-0000-00002A170000}"/>
    <cellStyle name="supParameterS 2 8" xfId="5925" xr:uid="{00000000-0005-0000-0000-00002B170000}"/>
    <cellStyle name="supParameterS 2 9" xfId="5926" xr:uid="{00000000-0005-0000-0000-00002C170000}"/>
    <cellStyle name="supParameterS 3" xfId="5927" xr:uid="{00000000-0005-0000-0000-00002D170000}"/>
    <cellStyle name="supParameterS 3 10" xfId="5928" xr:uid="{00000000-0005-0000-0000-00002E170000}"/>
    <cellStyle name="supParameterS 3 11" xfId="5929" xr:uid="{00000000-0005-0000-0000-00002F170000}"/>
    <cellStyle name="supParameterS 3 12" xfId="5930" xr:uid="{00000000-0005-0000-0000-000030170000}"/>
    <cellStyle name="supParameterS 3 13" xfId="5931" xr:uid="{00000000-0005-0000-0000-000031170000}"/>
    <cellStyle name="supParameterS 3 14" xfId="5932" xr:uid="{00000000-0005-0000-0000-000032170000}"/>
    <cellStyle name="supParameterS 3 2" xfId="5933" xr:uid="{00000000-0005-0000-0000-000033170000}"/>
    <cellStyle name="supParameterS 3 3" xfId="5934" xr:uid="{00000000-0005-0000-0000-000034170000}"/>
    <cellStyle name="supParameterS 3 4" xfId="5935" xr:uid="{00000000-0005-0000-0000-000035170000}"/>
    <cellStyle name="supParameterS 3 5" xfId="5936" xr:uid="{00000000-0005-0000-0000-000036170000}"/>
    <cellStyle name="supParameterS 3 6" xfId="5937" xr:uid="{00000000-0005-0000-0000-000037170000}"/>
    <cellStyle name="supParameterS 3 7" xfId="5938" xr:uid="{00000000-0005-0000-0000-000038170000}"/>
    <cellStyle name="supParameterS 3 8" xfId="5939" xr:uid="{00000000-0005-0000-0000-000039170000}"/>
    <cellStyle name="supParameterS 3 9" xfId="5940" xr:uid="{00000000-0005-0000-0000-00003A170000}"/>
    <cellStyle name="supParameterS 4" xfId="5941" xr:uid="{00000000-0005-0000-0000-00003B170000}"/>
    <cellStyle name="supParameterS 4 10" xfId="5942" xr:uid="{00000000-0005-0000-0000-00003C170000}"/>
    <cellStyle name="supParameterS 4 11" xfId="5943" xr:uid="{00000000-0005-0000-0000-00003D170000}"/>
    <cellStyle name="supParameterS 4 12" xfId="5944" xr:uid="{00000000-0005-0000-0000-00003E170000}"/>
    <cellStyle name="supParameterS 4 13" xfId="5945" xr:uid="{00000000-0005-0000-0000-00003F170000}"/>
    <cellStyle name="supParameterS 4 14" xfId="5946" xr:uid="{00000000-0005-0000-0000-000040170000}"/>
    <cellStyle name="supParameterS 4 2" xfId="5947" xr:uid="{00000000-0005-0000-0000-000041170000}"/>
    <cellStyle name="supParameterS 4 3" xfId="5948" xr:uid="{00000000-0005-0000-0000-000042170000}"/>
    <cellStyle name="supParameterS 4 4" xfId="5949" xr:uid="{00000000-0005-0000-0000-000043170000}"/>
    <cellStyle name="supParameterS 4 5" xfId="5950" xr:uid="{00000000-0005-0000-0000-000044170000}"/>
    <cellStyle name="supParameterS 4 6" xfId="5951" xr:uid="{00000000-0005-0000-0000-000045170000}"/>
    <cellStyle name="supParameterS 4 7" xfId="5952" xr:uid="{00000000-0005-0000-0000-000046170000}"/>
    <cellStyle name="supParameterS 4 8" xfId="5953" xr:uid="{00000000-0005-0000-0000-000047170000}"/>
    <cellStyle name="supParameterS 4 9" xfId="5954" xr:uid="{00000000-0005-0000-0000-000048170000}"/>
    <cellStyle name="supParameterS 5" xfId="5955" xr:uid="{00000000-0005-0000-0000-000049170000}"/>
    <cellStyle name="supParameterS 6" xfId="5956" xr:uid="{00000000-0005-0000-0000-00004A170000}"/>
    <cellStyle name="supParameterS 7" xfId="5957" xr:uid="{00000000-0005-0000-0000-00004B170000}"/>
    <cellStyle name="supParameterS 8" xfId="5958" xr:uid="{00000000-0005-0000-0000-00004C170000}"/>
    <cellStyle name="supParameterS 9" xfId="5959" xr:uid="{00000000-0005-0000-0000-00004D170000}"/>
    <cellStyle name="supPD" xfId="5960" xr:uid="{00000000-0005-0000-0000-00004E170000}"/>
    <cellStyle name="supPD 10" xfId="5961" xr:uid="{00000000-0005-0000-0000-00004F170000}"/>
    <cellStyle name="supPD 11" xfId="5962" xr:uid="{00000000-0005-0000-0000-000050170000}"/>
    <cellStyle name="supPD 12" xfId="5963" xr:uid="{00000000-0005-0000-0000-000051170000}"/>
    <cellStyle name="supPD 13" xfId="5964" xr:uid="{00000000-0005-0000-0000-000052170000}"/>
    <cellStyle name="supPD 2" xfId="5965" xr:uid="{00000000-0005-0000-0000-000053170000}"/>
    <cellStyle name="supPD 2 10" xfId="5966" xr:uid="{00000000-0005-0000-0000-000054170000}"/>
    <cellStyle name="supPD 2 11" xfId="5967" xr:uid="{00000000-0005-0000-0000-000055170000}"/>
    <cellStyle name="supPD 2 12" xfId="5968" xr:uid="{00000000-0005-0000-0000-000056170000}"/>
    <cellStyle name="supPD 2 2" xfId="5969" xr:uid="{00000000-0005-0000-0000-000057170000}"/>
    <cellStyle name="supPD 2 2 10" xfId="5970" xr:uid="{00000000-0005-0000-0000-000058170000}"/>
    <cellStyle name="supPD 2 2 11" xfId="5971" xr:uid="{00000000-0005-0000-0000-000059170000}"/>
    <cellStyle name="supPD 2 2 12" xfId="5972" xr:uid="{00000000-0005-0000-0000-00005A170000}"/>
    <cellStyle name="supPD 2 2 13" xfId="5973" xr:uid="{00000000-0005-0000-0000-00005B170000}"/>
    <cellStyle name="supPD 2 2 14" xfId="5974" xr:uid="{00000000-0005-0000-0000-00005C170000}"/>
    <cellStyle name="supPD 2 2 2" xfId="5975" xr:uid="{00000000-0005-0000-0000-00005D170000}"/>
    <cellStyle name="supPD 2 2 3" xfId="5976" xr:uid="{00000000-0005-0000-0000-00005E170000}"/>
    <cellStyle name="supPD 2 2 4" xfId="5977" xr:uid="{00000000-0005-0000-0000-00005F170000}"/>
    <cellStyle name="supPD 2 2 5" xfId="5978" xr:uid="{00000000-0005-0000-0000-000060170000}"/>
    <cellStyle name="supPD 2 2 6" xfId="5979" xr:uid="{00000000-0005-0000-0000-000061170000}"/>
    <cellStyle name="supPD 2 2 7" xfId="5980" xr:uid="{00000000-0005-0000-0000-000062170000}"/>
    <cellStyle name="supPD 2 2 8" xfId="5981" xr:uid="{00000000-0005-0000-0000-000063170000}"/>
    <cellStyle name="supPD 2 2 9" xfId="5982" xr:uid="{00000000-0005-0000-0000-000064170000}"/>
    <cellStyle name="supPD 2 3" xfId="5983" xr:uid="{00000000-0005-0000-0000-000065170000}"/>
    <cellStyle name="supPD 2 3 10" xfId="5984" xr:uid="{00000000-0005-0000-0000-000066170000}"/>
    <cellStyle name="supPD 2 3 11" xfId="5985" xr:uid="{00000000-0005-0000-0000-000067170000}"/>
    <cellStyle name="supPD 2 3 12" xfId="5986" xr:uid="{00000000-0005-0000-0000-000068170000}"/>
    <cellStyle name="supPD 2 3 13" xfId="5987" xr:uid="{00000000-0005-0000-0000-000069170000}"/>
    <cellStyle name="supPD 2 3 14" xfId="5988" xr:uid="{00000000-0005-0000-0000-00006A170000}"/>
    <cellStyle name="supPD 2 3 2" xfId="5989" xr:uid="{00000000-0005-0000-0000-00006B170000}"/>
    <cellStyle name="supPD 2 3 3" xfId="5990" xr:uid="{00000000-0005-0000-0000-00006C170000}"/>
    <cellStyle name="supPD 2 3 4" xfId="5991" xr:uid="{00000000-0005-0000-0000-00006D170000}"/>
    <cellStyle name="supPD 2 3 5" xfId="5992" xr:uid="{00000000-0005-0000-0000-00006E170000}"/>
    <cellStyle name="supPD 2 3 6" xfId="5993" xr:uid="{00000000-0005-0000-0000-00006F170000}"/>
    <cellStyle name="supPD 2 3 7" xfId="5994" xr:uid="{00000000-0005-0000-0000-000070170000}"/>
    <cellStyle name="supPD 2 3 8" xfId="5995" xr:uid="{00000000-0005-0000-0000-000071170000}"/>
    <cellStyle name="supPD 2 3 9" xfId="5996" xr:uid="{00000000-0005-0000-0000-000072170000}"/>
    <cellStyle name="supPD 2 4" xfId="5997" xr:uid="{00000000-0005-0000-0000-000073170000}"/>
    <cellStyle name="supPD 2 5" xfId="5998" xr:uid="{00000000-0005-0000-0000-000074170000}"/>
    <cellStyle name="supPD 2 6" xfId="5999" xr:uid="{00000000-0005-0000-0000-000075170000}"/>
    <cellStyle name="supPD 2 7" xfId="6000" xr:uid="{00000000-0005-0000-0000-000076170000}"/>
    <cellStyle name="supPD 2 8" xfId="6001" xr:uid="{00000000-0005-0000-0000-000077170000}"/>
    <cellStyle name="supPD 2 9" xfId="6002" xr:uid="{00000000-0005-0000-0000-000078170000}"/>
    <cellStyle name="supPD 3" xfId="6003" xr:uid="{00000000-0005-0000-0000-000079170000}"/>
    <cellStyle name="supPD 3 10" xfId="6004" xr:uid="{00000000-0005-0000-0000-00007A170000}"/>
    <cellStyle name="supPD 3 11" xfId="6005" xr:uid="{00000000-0005-0000-0000-00007B170000}"/>
    <cellStyle name="supPD 3 12" xfId="6006" xr:uid="{00000000-0005-0000-0000-00007C170000}"/>
    <cellStyle name="supPD 3 13" xfId="6007" xr:uid="{00000000-0005-0000-0000-00007D170000}"/>
    <cellStyle name="supPD 3 14" xfId="6008" xr:uid="{00000000-0005-0000-0000-00007E170000}"/>
    <cellStyle name="supPD 3 2" xfId="6009" xr:uid="{00000000-0005-0000-0000-00007F170000}"/>
    <cellStyle name="supPD 3 3" xfId="6010" xr:uid="{00000000-0005-0000-0000-000080170000}"/>
    <cellStyle name="supPD 3 4" xfId="6011" xr:uid="{00000000-0005-0000-0000-000081170000}"/>
    <cellStyle name="supPD 3 5" xfId="6012" xr:uid="{00000000-0005-0000-0000-000082170000}"/>
    <cellStyle name="supPD 3 6" xfId="6013" xr:uid="{00000000-0005-0000-0000-000083170000}"/>
    <cellStyle name="supPD 3 7" xfId="6014" xr:uid="{00000000-0005-0000-0000-000084170000}"/>
    <cellStyle name="supPD 3 8" xfId="6015" xr:uid="{00000000-0005-0000-0000-000085170000}"/>
    <cellStyle name="supPD 3 9" xfId="6016" xr:uid="{00000000-0005-0000-0000-000086170000}"/>
    <cellStyle name="supPD 4" xfId="6017" xr:uid="{00000000-0005-0000-0000-000087170000}"/>
    <cellStyle name="supPD 4 10" xfId="6018" xr:uid="{00000000-0005-0000-0000-000088170000}"/>
    <cellStyle name="supPD 4 11" xfId="6019" xr:uid="{00000000-0005-0000-0000-000089170000}"/>
    <cellStyle name="supPD 4 12" xfId="6020" xr:uid="{00000000-0005-0000-0000-00008A170000}"/>
    <cellStyle name="supPD 4 13" xfId="6021" xr:uid="{00000000-0005-0000-0000-00008B170000}"/>
    <cellStyle name="supPD 4 14" xfId="6022" xr:uid="{00000000-0005-0000-0000-00008C170000}"/>
    <cellStyle name="supPD 4 2" xfId="6023" xr:uid="{00000000-0005-0000-0000-00008D170000}"/>
    <cellStyle name="supPD 4 3" xfId="6024" xr:uid="{00000000-0005-0000-0000-00008E170000}"/>
    <cellStyle name="supPD 4 4" xfId="6025" xr:uid="{00000000-0005-0000-0000-00008F170000}"/>
    <cellStyle name="supPD 4 5" xfId="6026" xr:uid="{00000000-0005-0000-0000-000090170000}"/>
    <cellStyle name="supPD 4 6" xfId="6027" xr:uid="{00000000-0005-0000-0000-000091170000}"/>
    <cellStyle name="supPD 4 7" xfId="6028" xr:uid="{00000000-0005-0000-0000-000092170000}"/>
    <cellStyle name="supPD 4 8" xfId="6029" xr:uid="{00000000-0005-0000-0000-000093170000}"/>
    <cellStyle name="supPD 4 9" xfId="6030" xr:uid="{00000000-0005-0000-0000-000094170000}"/>
    <cellStyle name="supPD 5" xfId="6031" xr:uid="{00000000-0005-0000-0000-000095170000}"/>
    <cellStyle name="supPD 6" xfId="6032" xr:uid="{00000000-0005-0000-0000-000096170000}"/>
    <cellStyle name="supPD 7" xfId="6033" xr:uid="{00000000-0005-0000-0000-000097170000}"/>
    <cellStyle name="supPD 8" xfId="6034" xr:uid="{00000000-0005-0000-0000-000098170000}"/>
    <cellStyle name="supPD 9" xfId="6035" xr:uid="{00000000-0005-0000-0000-000099170000}"/>
    <cellStyle name="supPercentage" xfId="6036" xr:uid="{00000000-0005-0000-0000-00009A170000}"/>
    <cellStyle name="supPercentage 10" xfId="6037" xr:uid="{00000000-0005-0000-0000-00009B170000}"/>
    <cellStyle name="supPercentage 11" xfId="6038" xr:uid="{00000000-0005-0000-0000-00009C170000}"/>
    <cellStyle name="supPercentage 12" xfId="6039" xr:uid="{00000000-0005-0000-0000-00009D170000}"/>
    <cellStyle name="supPercentage 13" xfId="6040" xr:uid="{00000000-0005-0000-0000-00009E170000}"/>
    <cellStyle name="supPercentage 2" xfId="6041" xr:uid="{00000000-0005-0000-0000-00009F170000}"/>
    <cellStyle name="supPercentage 2 10" xfId="6042" xr:uid="{00000000-0005-0000-0000-0000A0170000}"/>
    <cellStyle name="supPercentage 2 11" xfId="6043" xr:uid="{00000000-0005-0000-0000-0000A1170000}"/>
    <cellStyle name="supPercentage 2 12" xfId="6044" xr:uid="{00000000-0005-0000-0000-0000A2170000}"/>
    <cellStyle name="supPercentage 2 2" xfId="6045" xr:uid="{00000000-0005-0000-0000-0000A3170000}"/>
    <cellStyle name="supPercentage 2 2 10" xfId="6046" xr:uid="{00000000-0005-0000-0000-0000A4170000}"/>
    <cellStyle name="supPercentage 2 2 11" xfId="6047" xr:uid="{00000000-0005-0000-0000-0000A5170000}"/>
    <cellStyle name="supPercentage 2 2 12" xfId="6048" xr:uid="{00000000-0005-0000-0000-0000A6170000}"/>
    <cellStyle name="supPercentage 2 2 13" xfId="6049" xr:uid="{00000000-0005-0000-0000-0000A7170000}"/>
    <cellStyle name="supPercentage 2 2 14" xfId="6050" xr:uid="{00000000-0005-0000-0000-0000A8170000}"/>
    <cellStyle name="supPercentage 2 2 2" xfId="6051" xr:uid="{00000000-0005-0000-0000-0000A9170000}"/>
    <cellStyle name="supPercentage 2 2 3" xfId="6052" xr:uid="{00000000-0005-0000-0000-0000AA170000}"/>
    <cellStyle name="supPercentage 2 2 4" xfId="6053" xr:uid="{00000000-0005-0000-0000-0000AB170000}"/>
    <cellStyle name="supPercentage 2 2 5" xfId="6054" xr:uid="{00000000-0005-0000-0000-0000AC170000}"/>
    <cellStyle name="supPercentage 2 2 6" xfId="6055" xr:uid="{00000000-0005-0000-0000-0000AD170000}"/>
    <cellStyle name="supPercentage 2 2 7" xfId="6056" xr:uid="{00000000-0005-0000-0000-0000AE170000}"/>
    <cellStyle name="supPercentage 2 2 8" xfId="6057" xr:uid="{00000000-0005-0000-0000-0000AF170000}"/>
    <cellStyle name="supPercentage 2 2 9" xfId="6058" xr:uid="{00000000-0005-0000-0000-0000B0170000}"/>
    <cellStyle name="supPercentage 2 3" xfId="6059" xr:uid="{00000000-0005-0000-0000-0000B1170000}"/>
    <cellStyle name="supPercentage 2 3 10" xfId="6060" xr:uid="{00000000-0005-0000-0000-0000B2170000}"/>
    <cellStyle name="supPercentage 2 3 11" xfId="6061" xr:uid="{00000000-0005-0000-0000-0000B3170000}"/>
    <cellStyle name="supPercentage 2 3 12" xfId="6062" xr:uid="{00000000-0005-0000-0000-0000B4170000}"/>
    <cellStyle name="supPercentage 2 3 13" xfId="6063" xr:uid="{00000000-0005-0000-0000-0000B5170000}"/>
    <cellStyle name="supPercentage 2 3 14" xfId="6064" xr:uid="{00000000-0005-0000-0000-0000B6170000}"/>
    <cellStyle name="supPercentage 2 3 2" xfId="6065" xr:uid="{00000000-0005-0000-0000-0000B7170000}"/>
    <cellStyle name="supPercentage 2 3 3" xfId="6066" xr:uid="{00000000-0005-0000-0000-0000B8170000}"/>
    <cellStyle name="supPercentage 2 3 4" xfId="6067" xr:uid="{00000000-0005-0000-0000-0000B9170000}"/>
    <cellStyle name="supPercentage 2 3 5" xfId="6068" xr:uid="{00000000-0005-0000-0000-0000BA170000}"/>
    <cellStyle name="supPercentage 2 3 6" xfId="6069" xr:uid="{00000000-0005-0000-0000-0000BB170000}"/>
    <cellStyle name="supPercentage 2 3 7" xfId="6070" xr:uid="{00000000-0005-0000-0000-0000BC170000}"/>
    <cellStyle name="supPercentage 2 3 8" xfId="6071" xr:uid="{00000000-0005-0000-0000-0000BD170000}"/>
    <cellStyle name="supPercentage 2 3 9" xfId="6072" xr:uid="{00000000-0005-0000-0000-0000BE170000}"/>
    <cellStyle name="supPercentage 2 4" xfId="6073" xr:uid="{00000000-0005-0000-0000-0000BF170000}"/>
    <cellStyle name="supPercentage 2 5" xfId="6074" xr:uid="{00000000-0005-0000-0000-0000C0170000}"/>
    <cellStyle name="supPercentage 2 6" xfId="6075" xr:uid="{00000000-0005-0000-0000-0000C1170000}"/>
    <cellStyle name="supPercentage 2 7" xfId="6076" xr:uid="{00000000-0005-0000-0000-0000C2170000}"/>
    <cellStyle name="supPercentage 2 8" xfId="6077" xr:uid="{00000000-0005-0000-0000-0000C3170000}"/>
    <cellStyle name="supPercentage 2 9" xfId="6078" xr:uid="{00000000-0005-0000-0000-0000C4170000}"/>
    <cellStyle name="supPercentage 3" xfId="6079" xr:uid="{00000000-0005-0000-0000-0000C5170000}"/>
    <cellStyle name="supPercentage 3 10" xfId="6080" xr:uid="{00000000-0005-0000-0000-0000C6170000}"/>
    <cellStyle name="supPercentage 3 11" xfId="6081" xr:uid="{00000000-0005-0000-0000-0000C7170000}"/>
    <cellStyle name="supPercentage 3 12" xfId="6082" xr:uid="{00000000-0005-0000-0000-0000C8170000}"/>
    <cellStyle name="supPercentage 3 13" xfId="6083" xr:uid="{00000000-0005-0000-0000-0000C9170000}"/>
    <cellStyle name="supPercentage 3 14" xfId="6084" xr:uid="{00000000-0005-0000-0000-0000CA170000}"/>
    <cellStyle name="supPercentage 3 2" xfId="6085" xr:uid="{00000000-0005-0000-0000-0000CB170000}"/>
    <cellStyle name="supPercentage 3 3" xfId="6086" xr:uid="{00000000-0005-0000-0000-0000CC170000}"/>
    <cellStyle name="supPercentage 3 4" xfId="6087" xr:uid="{00000000-0005-0000-0000-0000CD170000}"/>
    <cellStyle name="supPercentage 3 5" xfId="6088" xr:uid="{00000000-0005-0000-0000-0000CE170000}"/>
    <cellStyle name="supPercentage 3 6" xfId="6089" xr:uid="{00000000-0005-0000-0000-0000CF170000}"/>
    <cellStyle name="supPercentage 3 7" xfId="6090" xr:uid="{00000000-0005-0000-0000-0000D0170000}"/>
    <cellStyle name="supPercentage 3 8" xfId="6091" xr:uid="{00000000-0005-0000-0000-0000D1170000}"/>
    <cellStyle name="supPercentage 3 9" xfId="6092" xr:uid="{00000000-0005-0000-0000-0000D2170000}"/>
    <cellStyle name="supPercentage 4" xfId="6093" xr:uid="{00000000-0005-0000-0000-0000D3170000}"/>
    <cellStyle name="supPercentage 4 10" xfId="6094" xr:uid="{00000000-0005-0000-0000-0000D4170000}"/>
    <cellStyle name="supPercentage 4 11" xfId="6095" xr:uid="{00000000-0005-0000-0000-0000D5170000}"/>
    <cellStyle name="supPercentage 4 12" xfId="6096" xr:uid="{00000000-0005-0000-0000-0000D6170000}"/>
    <cellStyle name="supPercentage 4 13" xfId="6097" xr:uid="{00000000-0005-0000-0000-0000D7170000}"/>
    <cellStyle name="supPercentage 4 14" xfId="6098" xr:uid="{00000000-0005-0000-0000-0000D8170000}"/>
    <cellStyle name="supPercentage 4 2" xfId="6099" xr:uid="{00000000-0005-0000-0000-0000D9170000}"/>
    <cellStyle name="supPercentage 4 3" xfId="6100" xr:uid="{00000000-0005-0000-0000-0000DA170000}"/>
    <cellStyle name="supPercentage 4 4" xfId="6101" xr:uid="{00000000-0005-0000-0000-0000DB170000}"/>
    <cellStyle name="supPercentage 4 5" xfId="6102" xr:uid="{00000000-0005-0000-0000-0000DC170000}"/>
    <cellStyle name="supPercentage 4 6" xfId="6103" xr:uid="{00000000-0005-0000-0000-0000DD170000}"/>
    <cellStyle name="supPercentage 4 7" xfId="6104" xr:uid="{00000000-0005-0000-0000-0000DE170000}"/>
    <cellStyle name="supPercentage 4 8" xfId="6105" xr:uid="{00000000-0005-0000-0000-0000DF170000}"/>
    <cellStyle name="supPercentage 4 9" xfId="6106" xr:uid="{00000000-0005-0000-0000-0000E0170000}"/>
    <cellStyle name="supPercentage 5" xfId="6107" xr:uid="{00000000-0005-0000-0000-0000E1170000}"/>
    <cellStyle name="supPercentage 6" xfId="6108" xr:uid="{00000000-0005-0000-0000-0000E2170000}"/>
    <cellStyle name="supPercentage 7" xfId="6109" xr:uid="{00000000-0005-0000-0000-0000E3170000}"/>
    <cellStyle name="supPercentage 8" xfId="6110" xr:uid="{00000000-0005-0000-0000-0000E4170000}"/>
    <cellStyle name="supPercentage 9" xfId="6111" xr:uid="{00000000-0005-0000-0000-0000E5170000}"/>
    <cellStyle name="supPercentageL" xfId="6112" xr:uid="{00000000-0005-0000-0000-0000E6170000}"/>
    <cellStyle name="supPercentageL 10" xfId="6113" xr:uid="{00000000-0005-0000-0000-0000E7170000}"/>
    <cellStyle name="supPercentageL 11" xfId="6114" xr:uid="{00000000-0005-0000-0000-0000E8170000}"/>
    <cellStyle name="supPercentageL 12" xfId="6115" xr:uid="{00000000-0005-0000-0000-0000E9170000}"/>
    <cellStyle name="supPercentageL 13" xfId="6116" xr:uid="{00000000-0005-0000-0000-0000EA170000}"/>
    <cellStyle name="supPercentageL 2" xfId="6117" xr:uid="{00000000-0005-0000-0000-0000EB170000}"/>
    <cellStyle name="supPercentageL 2 10" xfId="6118" xr:uid="{00000000-0005-0000-0000-0000EC170000}"/>
    <cellStyle name="supPercentageL 2 11" xfId="6119" xr:uid="{00000000-0005-0000-0000-0000ED170000}"/>
    <cellStyle name="supPercentageL 2 12" xfId="6120" xr:uid="{00000000-0005-0000-0000-0000EE170000}"/>
    <cellStyle name="supPercentageL 2 2" xfId="6121" xr:uid="{00000000-0005-0000-0000-0000EF170000}"/>
    <cellStyle name="supPercentageL 2 2 10" xfId="6122" xr:uid="{00000000-0005-0000-0000-0000F0170000}"/>
    <cellStyle name="supPercentageL 2 2 11" xfId="6123" xr:uid="{00000000-0005-0000-0000-0000F1170000}"/>
    <cellStyle name="supPercentageL 2 2 12" xfId="6124" xr:uid="{00000000-0005-0000-0000-0000F2170000}"/>
    <cellStyle name="supPercentageL 2 2 13" xfId="6125" xr:uid="{00000000-0005-0000-0000-0000F3170000}"/>
    <cellStyle name="supPercentageL 2 2 14" xfId="6126" xr:uid="{00000000-0005-0000-0000-0000F4170000}"/>
    <cellStyle name="supPercentageL 2 2 2" xfId="6127" xr:uid="{00000000-0005-0000-0000-0000F5170000}"/>
    <cellStyle name="supPercentageL 2 2 3" xfId="6128" xr:uid="{00000000-0005-0000-0000-0000F6170000}"/>
    <cellStyle name="supPercentageL 2 2 4" xfId="6129" xr:uid="{00000000-0005-0000-0000-0000F7170000}"/>
    <cellStyle name="supPercentageL 2 2 5" xfId="6130" xr:uid="{00000000-0005-0000-0000-0000F8170000}"/>
    <cellStyle name="supPercentageL 2 2 6" xfId="6131" xr:uid="{00000000-0005-0000-0000-0000F9170000}"/>
    <cellStyle name="supPercentageL 2 2 7" xfId="6132" xr:uid="{00000000-0005-0000-0000-0000FA170000}"/>
    <cellStyle name="supPercentageL 2 2 8" xfId="6133" xr:uid="{00000000-0005-0000-0000-0000FB170000}"/>
    <cellStyle name="supPercentageL 2 2 9" xfId="6134" xr:uid="{00000000-0005-0000-0000-0000FC170000}"/>
    <cellStyle name="supPercentageL 2 3" xfId="6135" xr:uid="{00000000-0005-0000-0000-0000FD170000}"/>
    <cellStyle name="supPercentageL 2 3 10" xfId="6136" xr:uid="{00000000-0005-0000-0000-0000FE170000}"/>
    <cellStyle name="supPercentageL 2 3 11" xfId="6137" xr:uid="{00000000-0005-0000-0000-0000FF170000}"/>
    <cellStyle name="supPercentageL 2 3 12" xfId="6138" xr:uid="{00000000-0005-0000-0000-000000180000}"/>
    <cellStyle name="supPercentageL 2 3 13" xfId="6139" xr:uid="{00000000-0005-0000-0000-000001180000}"/>
    <cellStyle name="supPercentageL 2 3 14" xfId="6140" xr:uid="{00000000-0005-0000-0000-000002180000}"/>
    <cellStyle name="supPercentageL 2 3 2" xfId="6141" xr:uid="{00000000-0005-0000-0000-000003180000}"/>
    <cellStyle name="supPercentageL 2 3 3" xfId="6142" xr:uid="{00000000-0005-0000-0000-000004180000}"/>
    <cellStyle name="supPercentageL 2 3 4" xfId="6143" xr:uid="{00000000-0005-0000-0000-000005180000}"/>
    <cellStyle name="supPercentageL 2 3 5" xfId="6144" xr:uid="{00000000-0005-0000-0000-000006180000}"/>
    <cellStyle name="supPercentageL 2 3 6" xfId="6145" xr:uid="{00000000-0005-0000-0000-000007180000}"/>
    <cellStyle name="supPercentageL 2 3 7" xfId="6146" xr:uid="{00000000-0005-0000-0000-000008180000}"/>
    <cellStyle name="supPercentageL 2 3 8" xfId="6147" xr:uid="{00000000-0005-0000-0000-000009180000}"/>
    <cellStyle name="supPercentageL 2 3 9" xfId="6148" xr:uid="{00000000-0005-0000-0000-00000A180000}"/>
    <cellStyle name="supPercentageL 2 4" xfId="6149" xr:uid="{00000000-0005-0000-0000-00000B180000}"/>
    <cellStyle name="supPercentageL 2 5" xfId="6150" xr:uid="{00000000-0005-0000-0000-00000C180000}"/>
    <cellStyle name="supPercentageL 2 6" xfId="6151" xr:uid="{00000000-0005-0000-0000-00000D180000}"/>
    <cellStyle name="supPercentageL 2 7" xfId="6152" xr:uid="{00000000-0005-0000-0000-00000E180000}"/>
    <cellStyle name="supPercentageL 2 8" xfId="6153" xr:uid="{00000000-0005-0000-0000-00000F180000}"/>
    <cellStyle name="supPercentageL 2 9" xfId="6154" xr:uid="{00000000-0005-0000-0000-000010180000}"/>
    <cellStyle name="supPercentageL 3" xfId="6155" xr:uid="{00000000-0005-0000-0000-000011180000}"/>
    <cellStyle name="supPercentageL 3 10" xfId="6156" xr:uid="{00000000-0005-0000-0000-000012180000}"/>
    <cellStyle name="supPercentageL 3 11" xfId="6157" xr:uid="{00000000-0005-0000-0000-000013180000}"/>
    <cellStyle name="supPercentageL 3 12" xfId="6158" xr:uid="{00000000-0005-0000-0000-000014180000}"/>
    <cellStyle name="supPercentageL 3 13" xfId="6159" xr:uid="{00000000-0005-0000-0000-000015180000}"/>
    <cellStyle name="supPercentageL 3 14" xfId="6160" xr:uid="{00000000-0005-0000-0000-000016180000}"/>
    <cellStyle name="supPercentageL 3 2" xfId="6161" xr:uid="{00000000-0005-0000-0000-000017180000}"/>
    <cellStyle name="supPercentageL 3 3" xfId="6162" xr:uid="{00000000-0005-0000-0000-000018180000}"/>
    <cellStyle name="supPercentageL 3 4" xfId="6163" xr:uid="{00000000-0005-0000-0000-000019180000}"/>
    <cellStyle name="supPercentageL 3 5" xfId="6164" xr:uid="{00000000-0005-0000-0000-00001A180000}"/>
    <cellStyle name="supPercentageL 3 6" xfId="6165" xr:uid="{00000000-0005-0000-0000-00001B180000}"/>
    <cellStyle name="supPercentageL 3 7" xfId="6166" xr:uid="{00000000-0005-0000-0000-00001C180000}"/>
    <cellStyle name="supPercentageL 3 8" xfId="6167" xr:uid="{00000000-0005-0000-0000-00001D180000}"/>
    <cellStyle name="supPercentageL 3 9" xfId="6168" xr:uid="{00000000-0005-0000-0000-00001E180000}"/>
    <cellStyle name="supPercentageL 4" xfId="6169" xr:uid="{00000000-0005-0000-0000-00001F180000}"/>
    <cellStyle name="supPercentageL 4 10" xfId="6170" xr:uid="{00000000-0005-0000-0000-000020180000}"/>
    <cellStyle name="supPercentageL 4 11" xfId="6171" xr:uid="{00000000-0005-0000-0000-000021180000}"/>
    <cellStyle name="supPercentageL 4 12" xfId="6172" xr:uid="{00000000-0005-0000-0000-000022180000}"/>
    <cellStyle name="supPercentageL 4 13" xfId="6173" xr:uid="{00000000-0005-0000-0000-000023180000}"/>
    <cellStyle name="supPercentageL 4 14" xfId="6174" xr:uid="{00000000-0005-0000-0000-000024180000}"/>
    <cellStyle name="supPercentageL 4 2" xfId="6175" xr:uid="{00000000-0005-0000-0000-000025180000}"/>
    <cellStyle name="supPercentageL 4 3" xfId="6176" xr:uid="{00000000-0005-0000-0000-000026180000}"/>
    <cellStyle name="supPercentageL 4 4" xfId="6177" xr:uid="{00000000-0005-0000-0000-000027180000}"/>
    <cellStyle name="supPercentageL 4 5" xfId="6178" xr:uid="{00000000-0005-0000-0000-000028180000}"/>
    <cellStyle name="supPercentageL 4 6" xfId="6179" xr:uid="{00000000-0005-0000-0000-000029180000}"/>
    <cellStyle name="supPercentageL 4 7" xfId="6180" xr:uid="{00000000-0005-0000-0000-00002A180000}"/>
    <cellStyle name="supPercentageL 4 8" xfId="6181" xr:uid="{00000000-0005-0000-0000-00002B180000}"/>
    <cellStyle name="supPercentageL 4 9" xfId="6182" xr:uid="{00000000-0005-0000-0000-00002C180000}"/>
    <cellStyle name="supPercentageL 5" xfId="6183" xr:uid="{00000000-0005-0000-0000-00002D180000}"/>
    <cellStyle name="supPercentageL 6" xfId="6184" xr:uid="{00000000-0005-0000-0000-00002E180000}"/>
    <cellStyle name="supPercentageL 7" xfId="6185" xr:uid="{00000000-0005-0000-0000-00002F180000}"/>
    <cellStyle name="supPercentageL 8" xfId="6186" xr:uid="{00000000-0005-0000-0000-000030180000}"/>
    <cellStyle name="supPercentageL 9" xfId="6187" xr:uid="{00000000-0005-0000-0000-000031180000}"/>
    <cellStyle name="supPercentageM" xfId="6188" xr:uid="{00000000-0005-0000-0000-000032180000}"/>
    <cellStyle name="supPercentageM 10" xfId="6189" xr:uid="{00000000-0005-0000-0000-000033180000}"/>
    <cellStyle name="supPercentageM 11" xfId="6190" xr:uid="{00000000-0005-0000-0000-000034180000}"/>
    <cellStyle name="supPercentageM 12" xfId="6191" xr:uid="{00000000-0005-0000-0000-000035180000}"/>
    <cellStyle name="supPercentageM 13" xfId="6192" xr:uid="{00000000-0005-0000-0000-000036180000}"/>
    <cellStyle name="supPercentageM 2" xfId="6193" xr:uid="{00000000-0005-0000-0000-000037180000}"/>
    <cellStyle name="supPercentageM 2 10" xfId="6194" xr:uid="{00000000-0005-0000-0000-000038180000}"/>
    <cellStyle name="supPercentageM 2 11" xfId="6195" xr:uid="{00000000-0005-0000-0000-000039180000}"/>
    <cellStyle name="supPercentageM 2 12" xfId="6196" xr:uid="{00000000-0005-0000-0000-00003A180000}"/>
    <cellStyle name="supPercentageM 2 2" xfId="6197" xr:uid="{00000000-0005-0000-0000-00003B180000}"/>
    <cellStyle name="supPercentageM 2 2 10" xfId="6198" xr:uid="{00000000-0005-0000-0000-00003C180000}"/>
    <cellStyle name="supPercentageM 2 2 11" xfId="6199" xr:uid="{00000000-0005-0000-0000-00003D180000}"/>
    <cellStyle name="supPercentageM 2 2 12" xfId="6200" xr:uid="{00000000-0005-0000-0000-00003E180000}"/>
    <cellStyle name="supPercentageM 2 2 13" xfId="6201" xr:uid="{00000000-0005-0000-0000-00003F180000}"/>
    <cellStyle name="supPercentageM 2 2 14" xfId="6202" xr:uid="{00000000-0005-0000-0000-000040180000}"/>
    <cellStyle name="supPercentageM 2 2 2" xfId="6203" xr:uid="{00000000-0005-0000-0000-000041180000}"/>
    <cellStyle name="supPercentageM 2 2 3" xfId="6204" xr:uid="{00000000-0005-0000-0000-000042180000}"/>
    <cellStyle name="supPercentageM 2 2 4" xfId="6205" xr:uid="{00000000-0005-0000-0000-000043180000}"/>
    <cellStyle name="supPercentageM 2 2 5" xfId="6206" xr:uid="{00000000-0005-0000-0000-000044180000}"/>
    <cellStyle name="supPercentageM 2 2 6" xfId="6207" xr:uid="{00000000-0005-0000-0000-000045180000}"/>
    <cellStyle name="supPercentageM 2 2 7" xfId="6208" xr:uid="{00000000-0005-0000-0000-000046180000}"/>
    <cellStyle name="supPercentageM 2 2 8" xfId="6209" xr:uid="{00000000-0005-0000-0000-000047180000}"/>
    <cellStyle name="supPercentageM 2 2 9" xfId="6210" xr:uid="{00000000-0005-0000-0000-000048180000}"/>
    <cellStyle name="supPercentageM 2 3" xfId="6211" xr:uid="{00000000-0005-0000-0000-000049180000}"/>
    <cellStyle name="supPercentageM 2 3 10" xfId="6212" xr:uid="{00000000-0005-0000-0000-00004A180000}"/>
    <cellStyle name="supPercentageM 2 3 11" xfId="6213" xr:uid="{00000000-0005-0000-0000-00004B180000}"/>
    <cellStyle name="supPercentageM 2 3 12" xfId="6214" xr:uid="{00000000-0005-0000-0000-00004C180000}"/>
    <cellStyle name="supPercentageM 2 3 13" xfId="6215" xr:uid="{00000000-0005-0000-0000-00004D180000}"/>
    <cellStyle name="supPercentageM 2 3 14" xfId="6216" xr:uid="{00000000-0005-0000-0000-00004E180000}"/>
    <cellStyle name="supPercentageM 2 3 2" xfId="6217" xr:uid="{00000000-0005-0000-0000-00004F180000}"/>
    <cellStyle name="supPercentageM 2 3 3" xfId="6218" xr:uid="{00000000-0005-0000-0000-000050180000}"/>
    <cellStyle name="supPercentageM 2 3 4" xfId="6219" xr:uid="{00000000-0005-0000-0000-000051180000}"/>
    <cellStyle name="supPercentageM 2 3 5" xfId="6220" xr:uid="{00000000-0005-0000-0000-000052180000}"/>
    <cellStyle name="supPercentageM 2 3 6" xfId="6221" xr:uid="{00000000-0005-0000-0000-000053180000}"/>
    <cellStyle name="supPercentageM 2 3 7" xfId="6222" xr:uid="{00000000-0005-0000-0000-000054180000}"/>
    <cellStyle name="supPercentageM 2 3 8" xfId="6223" xr:uid="{00000000-0005-0000-0000-000055180000}"/>
    <cellStyle name="supPercentageM 2 3 9" xfId="6224" xr:uid="{00000000-0005-0000-0000-000056180000}"/>
    <cellStyle name="supPercentageM 2 4" xfId="6225" xr:uid="{00000000-0005-0000-0000-000057180000}"/>
    <cellStyle name="supPercentageM 2 5" xfId="6226" xr:uid="{00000000-0005-0000-0000-000058180000}"/>
    <cellStyle name="supPercentageM 2 6" xfId="6227" xr:uid="{00000000-0005-0000-0000-000059180000}"/>
    <cellStyle name="supPercentageM 2 7" xfId="6228" xr:uid="{00000000-0005-0000-0000-00005A180000}"/>
    <cellStyle name="supPercentageM 2 8" xfId="6229" xr:uid="{00000000-0005-0000-0000-00005B180000}"/>
    <cellStyle name="supPercentageM 2 9" xfId="6230" xr:uid="{00000000-0005-0000-0000-00005C180000}"/>
    <cellStyle name="supPercentageM 3" xfId="6231" xr:uid="{00000000-0005-0000-0000-00005D180000}"/>
    <cellStyle name="supPercentageM 3 10" xfId="6232" xr:uid="{00000000-0005-0000-0000-00005E180000}"/>
    <cellStyle name="supPercentageM 3 11" xfId="6233" xr:uid="{00000000-0005-0000-0000-00005F180000}"/>
    <cellStyle name="supPercentageM 3 12" xfId="6234" xr:uid="{00000000-0005-0000-0000-000060180000}"/>
    <cellStyle name="supPercentageM 3 13" xfId="6235" xr:uid="{00000000-0005-0000-0000-000061180000}"/>
    <cellStyle name="supPercentageM 3 14" xfId="6236" xr:uid="{00000000-0005-0000-0000-000062180000}"/>
    <cellStyle name="supPercentageM 3 15" xfId="6237" xr:uid="{00000000-0005-0000-0000-000063180000}"/>
    <cellStyle name="supPercentageM 3 2" xfId="6238" xr:uid="{00000000-0005-0000-0000-000064180000}"/>
    <cellStyle name="supPercentageM 3 3" xfId="6239" xr:uid="{00000000-0005-0000-0000-000065180000}"/>
    <cellStyle name="supPercentageM 3 4" xfId="6240" xr:uid="{00000000-0005-0000-0000-000066180000}"/>
    <cellStyle name="supPercentageM 3 5" xfId="6241" xr:uid="{00000000-0005-0000-0000-000067180000}"/>
    <cellStyle name="supPercentageM 3 6" xfId="6242" xr:uid="{00000000-0005-0000-0000-000068180000}"/>
    <cellStyle name="supPercentageM 3 7" xfId="6243" xr:uid="{00000000-0005-0000-0000-000069180000}"/>
    <cellStyle name="supPercentageM 3 8" xfId="6244" xr:uid="{00000000-0005-0000-0000-00006A180000}"/>
    <cellStyle name="supPercentageM 3 9" xfId="6245" xr:uid="{00000000-0005-0000-0000-00006B180000}"/>
    <cellStyle name="supPercentageM 4" xfId="6246" xr:uid="{00000000-0005-0000-0000-00006C180000}"/>
    <cellStyle name="supPercentageM 4 10" xfId="6247" xr:uid="{00000000-0005-0000-0000-00006D180000}"/>
    <cellStyle name="supPercentageM 4 11" xfId="6248" xr:uid="{00000000-0005-0000-0000-00006E180000}"/>
    <cellStyle name="supPercentageM 4 12" xfId="6249" xr:uid="{00000000-0005-0000-0000-00006F180000}"/>
    <cellStyle name="supPercentageM 4 13" xfId="6250" xr:uid="{00000000-0005-0000-0000-000070180000}"/>
    <cellStyle name="supPercentageM 4 14" xfId="6251" xr:uid="{00000000-0005-0000-0000-000071180000}"/>
    <cellStyle name="supPercentageM 4 2" xfId="6252" xr:uid="{00000000-0005-0000-0000-000072180000}"/>
    <cellStyle name="supPercentageM 4 3" xfId="6253" xr:uid="{00000000-0005-0000-0000-000073180000}"/>
    <cellStyle name="supPercentageM 4 4" xfId="6254" xr:uid="{00000000-0005-0000-0000-000074180000}"/>
    <cellStyle name="supPercentageM 4 5" xfId="6255" xr:uid="{00000000-0005-0000-0000-000075180000}"/>
    <cellStyle name="supPercentageM 4 6" xfId="6256" xr:uid="{00000000-0005-0000-0000-000076180000}"/>
    <cellStyle name="supPercentageM 4 7" xfId="6257" xr:uid="{00000000-0005-0000-0000-000077180000}"/>
    <cellStyle name="supPercentageM 4 8" xfId="6258" xr:uid="{00000000-0005-0000-0000-000078180000}"/>
    <cellStyle name="supPercentageM 4 9" xfId="6259" xr:uid="{00000000-0005-0000-0000-000079180000}"/>
    <cellStyle name="supPercentageM 5" xfId="6260" xr:uid="{00000000-0005-0000-0000-00007A180000}"/>
    <cellStyle name="supPercentageM 6" xfId="6261" xr:uid="{00000000-0005-0000-0000-00007B180000}"/>
    <cellStyle name="supPercentageM 7" xfId="6262" xr:uid="{00000000-0005-0000-0000-00007C180000}"/>
    <cellStyle name="supPercentageM 8" xfId="6263" xr:uid="{00000000-0005-0000-0000-00007D180000}"/>
    <cellStyle name="supPercentageM 9" xfId="6264" xr:uid="{00000000-0005-0000-0000-00007E180000}"/>
    <cellStyle name="supSelection" xfId="6265" xr:uid="{00000000-0005-0000-0000-00007F180000}"/>
    <cellStyle name="supSelection 10" xfId="6266" xr:uid="{00000000-0005-0000-0000-000080180000}"/>
    <cellStyle name="supSelection 11" xfId="6267" xr:uid="{00000000-0005-0000-0000-000081180000}"/>
    <cellStyle name="supSelection 12" xfId="6268" xr:uid="{00000000-0005-0000-0000-000082180000}"/>
    <cellStyle name="supSelection 13" xfId="6269" xr:uid="{00000000-0005-0000-0000-000083180000}"/>
    <cellStyle name="supSelection 2" xfId="6270" xr:uid="{00000000-0005-0000-0000-000084180000}"/>
    <cellStyle name="supSelection 2 10" xfId="6271" xr:uid="{00000000-0005-0000-0000-000085180000}"/>
    <cellStyle name="supSelection 2 11" xfId="6272" xr:uid="{00000000-0005-0000-0000-000086180000}"/>
    <cellStyle name="supSelection 2 12" xfId="6273" xr:uid="{00000000-0005-0000-0000-000087180000}"/>
    <cellStyle name="supSelection 2 2" xfId="6274" xr:uid="{00000000-0005-0000-0000-000088180000}"/>
    <cellStyle name="supSelection 2 2 10" xfId="6275" xr:uid="{00000000-0005-0000-0000-000089180000}"/>
    <cellStyle name="supSelection 2 2 11" xfId="6276" xr:uid="{00000000-0005-0000-0000-00008A180000}"/>
    <cellStyle name="supSelection 2 2 12" xfId="6277" xr:uid="{00000000-0005-0000-0000-00008B180000}"/>
    <cellStyle name="supSelection 2 2 13" xfId="6278" xr:uid="{00000000-0005-0000-0000-00008C180000}"/>
    <cellStyle name="supSelection 2 2 14" xfId="6279" xr:uid="{00000000-0005-0000-0000-00008D180000}"/>
    <cellStyle name="supSelection 2 2 2" xfId="6280" xr:uid="{00000000-0005-0000-0000-00008E180000}"/>
    <cellStyle name="supSelection 2 2 3" xfId="6281" xr:uid="{00000000-0005-0000-0000-00008F180000}"/>
    <cellStyle name="supSelection 2 2 4" xfId="6282" xr:uid="{00000000-0005-0000-0000-000090180000}"/>
    <cellStyle name="supSelection 2 2 5" xfId="6283" xr:uid="{00000000-0005-0000-0000-000091180000}"/>
    <cellStyle name="supSelection 2 2 6" xfId="6284" xr:uid="{00000000-0005-0000-0000-000092180000}"/>
    <cellStyle name="supSelection 2 2 7" xfId="6285" xr:uid="{00000000-0005-0000-0000-000093180000}"/>
    <cellStyle name="supSelection 2 2 8" xfId="6286" xr:uid="{00000000-0005-0000-0000-000094180000}"/>
    <cellStyle name="supSelection 2 2 9" xfId="6287" xr:uid="{00000000-0005-0000-0000-000095180000}"/>
    <cellStyle name="supSelection 2 3" xfId="6288" xr:uid="{00000000-0005-0000-0000-000096180000}"/>
    <cellStyle name="supSelection 2 3 10" xfId="6289" xr:uid="{00000000-0005-0000-0000-000097180000}"/>
    <cellStyle name="supSelection 2 3 11" xfId="6290" xr:uid="{00000000-0005-0000-0000-000098180000}"/>
    <cellStyle name="supSelection 2 3 12" xfId="6291" xr:uid="{00000000-0005-0000-0000-000099180000}"/>
    <cellStyle name="supSelection 2 3 13" xfId="6292" xr:uid="{00000000-0005-0000-0000-00009A180000}"/>
    <cellStyle name="supSelection 2 3 14" xfId="6293" xr:uid="{00000000-0005-0000-0000-00009B180000}"/>
    <cellStyle name="supSelection 2 3 2" xfId="6294" xr:uid="{00000000-0005-0000-0000-00009C180000}"/>
    <cellStyle name="supSelection 2 3 3" xfId="6295" xr:uid="{00000000-0005-0000-0000-00009D180000}"/>
    <cellStyle name="supSelection 2 3 4" xfId="6296" xr:uid="{00000000-0005-0000-0000-00009E180000}"/>
    <cellStyle name="supSelection 2 3 5" xfId="6297" xr:uid="{00000000-0005-0000-0000-00009F180000}"/>
    <cellStyle name="supSelection 2 3 6" xfId="6298" xr:uid="{00000000-0005-0000-0000-0000A0180000}"/>
    <cellStyle name="supSelection 2 3 7" xfId="6299" xr:uid="{00000000-0005-0000-0000-0000A1180000}"/>
    <cellStyle name="supSelection 2 3 8" xfId="6300" xr:uid="{00000000-0005-0000-0000-0000A2180000}"/>
    <cellStyle name="supSelection 2 3 9" xfId="6301" xr:uid="{00000000-0005-0000-0000-0000A3180000}"/>
    <cellStyle name="supSelection 2 4" xfId="6302" xr:uid="{00000000-0005-0000-0000-0000A4180000}"/>
    <cellStyle name="supSelection 2 5" xfId="6303" xr:uid="{00000000-0005-0000-0000-0000A5180000}"/>
    <cellStyle name="supSelection 2 6" xfId="6304" xr:uid="{00000000-0005-0000-0000-0000A6180000}"/>
    <cellStyle name="supSelection 2 7" xfId="6305" xr:uid="{00000000-0005-0000-0000-0000A7180000}"/>
    <cellStyle name="supSelection 2 8" xfId="6306" xr:uid="{00000000-0005-0000-0000-0000A8180000}"/>
    <cellStyle name="supSelection 2 9" xfId="6307" xr:uid="{00000000-0005-0000-0000-0000A9180000}"/>
    <cellStyle name="supSelection 3" xfId="6308" xr:uid="{00000000-0005-0000-0000-0000AA180000}"/>
    <cellStyle name="supSelection 3 10" xfId="6309" xr:uid="{00000000-0005-0000-0000-0000AB180000}"/>
    <cellStyle name="supSelection 3 11" xfId="6310" xr:uid="{00000000-0005-0000-0000-0000AC180000}"/>
    <cellStyle name="supSelection 3 12" xfId="6311" xr:uid="{00000000-0005-0000-0000-0000AD180000}"/>
    <cellStyle name="supSelection 3 13" xfId="6312" xr:uid="{00000000-0005-0000-0000-0000AE180000}"/>
    <cellStyle name="supSelection 3 14" xfId="6313" xr:uid="{00000000-0005-0000-0000-0000AF180000}"/>
    <cellStyle name="supSelection 3 2" xfId="6314" xr:uid="{00000000-0005-0000-0000-0000B0180000}"/>
    <cellStyle name="supSelection 3 3" xfId="6315" xr:uid="{00000000-0005-0000-0000-0000B1180000}"/>
    <cellStyle name="supSelection 3 4" xfId="6316" xr:uid="{00000000-0005-0000-0000-0000B2180000}"/>
    <cellStyle name="supSelection 3 5" xfId="6317" xr:uid="{00000000-0005-0000-0000-0000B3180000}"/>
    <cellStyle name="supSelection 3 6" xfId="6318" xr:uid="{00000000-0005-0000-0000-0000B4180000}"/>
    <cellStyle name="supSelection 3 7" xfId="6319" xr:uid="{00000000-0005-0000-0000-0000B5180000}"/>
    <cellStyle name="supSelection 3 8" xfId="6320" xr:uid="{00000000-0005-0000-0000-0000B6180000}"/>
    <cellStyle name="supSelection 3 9" xfId="6321" xr:uid="{00000000-0005-0000-0000-0000B7180000}"/>
    <cellStyle name="supSelection 4" xfId="6322" xr:uid="{00000000-0005-0000-0000-0000B8180000}"/>
    <cellStyle name="supSelection 4 10" xfId="6323" xr:uid="{00000000-0005-0000-0000-0000B9180000}"/>
    <cellStyle name="supSelection 4 11" xfId="6324" xr:uid="{00000000-0005-0000-0000-0000BA180000}"/>
    <cellStyle name="supSelection 4 12" xfId="6325" xr:uid="{00000000-0005-0000-0000-0000BB180000}"/>
    <cellStyle name="supSelection 4 13" xfId="6326" xr:uid="{00000000-0005-0000-0000-0000BC180000}"/>
    <cellStyle name="supSelection 4 14" xfId="6327" xr:uid="{00000000-0005-0000-0000-0000BD180000}"/>
    <cellStyle name="supSelection 4 2" xfId="6328" xr:uid="{00000000-0005-0000-0000-0000BE180000}"/>
    <cellStyle name="supSelection 4 3" xfId="6329" xr:uid="{00000000-0005-0000-0000-0000BF180000}"/>
    <cellStyle name="supSelection 4 4" xfId="6330" xr:uid="{00000000-0005-0000-0000-0000C0180000}"/>
    <cellStyle name="supSelection 4 5" xfId="6331" xr:uid="{00000000-0005-0000-0000-0000C1180000}"/>
    <cellStyle name="supSelection 4 6" xfId="6332" xr:uid="{00000000-0005-0000-0000-0000C2180000}"/>
    <cellStyle name="supSelection 4 7" xfId="6333" xr:uid="{00000000-0005-0000-0000-0000C3180000}"/>
    <cellStyle name="supSelection 4 8" xfId="6334" xr:uid="{00000000-0005-0000-0000-0000C4180000}"/>
    <cellStyle name="supSelection 4 9" xfId="6335" xr:uid="{00000000-0005-0000-0000-0000C5180000}"/>
    <cellStyle name="supSelection 5" xfId="6336" xr:uid="{00000000-0005-0000-0000-0000C6180000}"/>
    <cellStyle name="supSelection 6" xfId="6337" xr:uid="{00000000-0005-0000-0000-0000C7180000}"/>
    <cellStyle name="supSelection 7" xfId="6338" xr:uid="{00000000-0005-0000-0000-0000C8180000}"/>
    <cellStyle name="supSelection 8" xfId="6339" xr:uid="{00000000-0005-0000-0000-0000C9180000}"/>
    <cellStyle name="supSelection 9" xfId="6340" xr:uid="{00000000-0005-0000-0000-0000CA180000}"/>
    <cellStyle name="supText" xfId="6341" xr:uid="{00000000-0005-0000-0000-0000CB180000}"/>
    <cellStyle name="supText 10" xfId="6342" xr:uid="{00000000-0005-0000-0000-0000CC180000}"/>
    <cellStyle name="supText 11" xfId="6343" xr:uid="{00000000-0005-0000-0000-0000CD180000}"/>
    <cellStyle name="supText 12" xfId="6344" xr:uid="{00000000-0005-0000-0000-0000CE180000}"/>
    <cellStyle name="supText 13" xfId="6345" xr:uid="{00000000-0005-0000-0000-0000CF180000}"/>
    <cellStyle name="supText 2" xfId="6346" xr:uid="{00000000-0005-0000-0000-0000D0180000}"/>
    <cellStyle name="supText 2 10" xfId="6347" xr:uid="{00000000-0005-0000-0000-0000D1180000}"/>
    <cellStyle name="supText 2 11" xfId="6348" xr:uid="{00000000-0005-0000-0000-0000D2180000}"/>
    <cellStyle name="supText 2 12" xfId="6349" xr:uid="{00000000-0005-0000-0000-0000D3180000}"/>
    <cellStyle name="supText 2 2" xfId="6350" xr:uid="{00000000-0005-0000-0000-0000D4180000}"/>
    <cellStyle name="supText 2 2 10" xfId="6351" xr:uid="{00000000-0005-0000-0000-0000D5180000}"/>
    <cellStyle name="supText 2 2 11" xfId="6352" xr:uid="{00000000-0005-0000-0000-0000D6180000}"/>
    <cellStyle name="supText 2 2 12" xfId="6353" xr:uid="{00000000-0005-0000-0000-0000D7180000}"/>
    <cellStyle name="supText 2 2 13" xfId="6354" xr:uid="{00000000-0005-0000-0000-0000D8180000}"/>
    <cellStyle name="supText 2 2 14" xfId="6355" xr:uid="{00000000-0005-0000-0000-0000D9180000}"/>
    <cellStyle name="supText 2 2 2" xfId="6356" xr:uid="{00000000-0005-0000-0000-0000DA180000}"/>
    <cellStyle name="supText 2 2 3" xfId="6357" xr:uid="{00000000-0005-0000-0000-0000DB180000}"/>
    <cellStyle name="supText 2 2 4" xfId="6358" xr:uid="{00000000-0005-0000-0000-0000DC180000}"/>
    <cellStyle name="supText 2 2 5" xfId="6359" xr:uid="{00000000-0005-0000-0000-0000DD180000}"/>
    <cellStyle name="supText 2 2 6" xfId="6360" xr:uid="{00000000-0005-0000-0000-0000DE180000}"/>
    <cellStyle name="supText 2 2 7" xfId="6361" xr:uid="{00000000-0005-0000-0000-0000DF180000}"/>
    <cellStyle name="supText 2 2 8" xfId="6362" xr:uid="{00000000-0005-0000-0000-0000E0180000}"/>
    <cellStyle name="supText 2 2 9" xfId="6363" xr:uid="{00000000-0005-0000-0000-0000E1180000}"/>
    <cellStyle name="supText 2 3" xfId="6364" xr:uid="{00000000-0005-0000-0000-0000E2180000}"/>
    <cellStyle name="supText 2 3 10" xfId="6365" xr:uid="{00000000-0005-0000-0000-0000E3180000}"/>
    <cellStyle name="supText 2 3 11" xfId="6366" xr:uid="{00000000-0005-0000-0000-0000E4180000}"/>
    <cellStyle name="supText 2 3 12" xfId="6367" xr:uid="{00000000-0005-0000-0000-0000E5180000}"/>
    <cellStyle name="supText 2 3 13" xfId="6368" xr:uid="{00000000-0005-0000-0000-0000E6180000}"/>
    <cellStyle name="supText 2 3 14" xfId="6369" xr:uid="{00000000-0005-0000-0000-0000E7180000}"/>
    <cellStyle name="supText 2 3 2" xfId="6370" xr:uid="{00000000-0005-0000-0000-0000E8180000}"/>
    <cellStyle name="supText 2 3 3" xfId="6371" xr:uid="{00000000-0005-0000-0000-0000E9180000}"/>
    <cellStyle name="supText 2 3 4" xfId="6372" xr:uid="{00000000-0005-0000-0000-0000EA180000}"/>
    <cellStyle name="supText 2 3 5" xfId="6373" xr:uid="{00000000-0005-0000-0000-0000EB180000}"/>
    <cellStyle name="supText 2 3 6" xfId="6374" xr:uid="{00000000-0005-0000-0000-0000EC180000}"/>
    <cellStyle name="supText 2 3 7" xfId="6375" xr:uid="{00000000-0005-0000-0000-0000ED180000}"/>
    <cellStyle name="supText 2 3 8" xfId="6376" xr:uid="{00000000-0005-0000-0000-0000EE180000}"/>
    <cellStyle name="supText 2 3 9" xfId="6377" xr:uid="{00000000-0005-0000-0000-0000EF180000}"/>
    <cellStyle name="supText 2 4" xfId="6378" xr:uid="{00000000-0005-0000-0000-0000F0180000}"/>
    <cellStyle name="supText 2 5" xfId="6379" xr:uid="{00000000-0005-0000-0000-0000F1180000}"/>
    <cellStyle name="supText 2 6" xfId="6380" xr:uid="{00000000-0005-0000-0000-0000F2180000}"/>
    <cellStyle name="supText 2 7" xfId="6381" xr:uid="{00000000-0005-0000-0000-0000F3180000}"/>
    <cellStyle name="supText 2 8" xfId="6382" xr:uid="{00000000-0005-0000-0000-0000F4180000}"/>
    <cellStyle name="supText 2 9" xfId="6383" xr:uid="{00000000-0005-0000-0000-0000F5180000}"/>
    <cellStyle name="supText 3" xfId="6384" xr:uid="{00000000-0005-0000-0000-0000F6180000}"/>
    <cellStyle name="supText 3 10" xfId="6385" xr:uid="{00000000-0005-0000-0000-0000F7180000}"/>
    <cellStyle name="supText 3 11" xfId="6386" xr:uid="{00000000-0005-0000-0000-0000F8180000}"/>
    <cellStyle name="supText 3 12" xfId="6387" xr:uid="{00000000-0005-0000-0000-0000F9180000}"/>
    <cellStyle name="supText 3 13" xfId="6388" xr:uid="{00000000-0005-0000-0000-0000FA180000}"/>
    <cellStyle name="supText 3 14" xfId="6389" xr:uid="{00000000-0005-0000-0000-0000FB180000}"/>
    <cellStyle name="supText 3 2" xfId="6390" xr:uid="{00000000-0005-0000-0000-0000FC180000}"/>
    <cellStyle name="supText 3 3" xfId="6391" xr:uid="{00000000-0005-0000-0000-0000FD180000}"/>
    <cellStyle name="supText 3 4" xfId="6392" xr:uid="{00000000-0005-0000-0000-0000FE180000}"/>
    <cellStyle name="supText 3 5" xfId="6393" xr:uid="{00000000-0005-0000-0000-0000FF180000}"/>
    <cellStyle name="supText 3 6" xfId="6394" xr:uid="{00000000-0005-0000-0000-000000190000}"/>
    <cellStyle name="supText 3 7" xfId="6395" xr:uid="{00000000-0005-0000-0000-000001190000}"/>
    <cellStyle name="supText 3 8" xfId="6396" xr:uid="{00000000-0005-0000-0000-000002190000}"/>
    <cellStyle name="supText 3 9" xfId="6397" xr:uid="{00000000-0005-0000-0000-000003190000}"/>
    <cellStyle name="supText 4" xfId="6398" xr:uid="{00000000-0005-0000-0000-000004190000}"/>
    <cellStyle name="supText 4 10" xfId="6399" xr:uid="{00000000-0005-0000-0000-000005190000}"/>
    <cellStyle name="supText 4 11" xfId="6400" xr:uid="{00000000-0005-0000-0000-000006190000}"/>
    <cellStyle name="supText 4 12" xfId="6401" xr:uid="{00000000-0005-0000-0000-000007190000}"/>
    <cellStyle name="supText 4 13" xfId="6402" xr:uid="{00000000-0005-0000-0000-000008190000}"/>
    <cellStyle name="supText 4 14" xfId="6403" xr:uid="{00000000-0005-0000-0000-000009190000}"/>
    <cellStyle name="supText 4 2" xfId="6404" xr:uid="{00000000-0005-0000-0000-00000A190000}"/>
    <cellStyle name="supText 4 3" xfId="6405" xr:uid="{00000000-0005-0000-0000-00000B190000}"/>
    <cellStyle name="supText 4 4" xfId="6406" xr:uid="{00000000-0005-0000-0000-00000C190000}"/>
    <cellStyle name="supText 4 5" xfId="6407" xr:uid="{00000000-0005-0000-0000-00000D190000}"/>
    <cellStyle name="supText 4 6" xfId="6408" xr:uid="{00000000-0005-0000-0000-00000E190000}"/>
    <cellStyle name="supText 4 7" xfId="6409" xr:uid="{00000000-0005-0000-0000-00000F190000}"/>
    <cellStyle name="supText 4 8" xfId="6410" xr:uid="{00000000-0005-0000-0000-000010190000}"/>
    <cellStyle name="supText 4 9" xfId="6411" xr:uid="{00000000-0005-0000-0000-000011190000}"/>
    <cellStyle name="supText 5" xfId="6412" xr:uid="{00000000-0005-0000-0000-000012190000}"/>
    <cellStyle name="supText 6" xfId="6413" xr:uid="{00000000-0005-0000-0000-000013190000}"/>
    <cellStyle name="supText 7" xfId="6414" xr:uid="{00000000-0005-0000-0000-000014190000}"/>
    <cellStyle name="supText 8" xfId="6415" xr:uid="{00000000-0005-0000-0000-000015190000}"/>
    <cellStyle name="supText 9" xfId="6416" xr:uid="{00000000-0005-0000-0000-000016190000}"/>
    <cellStyle name="Table Col Head" xfId="6417" xr:uid="{00000000-0005-0000-0000-000017190000}"/>
    <cellStyle name="Table Head" xfId="6418" xr:uid="{00000000-0005-0000-0000-000018190000}"/>
    <cellStyle name="Table Head Aligned" xfId="6419" xr:uid="{00000000-0005-0000-0000-000019190000}"/>
    <cellStyle name="Table Head Aligned 2" xfId="6420" xr:uid="{00000000-0005-0000-0000-00001A190000}"/>
    <cellStyle name="Table Head Blue" xfId="6421" xr:uid="{00000000-0005-0000-0000-00001B190000}"/>
    <cellStyle name="Table Head Green" xfId="6422" xr:uid="{00000000-0005-0000-0000-00001C190000}"/>
    <cellStyle name="Table Head Green 2" xfId="6423" xr:uid="{00000000-0005-0000-0000-00001D190000}"/>
    <cellStyle name="Table Sub Head" xfId="6424" xr:uid="{00000000-0005-0000-0000-00001E190000}"/>
    <cellStyle name="Table Title" xfId="6425" xr:uid="{00000000-0005-0000-0000-00001F190000}"/>
    <cellStyle name="Table Units" xfId="6426" xr:uid="{00000000-0005-0000-0000-000020190000}"/>
    <cellStyle name="Testo avviso" xfId="6427" xr:uid="{00000000-0005-0000-0000-000021190000}"/>
    <cellStyle name="Testo descrittivo" xfId="6428" xr:uid="{00000000-0005-0000-0000-000022190000}"/>
    <cellStyle name="Texte explicatif" xfId="6429" xr:uid="{00000000-0005-0000-0000-000023190000}"/>
    <cellStyle name="Texto de advertencia" xfId="6430" xr:uid="{00000000-0005-0000-0000-000024190000}"/>
    <cellStyle name="Texto explicativo" xfId="6431" xr:uid="{00000000-0005-0000-0000-000025190000}"/>
    <cellStyle name="Title 2" xfId="6432" xr:uid="{00000000-0005-0000-0000-000026190000}"/>
    <cellStyle name="Title 2 2" xfId="6433" xr:uid="{00000000-0005-0000-0000-000027190000}"/>
    <cellStyle name="Title 2 3" xfId="6434" xr:uid="{00000000-0005-0000-0000-000028190000}"/>
    <cellStyle name="Title 2 4" xfId="6435" xr:uid="{00000000-0005-0000-0000-000029190000}"/>
    <cellStyle name="Title 2 5" xfId="6436" xr:uid="{00000000-0005-0000-0000-00002A190000}"/>
    <cellStyle name="Title 2 6" xfId="6437" xr:uid="{00000000-0005-0000-0000-00002B190000}"/>
    <cellStyle name="Title 3" xfId="6438" xr:uid="{00000000-0005-0000-0000-00002C190000}"/>
    <cellStyle name="Title 4" xfId="6439" xr:uid="{00000000-0005-0000-0000-00002D190000}"/>
    <cellStyle name="Title 5" xfId="6440" xr:uid="{00000000-0005-0000-0000-00002E190000}"/>
    <cellStyle name="Titles" xfId="6441" xr:uid="{00000000-0005-0000-0000-00002F190000}"/>
    <cellStyle name="Titolo" xfId="6442" xr:uid="{00000000-0005-0000-0000-000030190000}"/>
    <cellStyle name="Titolo 1" xfId="6443" xr:uid="{00000000-0005-0000-0000-000031190000}"/>
    <cellStyle name="Titolo 2" xfId="6444" xr:uid="{00000000-0005-0000-0000-000032190000}"/>
    <cellStyle name="Titolo 3" xfId="6445" xr:uid="{00000000-0005-0000-0000-000033190000}"/>
    <cellStyle name="Titolo 4" xfId="6446" xr:uid="{00000000-0005-0000-0000-000034190000}"/>
    <cellStyle name="Titolo_(D. Kurella) NCI Calculation per CAR guideline Dec 10 2012 - Q2-13-BCAR FINAL (051413)" xfId="6447" xr:uid="{00000000-0005-0000-0000-000035190000}"/>
    <cellStyle name="Titre" xfId="6448" xr:uid="{00000000-0005-0000-0000-000036190000}"/>
    <cellStyle name="Titre 1" xfId="6449" xr:uid="{00000000-0005-0000-0000-000037190000}"/>
    <cellStyle name="Titre 2" xfId="6450" xr:uid="{00000000-0005-0000-0000-000038190000}"/>
    <cellStyle name="Titre 3" xfId="6451" xr:uid="{00000000-0005-0000-0000-000039190000}"/>
    <cellStyle name="Titre 4" xfId="6452" xr:uid="{00000000-0005-0000-0000-00003A190000}"/>
    <cellStyle name="Título" xfId="6453" xr:uid="{00000000-0005-0000-0000-00003B190000}"/>
    <cellStyle name="Título 1" xfId="6454" xr:uid="{00000000-0005-0000-0000-00003C190000}"/>
    <cellStyle name="Título 2" xfId="6455" xr:uid="{00000000-0005-0000-0000-00003D190000}"/>
    <cellStyle name="Título 3" xfId="6456" xr:uid="{00000000-0005-0000-0000-00003E190000}"/>
    <cellStyle name="Total 10" xfId="6457" xr:uid="{00000000-0005-0000-0000-00003F190000}"/>
    <cellStyle name="Total 11" xfId="6458" xr:uid="{00000000-0005-0000-0000-000040190000}"/>
    <cellStyle name="Total 12" xfId="6459" xr:uid="{00000000-0005-0000-0000-000041190000}"/>
    <cellStyle name="Total 13" xfId="6460" xr:uid="{00000000-0005-0000-0000-000042190000}"/>
    <cellStyle name="Total 14" xfId="6461" xr:uid="{00000000-0005-0000-0000-000043190000}"/>
    <cellStyle name="Total 2" xfId="6462" xr:uid="{00000000-0005-0000-0000-000044190000}"/>
    <cellStyle name="Total 2 10" xfId="6463" xr:uid="{00000000-0005-0000-0000-000045190000}"/>
    <cellStyle name="Total 2 11" xfId="6464" xr:uid="{00000000-0005-0000-0000-000046190000}"/>
    <cellStyle name="Total 2 12" xfId="6465" xr:uid="{00000000-0005-0000-0000-000047190000}"/>
    <cellStyle name="Total 2 13" xfId="6466" xr:uid="{00000000-0005-0000-0000-000048190000}"/>
    <cellStyle name="Total 2 14" xfId="6467" xr:uid="{00000000-0005-0000-0000-000049190000}"/>
    <cellStyle name="Total 2 15" xfId="6468" xr:uid="{00000000-0005-0000-0000-00004A190000}"/>
    <cellStyle name="Total 2 16" xfId="6469" xr:uid="{00000000-0005-0000-0000-00004B190000}"/>
    <cellStyle name="Total 2 17" xfId="6470" xr:uid="{00000000-0005-0000-0000-00004C190000}"/>
    <cellStyle name="Total 2 2" xfId="6471" xr:uid="{00000000-0005-0000-0000-00004D190000}"/>
    <cellStyle name="Total 2 2 10" xfId="6472" xr:uid="{00000000-0005-0000-0000-00004E190000}"/>
    <cellStyle name="Total 2 2 11" xfId="6473" xr:uid="{00000000-0005-0000-0000-00004F190000}"/>
    <cellStyle name="Total 2 2 12" xfId="6474" xr:uid="{00000000-0005-0000-0000-000050190000}"/>
    <cellStyle name="Total 2 2 13" xfId="6475" xr:uid="{00000000-0005-0000-0000-000051190000}"/>
    <cellStyle name="Total 2 2 2" xfId="6476" xr:uid="{00000000-0005-0000-0000-000052190000}"/>
    <cellStyle name="Total 2 2 2 10" xfId="6477" xr:uid="{00000000-0005-0000-0000-000053190000}"/>
    <cellStyle name="Total 2 2 2 11" xfId="6478" xr:uid="{00000000-0005-0000-0000-000054190000}"/>
    <cellStyle name="Total 2 2 2 12" xfId="6479" xr:uid="{00000000-0005-0000-0000-000055190000}"/>
    <cellStyle name="Total 2 2 2 13" xfId="6480" xr:uid="{00000000-0005-0000-0000-000056190000}"/>
    <cellStyle name="Total 2 2 2 14" xfId="6481" xr:uid="{00000000-0005-0000-0000-000057190000}"/>
    <cellStyle name="Total 2 2 2 2" xfId="6482" xr:uid="{00000000-0005-0000-0000-000058190000}"/>
    <cellStyle name="Total 2 2 2 3" xfId="6483" xr:uid="{00000000-0005-0000-0000-000059190000}"/>
    <cellStyle name="Total 2 2 2 4" xfId="6484" xr:uid="{00000000-0005-0000-0000-00005A190000}"/>
    <cellStyle name="Total 2 2 2 5" xfId="6485" xr:uid="{00000000-0005-0000-0000-00005B190000}"/>
    <cellStyle name="Total 2 2 2 6" xfId="6486" xr:uid="{00000000-0005-0000-0000-00005C190000}"/>
    <cellStyle name="Total 2 2 2 7" xfId="6487" xr:uid="{00000000-0005-0000-0000-00005D190000}"/>
    <cellStyle name="Total 2 2 2 8" xfId="6488" xr:uid="{00000000-0005-0000-0000-00005E190000}"/>
    <cellStyle name="Total 2 2 2 9" xfId="6489" xr:uid="{00000000-0005-0000-0000-00005F190000}"/>
    <cellStyle name="Total 2 2 3" xfId="6490" xr:uid="{00000000-0005-0000-0000-000060190000}"/>
    <cellStyle name="Total 2 2 3 10" xfId="6491" xr:uid="{00000000-0005-0000-0000-000061190000}"/>
    <cellStyle name="Total 2 2 3 11" xfId="6492" xr:uid="{00000000-0005-0000-0000-000062190000}"/>
    <cellStyle name="Total 2 2 3 12" xfId="6493" xr:uid="{00000000-0005-0000-0000-000063190000}"/>
    <cellStyle name="Total 2 2 3 13" xfId="6494" xr:uid="{00000000-0005-0000-0000-000064190000}"/>
    <cellStyle name="Total 2 2 3 14" xfId="6495" xr:uid="{00000000-0005-0000-0000-000065190000}"/>
    <cellStyle name="Total 2 2 3 2" xfId="6496" xr:uid="{00000000-0005-0000-0000-000066190000}"/>
    <cellStyle name="Total 2 2 3 3" xfId="6497" xr:uid="{00000000-0005-0000-0000-000067190000}"/>
    <cellStyle name="Total 2 2 3 4" xfId="6498" xr:uid="{00000000-0005-0000-0000-000068190000}"/>
    <cellStyle name="Total 2 2 3 5" xfId="6499" xr:uid="{00000000-0005-0000-0000-000069190000}"/>
    <cellStyle name="Total 2 2 3 6" xfId="6500" xr:uid="{00000000-0005-0000-0000-00006A190000}"/>
    <cellStyle name="Total 2 2 3 7" xfId="6501" xr:uid="{00000000-0005-0000-0000-00006B190000}"/>
    <cellStyle name="Total 2 2 3 8" xfId="6502" xr:uid="{00000000-0005-0000-0000-00006C190000}"/>
    <cellStyle name="Total 2 2 3 9" xfId="6503" xr:uid="{00000000-0005-0000-0000-00006D190000}"/>
    <cellStyle name="Total 2 2 4" xfId="6504" xr:uid="{00000000-0005-0000-0000-00006E190000}"/>
    <cellStyle name="Total 2 2 5" xfId="6505" xr:uid="{00000000-0005-0000-0000-00006F190000}"/>
    <cellStyle name="Total 2 2 6" xfId="6506" xr:uid="{00000000-0005-0000-0000-000070190000}"/>
    <cellStyle name="Total 2 2 7" xfId="6507" xr:uid="{00000000-0005-0000-0000-000071190000}"/>
    <cellStyle name="Total 2 2 8" xfId="6508" xr:uid="{00000000-0005-0000-0000-000072190000}"/>
    <cellStyle name="Total 2 2 9" xfId="6509" xr:uid="{00000000-0005-0000-0000-000073190000}"/>
    <cellStyle name="Total 2 3" xfId="6510" xr:uid="{00000000-0005-0000-0000-000074190000}"/>
    <cellStyle name="Total 2 3 10" xfId="6511" xr:uid="{00000000-0005-0000-0000-000075190000}"/>
    <cellStyle name="Total 2 3 11" xfId="6512" xr:uid="{00000000-0005-0000-0000-000076190000}"/>
    <cellStyle name="Total 2 3 12" xfId="6513" xr:uid="{00000000-0005-0000-0000-000077190000}"/>
    <cellStyle name="Total 2 3 2" xfId="6514" xr:uid="{00000000-0005-0000-0000-000078190000}"/>
    <cellStyle name="Total 2 3 2 10" xfId="6515" xr:uid="{00000000-0005-0000-0000-000079190000}"/>
    <cellStyle name="Total 2 3 2 11" xfId="6516" xr:uid="{00000000-0005-0000-0000-00007A190000}"/>
    <cellStyle name="Total 2 3 2 12" xfId="6517" xr:uid="{00000000-0005-0000-0000-00007B190000}"/>
    <cellStyle name="Total 2 3 2 13" xfId="6518" xr:uid="{00000000-0005-0000-0000-00007C190000}"/>
    <cellStyle name="Total 2 3 2 14" xfId="6519" xr:uid="{00000000-0005-0000-0000-00007D190000}"/>
    <cellStyle name="Total 2 3 2 2" xfId="6520" xr:uid="{00000000-0005-0000-0000-00007E190000}"/>
    <cellStyle name="Total 2 3 2 3" xfId="6521" xr:uid="{00000000-0005-0000-0000-00007F190000}"/>
    <cellStyle name="Total 2 3 2 4" xfId="6522" xr:uid="{00000000-0005-0000-0000-000080190000}"/>
    <cellStyle name="Total 2 3 2 5" xfId="6523" xr:uid="{00000000-0005-0000-0000-000081190000}"/>
    <cellStyle name="Total 2 3 2 6" xfId="6524" xr:uid="{00000000-0005-0000-0000-000082190000}"/>
    <cellStyle name="Total 2 3 2 7" xfId="6525" xr:uid="{00000000-0005-0000-0000-000083190000}"/>
    <cellStyle name="Total 2 3 2 8" xfId="6526" xr:uid="{00000000-0005-0000-0000-000084190000}"/>
    <cellStyle name="Total 2 3 2 9" xfId="6527" xr:uid="{00000000-0005-0000-0000-000085190000}"/>
    <cellStyle name="Total 2 3 3" xfId="6528" xr:uid="{00000000-0005-0000-0000-000086190000}"/>
    <cellStyle name="Total 2 3 3 10" xfId="6529" xr:uid="{00000000-0005-0000-0000-000087190000}"/>
    <cellStyle name="Total 2 3 3 11" xfId="6530" xr:uid="{00000000-0005-0000-0000-000088190000}"/>
    <cellStyle name="Total 2 3 3 12" xfId="6531" xr:uid="{00000000-0005-0000-0000-000089190000}"/>
    <cellStyle name="Total 2 3 3 13" xfId="6532" xr:uid="{00000000-0005-0000-0000-00008A190000}"/>
    <cellStyle name="Total 2 3 3 14" xfId="6533" xr:uid="{00000000-0005-0000-0000-00008B190000}"/>
    <cellStyle name="Total 2 3 3 2" xfId="6534" xr:uid="{00000000-0005-0000-0000-00008C190000}"/>
    <cellStyle name="Total 2 3 3 3" xfId="6535" xr:uid="{00000000-0005-0000-0000-00008D190000}"/>
    <cellStyle name="Total 2 3 3 4" xfId="6536" xr:uid="{00000000-0005-0000-0000-00008E190000}"/>
    <cellStyle name="Total 2 3 3 5" xfId="6537" xr:uid="{00000000-0005-0000-0000-00008F190000}"/>
    <cellStyle name="Total 2 3 3 6" xfId="6538" xr:uid="{00000000-0005-0000-0000-000090190000}"/>
    <cellStyle name="Total 2 3 3 7" xfId="6539" xr:uid="{00000000-0005-0000-0000-000091190000}"/>
    <cellStyle name="Total 2 3 3 8" xfId="6540" xr:uid="{00000000-0005-0000-0000-000092190000}"/>
    <cellStyle name="Total 2 3 3 9" xfId="6541" xr:uid="{00000000-0005-0000-0000-000093190000}"/>
    <cellStyle name="Total 2 3 4" xfId="6542" xr:uid="{00000000-0005-0000-0000-000094190000}"/>
    <cellStyle name="Total 2 3 5" xfId="6543" xr:uid="{00000000-0005-0000-0000-000095190000}"/>
    <cellStyle name="Total 2 3 6" xfId="6544" xr:uid="{00000000-0005-0000-0000-000096190000}"/>
    <cellStyle name="Total 2 3 7" xfId="6545" xr:uid="{00000000-0005-0000-0000-000097190000}"/>
    <cellStyle name="Total 2 3 8" xfId="6546" xr:uid="{00000000-0005-0000-0000-000098190000}"/>
    <cellStyle name="Total 2 3 9" xfId="6547" xr:uid="{00000000-0005-0000-0000-000099190000}"/>
    <cellStyle name="Total 2 4" xfId="6548" xr:uid="{00000000-0005-0000-0000-00009A190000}"/>
    <cellStyle name="Total 2 4 10" xfId="6549" xr:uid="{00000000-0005-0000-0000-00009B190000}"/>
    <cellStyle name="Total 2 4 11" xfId="6550" xr:uid="{00000000-0005-0000-0000-00009C190000}"/>
    <cellStyle name="Total 2 4 12" xfId="6551" xr:uid="{00000000-0005-0000-0000-00009D190000}"/>
    <cellStyle name="Total 2 4 13" xfId="6552" xr:uid="{00000000-0005-0000-0000-00009E190000}"/>
    <cellStyle name="Total 2 4 14" xfId="6553" xr:uid="{00000000-0005-0000-0000-00009F190000}"/>
    <cellStyle name="Total 2 4 2" xfId="6554" xr:uid="{00000000-0005-0000-0000-0000A0190000}"/>
    <cellStyle name="Total 2 4 3" xfId="6555" xr:uid="{00000000-0005-0000-0000-0000A1190000}"/>
    <cellStyle name="Total 2 4 4" xfId="6556" xr:uid="{00000000-0005-0000-0000-0000A2190000}"/>
    <cellStyle name="Total 2 4 5" xfId="6557" xr:uid="{00000000-0005-0000-0000-0000A3190000}"/>
    <cellStyle name="Total 2 4 6" xfId="6558" xr:uid="{00000000-0005-0000-0000-0000A4190000}"/>
    <cellStyle name="Total 2 4 7" xfId="6559" xr:uid="{00000000-0005-0000-0000-0000A5190000}"/>
    <cellStyle name="Total 2 4 8" xfId="6560" xr:uid="{00000000-0005-0000-0000-0000A6190000}"/>
    <cellStyle name="Total 2 4 9" xfId="6561" xr:uid="{00000000-0005-0000-0000-0000A7190000}"/>
    <cellStyle name="Total 2 5" xfId="6562" xr:uid="{00000000-0005-0000-0000-0000A8190000}"/>
    <cellStyle name="Total 2 5 10" xfId="6563" xr:uid="{00000000-0005-0000-0000-0000A9190000}"/>
    <cellStyle name="Total 2 5 11" xfId="6564" xr:uid="{00000000-0005-0000-0000-0000AA190000}"/>
    <cellStyle name="Total 2 5 12" xfId="6565" xr:uid="{00000000-0005-0000-0000-0000AB190000}"/>
    <cellStyle name="Total 2 5 13" xfId="6566" xr:uid="{00000000-0005-0000-0000-0000AC190000}"/>
    <cellStyle name="Total 2 5 14" xfId="6567" xr:uid="{00000000-0005-0000-0000-0000AD190000}"/>
    <cellStyle name="Total 2 5 2" xfId="6568" xr:uid="{00000000-0005-0000-0000-0000AE190000}"/>
    <cellStyle name="Total 2 5 3" xfId="6569" xr:uid="{00000000-0005-0000-0000-0000AF190000}"/>
    <cellStyle name="Total 2 5 4" xfId="6570" xr:uid="{00000000-0005-0000-0000-0000B0190000}"/>
    <cellStyle name="Total 2 5 5" xfId="6571" xr:uid="{00000000-0005-0000-0000-0000B1190000}"/>
    <cellStyle name="Total 2 5 6" xfId="6572" xr:uid="{00000000-0005-0000-0000-0000B2190000}"/>
    <cellStyle name="Total 2 5 7" xfId="6573" xr:uid="{00000000-0005-0000-0000-0000B3190000}"/>
    <cellStyle name="Total 2 5 8" xfId="6574" xr:uid="{00000000-0005-0000-0000-0000B4190000}"/>
    <cellStyle name="Total 2 5 9" xfId="6575" xr:uid="{00000000-0005-0000-0000-0000B5190000}"/>
    <cellStyle name="Total 2 6" xfId="6576" xr:uid="{00000000-0005-0000-0000-0000B6190000}"/>
    <cellStyle name="Total 2 7" xfId="6577" xr:uid="{00000000-0005-0000-0000-0000B7190000}"/>
    <cellStyle name="Total 2 8" xfId="6578" xr:uid="{00000000-0005-0000-0000-0000B8190000}"/>
    <cellStyle name="Total 2 9" xfId="6579" xr:uid="{00000000-0005-0000-0000-0000B9190000}"/>
    <cellStyle name="Total 3" xfId="6580" xr:uid="{00000000-0005-0000-0000-0000BA190000}"/>
    <cellStyle name="Total 3 10" xfId="6581" xr:uid="{00000000-0005-0000-0000-0000BB190000}"/>
    <cellStyle name="Total 3 11" xfId="6582" xr:uid="{00000000-0005-0000-0000-0000BC190000}"/>
    <cellStyle name="Total 3 12" xfId="6583" xr:uid="{00000000-0005-0000-0000-0000BD190000}"/>
    <cellStyle name="Total 3 13" xfId="6584" xr:uid="{00000000-0005-0000-0000-0000BE190000}"/>
    <cellStyle name="Total 3 2" xfId="6585" xr:uid="{00000000-0005-0000-0000-0000BF190000}"/>
    <cellStyle name="Total 3 2 10" xfId="6586" xr:uid="{00000000-0005-0000-0000-0000C0190000}"/>
    <cellStyle name="Total 3 2 11" xfId="6587" xr:uid="{00000000-0005-0000-0000-0000C1190000}"/>
    <cellStyle name="Total 3 2 12" xfId="6588" xr:uid="{00000000-0005-0000-0000-0000C2190000}"/>
    <cellStyle name="Total 3 2 13" xfId="6589" xr:uid="{00000000-0005-0000-0000-0000C3190000}"/>
    <cellStyle name="Total 3 2 14" xfId="6590" xr:uid="{00000000-0005-0000-0000-0000C4190000}"/>
    <cellStyle name="Total 3 2 2" xfId="6591" xr:uid="{00000000-0005-0000-0000-0000C5190000}"/>
    <cellStyle name="Total 3 2 3" xfId="6592" xr:uid="{00000000-0005-0000-0000-0000C6190000}"/>
    <cellStyle name="Total 3 2 4" xfId="6593" xr:uid="{00000000-0005-0000-0000-0000C7190000}"/>
    <cellStyle name="Total 3 2 5" xfId="6594" xr:uid="{00000000-0005-0000-0000-0000C8190000}"/>
    <cellStyle name="Total 3 2 6" xfId="6595" xr:uid="{00000000-0005-0000-0000-0000C9190000}"/>
    <cellStyle name="Total 3 2 7" xfId="6596" xr:uid="{00000000-0005-0000-0000-0000CA190000}"/>
    <cellStyle name="Total 3 2 8" xfId="6597" xr:uid="{00000000-0005-0000-0000-0000CB190000}"/>
    <cellStyle name="Total 3 2 9" xfId="6598" xr:uid="{00000000-0005-0000-0000-0000CC190000}"/>
    <cellStyle name="Total 3 3" xfId="6599" xr:uid="{00000000-0005-0000-0000-0000CD190000}"/>
    <cellStyle name="Total 3 3 10" xfId="6600" xr:uid="{00000000-0005-0000-0000-0000CE190000}"/>
    <cellStyle name="Total 3 3 11" xfId="6601" xr:uid="{00000000-0005-0000-0000-0000CF190000}"/>
    <cellStyle name="Total 3 3 12" xfId="6602" xr:uid="{00000000-0005-0000-0000-0000D0190000}"/>
    <cellStyle name="Total 3 3 13" xfId="6603" xr:uid="{00000000-0005-0000-0000-0000D1190000}"/>
    <cellStyle name="Total 3 3 14" xfId="6604" xr:uid="{00000000-0005-0000-0000-0000D2190000}"/>
    <cellStyle name="Total 3 3 2" xfId="6605" xr:uid="{00000000-0005-0000-0000-0000D3190000}"/>
    <cellStyle name="Total 3 3 3" xfId="6606" xr:uid="{00000000-0005-0000-0000-0000D4190000}"/>
    <cellStyle name="Total 3 3 4" xfId="6607" xr:uid="{00000000-0005-0000-0000-0000D5190000}"/>
    <cellStyle name="Total 3 3 5" xfId="6608" xr:uid="{00000000-0005-0000-0000-0000D6190000}"/>
    <cellStyle name="Total 3 3 6" xfId="6609" xr:uid="{00000000-0005-0000-0000-0000D7190000}"/>
    <cellStyle name="Total 3 3 7" xfId="6610" xr:uid="{00000000-0005-0000-0000-0000D8190000}"/>
    <cellStyle name="Total 3 3 8" xfId="6611" xr:uid="{00000000-0005-0000-0000-0000D9190000}"/>
    <cellStyle name="Total 3 3 9" xfId="6612" xr:uid="{00000000-0005-0000-0000-0000DA190000}"/>
    <cellStyle name="Total 3 4" xfId="6613" xr:uid="{00000000-0005-0000-0000-0000DB190000}"/>
    <cellStyle name="Total 3 5" xfId="6614" xr:uid="{00000000-0005-0000-0000-0000DC190000}"/>
    <cellStyle name="Total 3 6" xfId="6615" xr:uid="{00000000-0005-0000-0000-0000DD190000}"/>
    <cellStyle name="Total 3 7" xfId="6616" xr:uid="{00000000-0005-0000-0000-0000DE190000}"/>
    <cellStyle name="Total 3 8" xfId="6617" xr:uid="{00000000-0005-0000-0000-0000DF190000}"/>
    <cellStyle name="Total 3 9" xfId="6618" xr:uid="{00000000-0005-0000-0000-0000E0190000}"/>
    <cellStyle name="Total 4" xfId="6619" xr:uid="{00000000-0005-0000-0000-0000E1190000}"/>
    <cellStyle name="Total 4 10" xfId="6620" xr:uid="{00000000-0005-0000-0000-0000E2190000}"/>
    <cellStyle name="Total 4 11" xfId="6621" xr:uid="{00000000-0005-0000-0000-0000E3190000}"/>
    <cellStyle name="Total 4 12" xfId="6622" xr:uid="{00000000-0005-0000-0000-0000E4190000}"/>
    <cellStyle name="Total 4 13" xfId="6623" xr:uid="{00000000-0005-0000-0000-0000E5190000}"/>
    <cellStyle name="Total 4 14" xfId="6624" xr:uid="{00000000-0005-0000-0000-0000E6190000}"/>
    <cellStyle name="Total 4 15" xfId="6625" xr:uid="{00000000-0005-0000-0000-0000E7190000}"/>
    <cellStyle name="Total 4 2" xfId="6626" xr:uid="{00000000-0005-0000-0000-0000E8190000}"/>
    <cellStyle name="Total 4 3" xfId="6627" xr:uid="{00000000-0005-0000-0000-0000E9190000}"/>
    <cellStyle name="Total 4 4" xfId="6628" xr:uid="{00000000-0005-0000-0000-0000EA190000}"/>
    <cellStyle name="Total 4 5" xfId="6629" xr:uid="{00000000-0005-0000-0000-0000EB190000}"/>
    <cellStyle name="Total 4 6" xfId="6630" xr:uid="{00000000-0005-0000-0000-0000EC190000}"/>
    <cellStyle name="Total 4 7" xfId="6631" xr:uid="{00000000-0005-0000-0000-0000ED190000}"/>
    <cellStyle name="Total 4 8" xfId="6632" xr:uid="{00000000-0005-0000-0000-0000EE190000}"/>
    <cellStyle name="Total 4 9" xfId="6633" xr:uid="{00000000-0005-0000-0000-0000EF190000}"/>
    <cellStyle name="Total 5" xfId="6634" xr:uid="{00000000-0005-0000-0000-0000F0190000}"/>
    <cellStyle name="Total 5 10" xfId="6635" xr:uid="{00000000-0005-0000-0000-0000F1190000}"/>
    <cellStyle name="Total 5 11" xfId="6636" xr:uid="{00000000-0005-0000-0000-0000F2190000}"/>
    <cellStyle name="Total 5 12" xfId="6637" xr:uid="{00000000-0005-0000-0000-0000F3190000}"/>
    <cellStyle name="Total 5 13" xfId="6638" xr:uid="{00000000-0005-0000-0000-0000F4190000}"/>
    <cellStyle name="Total 5 14" xfId="6639" xr:uid="{00000000-0005-0000-0000-0000F5190000}"/>
    <cellStyle name="Total 5 15" xfId="6640" xr:uid="{00000000-0005-0000-0000-0000F6190000}"/>
    <cellStyle name="Total 5 2" xfId="6641" xr:uid="{00000000-0005-0000-0000-0000F7190000}"/>
    <cellStyle name="Total 5 3" xfId="6642" xr:uid="{00000000-0005-0000-0000-0000F8190000}"/>
    <cellStyle name="Total 5 4" xfId="6643" xr:uid="{00000000-0005-0000-0000-0000F9190000}"/>
    <cellStyle name="Total 5 5" xfId="6644" xr:uid="{00000000-0005-0000-0000-0000FA190000}"/>
    <cellStyle name="Total 5 6" xfId="6645" xr:uid="{00000000-0005-0000-0000-0000FB190000}"/>
    <cellStyle name="Total 5 7" xfId="6646" xr:uid="{00000000-0005-0000-0000-0000FC190000}"/>
    <cellStyle name="Total 5 8" xfId="6647" xr:uid="{00000000-0005-0000-0000-0000FD190000}"/>
    <cellStyle name="Total 5 9" xfId="6648" xr:uid="{00000000-0005-0000-0000-0000FE190000}"/>
    <cellStyle name="Total 6" xfId="6649" xr:uid="{00000000-0005-0000-0000-0000FF190000}"/>
    <cellStyle name="Total 7" xfId="6650" xr:uid="{00000000-0005-0000-0000-0000001A0000}"/>
    <cellStyle name="Total 8" xfId="6651" xr:uid="{00000000-0005-0000-0000-0000011A0000}"/>
    <cellStyle name="Total 9" xfId="6652" xr:uid="{00000000-0005-0000-0000-0000021A0000}"/>
    <cellStyle name="Totale" xfId="6653" xr:uid="{00000000-0005-0000-0000-0000031A0000}"/>
    <cellStyle name="Totale 10" xfId="6654" xr:uid="{00000000-0005-0000-0000-0000041A0000}"/>
    <cellStyle name="Totale 11" xfId="6655" xr:uid="{00000000-0005-0000-0000-0000051A0000}"/>
    <cellStyle name="Totale 12" xfId="6656" xr:uid="{00000000-0005-0000-0000-0000061A0000}"/>
    <cellStyle name="Totale 2" xfId="6657" xr:uid="{00000000-0005-0000-0000-0000071A0000}"/>
    <cellStyle name="Totale 2 10" xfId="6658" xr:uid="{00000000-0005-0000-0000-0000081A0000}"/>
    <cellStyle name="Totale 2 11" xfId="6659" xr:uid="{00000000-0005-0000-0000-0000091A0000}"/>
    <cellStyle name="Totale 2 12" xfId="6660" xr:uid="{00000000-0005-0000-0000-00000A1A0000}"/>
    <cellStyle name="Totale 2 13" xfId="6661" xr:uid="{00000000-0005-0000-0000-00000B1A0000}"/>
    <cellStyle name="Totale 2 14" xfId="6662" xr:uid="{00000000-0005-0000-0000-00000C1A0000}"/>
    <cellStyle name="Totale 2 2" xfId="6663" xr:uid="{00000000-0005-0000-0000-00000D1A0000}"/>
    <cellStyle name="Totale 2 3" xfId="6664" xr:uid="{00000000-0005-0000-0000-00000E1A0000}"/>
    <cellStyle name="Totale 2 4" xfId="6665" xr:uid="{00000000-0005-0000-0000-00000F1A0000}"/>
    <cellStyle name="Totale 2 5" xfId="6666" xr:uid="{00000000-0005-0000-0000-0000101A0000}"/>
    <cellStyle name="Totale 2 6" xfId="6667" xr:uid="{00000000-0005-0000-0000-0000111A0000}"/>
    <cellStyle name="Totale 2 7" xfId="6668" xr:uid="{00000000-0005-0000-0000-0000121A0000}"/>
    <cellStyle name="Totale 2 8" xfId="6669" xr:uid="{00000000-0005-0000-0000-0000131A0000}"/>
    <cellStyle name="Totale 2 9" xfId="6670" xr:uid="{00000000-0005-0000-0000-0000141A0000}"/>
    <cellStyle name="Totale 3" xfId="6671" xr:uid="{00000000-0005-0000-0000-0000151A0000}"/>
    <cellStyle name="Totale 3 10" xfId="6672" xr:uid="{00000000-0005-0000-0000-0000161A0000}"/>
    <cellStyle name="Totale 3 11" xfId="6673" xr:uid="{00000000-0005-0000-0000-0000171A0000}"/>
    <cellStyle name="Totale 3 12" xfId="6674" xr:uid="{00000000-0005-0000-0000-0000181A0000}"/>
    <cellStyle name="Totale 3 13" xfId="6675" xr:uid="{00000000-0005-0000-0000-0000191A0000}"/>
    <cellStyle name="Totale 3 14" xfId="6676" xr:uid="{00000000-0005-0000-0000-00001A1A0000}"/>
    <cellStyle name="Totale 3 2" xfId="6677" xr:uid="{00000000-0005-0000-0000-00001B1A0000}"/>
    <cellStyle name="Totale 3 3" xfId="6678" xr:uid="{00000000-0005-0000-0000-00001C1A0000}"/>
    <cellStyle name="Totale 3 4" xfId="6679" xr:uid="{00000000-0005-0000-0000-00001D1A0000}"/>
    <cellStyle name="Totale 3 5" xfId="6680" xr:uid="{00000000-0005-0000-0000-00001E1A0000}"/>
    <cellStyle name="Totale 3 6" xfId="6681" xr:uid="{00000000-0005-0000-0000-00001F1A0000}"/>
    <cellStyle name="Totale 3 7" xfId="6682" xr:uid="{00000000-0005-0000-0000-0000201A0000}"/>
    <cellStyle name="Totale 3 8" xfId="6683" xr:uid="{00000000-0005-0000-0000-0000211A0000}"/>
    <cellStyle name="Totale 3 9" xfId="6684" xr:uid="{00000000-0005-0000-0000-0000221A0000}"/>
    <cellStyle name="Totale 4" xfId="6685" xr:uid="{00000000-0005-0000-0000-0000231A0000}"/>
    <cellStyle name="Totale 5" xfId="6686" xr:uid="{00000000-0005-0000-0000-0000241A0000}"/>
    <cellStyle name="Totale 6" xfId="6687" xr:uid="{00000000-0005-0000-0000-0000251A0000}"/>
    <cellStyle name="Totale 7" xfId="6688" xr:uid="{00000000-0005-0000-0000-0000261A0000}"/>
    <cellStyle name="Totale 8" xfId="6689" xr:uid="{00000000-0005-0000-0000-0000271A0000}"/>
    <cellStyle name="Totale 9" xfId="6690" xr:uid="{00000000-0005-0000-0000-0000281A0000}"/>
    <cellStyle name="TotalNumbers" xfId="6691" xr:uid="{00000000-0005-0000-0000-0000291A0000}"/>
    <cellStyle name="underlineHeading" xfId="6692" xr:uid="{00000000-0005-0000-0000-00002A1A0000}"/>
    <cellStyle name="underlineHeading 2" xfId="6693" xr:uid="{00000000-0005-0000-0000-00002B1A0000}"/>
    <cellStyle name="Unlocked" xfId="6694" xr:uid="{00000000-0005-0000-0000-00002C1A0000}"/>
    <cellStyle name="Unlocked Input" xfId="6695" xr:uid="{00000000-0005-0000-0000-00002D1A0000}"/>
    <cellStyle name="Unlocked Input 2" xfId="6696" xr:uid="{00000000-0005-0000-0000-00002E1A0000}"/>
    <cellStyle name="Unlocked Input 2 2" xfId="6697" xr:uid="{00000000-0005-0000-0000-00002F1A0000}"/>
    <cellStyle name="Valore non valido" xfId="6698" xr:uid="{00000000-0005-0000-0000-0000301A0000}"/>
    <cellStyle name="Valore valido" xfId="6699" xr:uid="{00000000-0005-0000-0000-0000311A0000}"/>
    <cellStyle name="Vérification" xfId="6700" xr:uid="{00000000-0005-0000-0000-0000321A0000}"/>
    <cellStyle name="Währung [0]_Country" xfId="6701" xr:uid="{00000000-0005-0000-0000-0000331A0000}"/>
    <cellStyle name="Währung_Country" xfId="6702" xr:uid="{00000000-0005-0000-0000-0000341A0000}"/>
    <cellStyle name="Warning Text 2" xfId="6703" xr:uid="{00000000-0005-0000-0000-0000351A0000}"/>
    <cellStyle name="Warning Text 2 2" xfId="6704" xr:uid="{00000000-0005-0000-0000-0000361A0000}"/>
    <cellStyle name="Warning Text 2 3" xfId="6705" xr:uid="{00000000-0005-0000-0000-0000371A0000}"/>
    <cellStyle name="Warning Text 3" xfId="6706" xr:uid="{00000000-0005-0000-0000-0000381A0000}"/>
    <cellStyle name="Y2K Compliant Date Fmt" xfId="6707" xr:uid="{00000000-0005-0000-0000-0000391A0000}"/>
    <cellStyle name="Year" xfId="6708" xr:uid="{00000000-0005-0000-0000-00003A1A0000}"/>
  </cellStyles>
  <dxfs count="73">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ndense val="0"/>
        <extend val="0"/>
        <color auto="1"/>
      </font>
      <fill>
        <patternFill>
          <bgColor indexed="10"/>
        </patternFill>
      </fill>
    </dxf>
    <dxf>
      <font>
        <condense val="0"/>
        <extend val="0"/>
        <color indexed="9"/>
      </font>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wmf"/><Relationship Id="rId1" Type="http://schemas.openxmlformats.org/officeDocument/2006/relationships/hyperlink" Target="http://www.scotiabank.com/ca/en/0,,3066,00.htm" TargetMode="External"/></Relationships>
</file>

<file path=xl/drawings/_rels/drawing3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wmf"/></Relationships>
</file>

<file path=xl/drawings/_rels/drawing5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wmf"/></Relationships>
</file>

<file path=xl/drawings/_rels/drawing5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3</xdr:col>
      <xdr:colOff>1368137</xdr:colOff>
      <xdr:row>0</xdr:row>
      <xdr:rowOff>12071</xdr:rowOff>
    </xdr:from>
    <xdr:to>
      <xdr:col>8</xdr:col>
      <xdr:colOff>20090</xdr:colOff>
      <xdr:row>45</xdr:row>
      <xdr:rowOff>41563</xdr:rowOff>
    </xdr:to>
    <xdr:pic>
      <xdr:nvPicPr>
        <xdr:cNvPr id="2" name="Picture 2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389" r="40486" b="11214"/>
        <a:stretch>
          <a:fillRect/>
        </a:stretch>
      </xdr:blipFill>
      <xdr:spPr bwMode="auto">
        <a:xfrm>
          <a:off x="7990610" y="12071"/>
          <a:ext cx="8904316" cy="13316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517296</xdr:colOff>
      <xdr:row>42</xdr:row>
      <xdr:rowOff>15936</xdr:rowOff>
    </xdr:from>
    <xdr:to>
      <xdr:col>8</xdr:col>
      <xdr:colOff>4840</xdr:colOff>
      <xdr:row>45</xdr:row>
      <xdr:rowOff>22214</xdr:rowOff>
    </xdr:to>
    <xdr:pic>
      <xdr:nvPicPr>
        <xdr:cNvPr id="3" name="Picture 1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07614" y="12554300"/>
          <a:ext cx="3366817" cy="88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32500</xdr:rowOff>
    </xdr:from>
    <xdr:to>
      <xdr:col>3</xdr:col>
      <xdr:colOff>1385454</xdr:colOff>
      <xdr:row>45</xdr:row>
      <xdr:rowOff>30481</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0" y="32500"/>
          <a:ext cx="8007927" cy="13284490"/>
        </a:xfrm>
        <a:prstGeom prst="rect">
          <a:avLst/>
        </a:prstGeom>
        <a:solidFill>
          <a:srgbClr val="EC11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12911</xdr:colOff>
      <xdr:row>2</xdr:row>
      <xdr:rowOff>86782</xdr:rowOff>
    </xdr:from>
    <xdr:to>
      <xdr:col>3</xdr:col>
      <xdr:colOff>1675283</xdr:colOff>
      <xdr:row>12</xdr:row>
      <xdr:rowOff>277718</xdr:rowOff>
    </xdr:to>
    <xdr:sp macro="" textlink="">
      <xdr:nvSpPr>
        <xdr:cNvPr id="5" name="TextBox 4">
          <a:extLst>
            <a:ext uri="{FF2B5EF4-FFF2-40B4-BE49-F238E27FC236}">
              <a16:creationId xmlns:a16="http://schemas.microsoft.com/office/drawing/2014/main" id="{00000000-0008-0000-0000-000005000000}"/>
            </a:ext>
          </a:extLst>
        </xdr:cNvPr>
        <xdr:cNvSpPr txBox="1">
          <a:spLocks noChangeAspect="1"/>
        </xdr:cNvSpPr>
      </xdr:nvSpPr>
      <xdr:spPr>
        <a:xfrm>
          <a:off x="12911" y="640964"/>
          <a:ext cx="8021608" cy="33220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600" b="1">
              <a:solidFill>
                <a:schemeClr val="bg1"/>
              </a:solidFill>
              <a:latin typeface="Scotia Headline" panose="020B0503020203020204" pitchFamily="34" charset="0"/>
              <a:ea typeface="Scotia Headline" panose="020B0503020203020204" pitchFamily="34" charset="0"/>
            </a:rPr>
            <a:t>Supplementary </a:t>
          </a:r>
        </a:p>
        <a:p>
          <a:r>
            <a:rPr lang="en-US" sz="6600" b="1">
              <a:solidFill>
                <a:schemeClr val="bg1"/>
              </a:solidFill>
              <a:latin typeface="Scotia Headline" panose="020B0503020203020204" pitchFamily="34" charset="0"/>
              <a:ea typeface="Scotia Headline" panose="020B0503020203020204" pitchFamily="34" charset="0"/>
            </a:rPr>
            <a:t>Regulatory Capital</a:t>
          </a:r>
          <a:r>
            <a:rPr lang="en-US" sz="6600" b="1" baseline="0">
              <a:solidFill>
                <a:schemeClr val="bg1"/>
              </a:solidFill>
              <a:latin typeface="Scotia Headline" panose="020B0503020203020204" pitchFamily="34" charset="0"/>
              <a:ea typeface="Scotia Headline" panose="020B0503020203020204" pitchFamily="34" charset="0"/>
            </a:rPr>
            <a:t> Disclosures</a:t>
          </a:r>
          <a:endParaRPr lang="en-US" sz="6600" b="1">
            <a:solidFill>
              <a:schemeClr val="bg1"/>
            </a:solidFill>
            <a:latin typeface="Scotia Headline" panose="020B0503020203020204" pitchFamily="34" charset="0"/>
            <a:ea typeface="Scotia Headline" panose="020B0503020203020204" pitchFamily="34" charset="0"/>
          </a:endParaRPr>
        </a:p>
      </xdr:txBody>
    </xdr:sp>
    <xdr:clientData/>
  </xdr:twoCellAnchor>
  <xdr:twoCellAnchor>
    <xdr:from>
      <xdr:col>0</xdr:col>
      <xdr:colOff>446449</xdr:colOff>
      <xdr:row>13</xdr:row>
      <xdr:rowOff>169218</xdr:rowOff>
    </xdr:from>
    <xdr:to>
      <xdr:col>3</xdr:col>
      <xdr:colOff>1228732</xdr:colOff>
      <xdr:row>17</xdr:row>
      <xdr:rowOff>13405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446449" y="4145473"/>
          <a:ext cx="7404756" cy="10079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chemeClr val="bg1"/>
              </a:solidFill>
              <a:latin typeface="Scotia" panose="020B0503020203020204" pitchFamily="34" charset="0"/>
              <a:ea typeface="Scotia" panose="020B0503020203020204" pitchFamily="34" charset="0"/>
            </a:rPr>
            <a:t>Q4 2021</a:t>
          </a:r>
          <a:br>
            <a:rPr lang="en-US" sz="2800" b="1">
              <a:solidFill>
                <a:schemeClr val="bg1"/>
              </a:solidFill>
              <a:latin typeface="Scotia" panose="020B0503020203020204" pitchFamily="34" charset="0"/>
              <a:ea typeface="Scotia" panose="020B0503020203020204" pitchFamily="34" charset="0"/>
            </a:rPr>
          </a:br>
          <a:r>
            <a:rPr lang="en-US" sz="2800">
              <a:solidFill>
                <a:schemeClr val="bg1"/>
              </a:solidFill>
              <a:latin typeface="Scotia" panose="020B0503020203020204" pitchFamily="34" charset="0"/>
              <a:ea typeface="Scotia" panose="020B0503020203020204" pitchFamily="34" charset="0"/>
            </a:rPr>
            <a:t>For the period ended: October</a:t>
          </a:r>
          <a:r>
            <a:rPr lang="en-US" sz="2800" baseline="0">
              <a:solidFill>
                <a:schemeClr val="bg1"/>
              </a:solidFill>
              <a:latin typeface="Scotia" panose="020B0503020203020204" pitchFamily="34" charset="0"/>
              <a:ea typeface="Scotia" panose="020B0503020203020204" pitchFamily="34" charset="0"/>
            </a:rPr>
            <a:t> 31</a:t>
          </a:r>
          <a:r>
            <a:rPr lang="en-US" sz="2800">
              <a:solidFill>
                <a:schemeClr val="bg1"/>
              </a:solidFill>
              <a:latin typeface="Scotia" panose="020B0503020203020204" pitchFamily="34" charset="0"/>
              <a:ea typeface="Scotia" panose="020B0503020203020204" pitchFamily="34" charset="0"/>
            </a:rPr>
            <a:t>,</a:t>
          </a:r>
          <a:r>
            <a:rPr lang="en-US" sz="2800" baseline="0">
              <a:solidFill>
                <a:schemeClr val="bg1"/>
              </a:solidFill>
              <a:latin typeface="Scotia" panose="020B0503020203020204" pitchFamily="34" charset="0"/>
              <a:ea typeface="Scotia" panose="020B0503020203020204" pitchFamily="34" charset="0"/>
            </a:rPr>
            <a:t> 2021</a:t>
          </a:r>
        </a:p>
      </xdr:txBody>
    </xdr:sp>
    <xdr:clientData/>
  </xdr:twoCellAnchor>
  <xdr:twoCellAnchor>
    <xdr:from>
      <xdr:col>0</xdr:col>
      <xdr:colOff>98293</xdr:colOff>
      <xdr:row>37</xdr:row>
      <xdr:rowOff>57533</xdr:rowOff>
    </xdr:from>
    <xdr:to>
      <xdr:col>3</xdr:col>
      <xdr:colOff>1447040</xdr:colOff>
      <xdr:row>43</xdr:row>
      <xdr:rowOff>247383</xdr:rowOff>
    </xdr:to>
    <xdr:sp macro="" textlink="">
      <xdr:nvSpPr>
        <xdr:cNvPr id="7" name="TextBox 14">
          <a:extLst>
            <a:ext uri="{FF2B5EF4-FFF2-40B4-BE49-F238E27FC236}">
              <a16:creationId xmlns:a16="http://schemas.microsoft.com/office/drawing/2014/main" id="{00000000-0008-0000-0000-000007000000}"/>
            </a:ext>
          </a:extLst>
        </xdr:cNvPr>
        <xdr:cNvSpPr txBox="1">
          <a:spLocks noChangeAspect="1"/>
        </xdr:cNvSpPr>
      </xdr:nvSpPr>
      <xdr:spPr>
        <a:xfrm>
          <a:off x="98293" y="11106533"/>
          <a:ext cx="8102838" cy="19563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900" b="1">
              <a:solidFill>
                <a:schemeClr val="bg1"/>
              </a:solidFill>
              <a:latin typeface="Scotia Light" panose="020B0403020203020204" pitchFamily="34" charset="0"/>
              <a:ea typeface="Scotia Light" panose="020B0403020203020204" pitchFamily="34" charset="0"/>
            </a:rPr>
            <a:t>For further information, contact Scotiabank Investor Relations:</a:t>
          </a:r>
          <a:br>
            <a:rPr lang="en-US" sz="1900" b="1">
              <a:solidFill>
                <a:schemeClr val="bg1"/>
              </a:solidFill>
              <a:latin typeface="Scotia Light" panose="020B0403020203020204" pitchFamily="34" charset="0"/>
              <a:ea typeface="Scotia Light" panose="020B0403020203020204" pitchFamily="34" charset="0"/>
            </a:rPr>
          </a:br>
          <a:endParaRPr lang="en-US" sz="1900" b="1">
            <a:solidFill>
              <a:schemeClr val="bg1"/>
            </a:solidFill>
            <a:latin typeface="Scotia Light" panose="020B0403020203020204" pitchFamily="34" charset="0"/>
            <a:ea typeface="Scotia Light" panose="020B0403020203020204" pitchFamily="34" charset="0"/>
          </a:endParaRPr>
        </a:p>
        <a:p>
          <a:pPr fontAlgn="t"/>
          <a:r>
            <a:rPr lang="en-CA" sz="1900">
              <a:solidFill>
                <a:schemeClr val="bg1"/>
              </a:solidFill>
              <a:latin typeface="Scotia Light" panose="020B0403020203020204" pitchFamily="34" charset="0"/>
              <a:ea typeface="Scotia Light" panose="020B0403020203020204" pitchFamily="34" charset="0"/>
            </a:rPr>
            <a:t>John McCartney – john.mccartney@scotiabank.com </a:t>
          </a:r>
        </a:p>
        <a:p>
          <a:pPr fontAlgn="t"/>
          <a:r>
            <a:rPr lang="en-US" sz="1900">
              <a:solidFill>
                <a:schemeClr val="bg1"/>
              </a:solidFill>
              <a:latin typeface="Scotia Light" panose="020B0403020203020204" pitchFamily="34" charset="0"/>
              <a:ea typeface="Scotia Light" panose="020B0403020203020204" pitchFamily="34" charset="0"/>
            </a:rPr>
            <a:t>Sophia Saeed</a:t>
          </a:r>
          <a:r>
            <a:rPr lang="en-CA" sz="1800" kern="1200">
              <a:solidFill>
                <a:schemeClr val="bg1"/>
              </a:solidFill>
              <a:effectLst/>
              <a:latin typeface="+mn-lt"/>
              <a:ea typeface="+mn-ea"/>
              <a:cs typeface="+mn-cs"/>
            </a:rPr>
            <a:t> – </a:t>
          </a:r>
          <a:r>
            <a:rPr lang="en-US" sz="1900">
              <a:solidFill>
                <a:schemeClr val="bg1"/>
              </a:solidFill>
              <a:latin typeface="Scotia Light" panose="020B0403020203020204" pitchFamily="34" charset="0"/>
              <a:ea typeface="Scotia Light" panose="020B0403020203020204" pitchFamily="34" charset="0"/>
            </a:rPr>
            <a:t>sophia.saeed@scotiabank.com</a:t>
          </a:r>
        </a:p>
        <a:p>
          <a:pPr fontAlgn="t"/>
          <a:r>
            <a:rPr lang="en-US" sz="1900">
              <a:solidFill>
                <a:schemeClr val="bg1"/>
              </a:solidFill>
              <a:latin typeface="Scotia Light" panose="020B0403020203020204" pitchFamily="34" charset="0"/>
              <a:ea typeface="Scotia Light" panose="020B0403020203020204" pitchFamily="34" charset="0"/>
            </a:rPr>
            <a:t>Mark Michalski</a:t>
          </a:r>
          <a:r>
            <a:rPr lang="en-CA" sz="1800" kern="1200">
              <a:solidFill>
                <a:schemeClr val="bg1"/>
              </a:solidFill>
              <a:effectLst/>
              <a:latin typeface="+mn-lt"/>
              <a:ea typeface="+mn-ea"/>
              <a:cs typeface="+mn-cs"/>
            </a:rPr>
            <a:t> – </a:t>
          </a:r>
          <a:r>
            <a:rPr lang="en-US" sz="1900" baseline="0">
              <a:solidFill>
                <a:schemeClr val="bg1"/>
              </a:solidFill>
              <a:latin typeface="Scotia Light" panose="020B0403020203020204" pitchFamily="34" charset="0"/>
              <a:ea typeface="Scotia Light" panose="020B0403020203020204" pitchFamily="34" charset="0"/>
            </a:rPr>
            <a:t>mark.michalski@scotiabank.com</a:t>
          </a:r>
          <a:endParaRPr lang="en-US" sz="1900">
            <a:solidFill>
              <a:schemeClr val="bg1"/>
            </a:solidFill>
            <a:latin typeface="Scotia Light" panose="020B0403020203020204" pitchFamily="34" charset="0"/>
            <a:ea typeface="Scotia Light" panose="020B0403020203020204" pitchFamily="34" charset="0"/>
          </a:endParaRPr>
        </a:p>
        <a:p>
          <a:pPr fontAlgn="t"/>
          <a:r>
            <a:rPr lang="en-US" sz="1900" baseline="0">
              <a:solidFill>
                <a:schemeClr val="bg1"/>
              </a:solidFill>
              <a:latin typeface="Scotia Light" panose="020B0403020203020204" pitchFamily="34" charset="0"/>
              <a:ea typeface="Scotia Light" panose="020B0403020203020204" pitchFamily="34" charset="0"/>
            </a:rPr>
            <a:t>Rene Lo</a:t>
          </a:r>
          <a:r>
            <a:rPr lang="en-CA" sz="1800" kern="1200">
              <a:solidFill>
                <a:schemeClr val="bg1"/>
              </a:solidFill>
              <a:effectLst/>
              <a:latin typeface="+mn-lt"/>
              <a:ea typeface="+mn-ea"/>
              <a:cs typeface="+mn-cs"/>
            </a:rPr>
            <a:t> – </a:t>
          </a:r>
          <a:r>
            <a:rPr lang="en-US" sz="1900" baseline="0">
              <a:solidFill>
                <a:schemeClr val="bg1"/>
              </a:solidFill>
              <a:latin typeface="Scotia Light" panose="020B0403020203020204" pitchFamily="34" charset="0"/>
              <a:ea typeface="Scotia Light" panose="020B0403020203020204" pitchFamily="34" charset="0"/>
            </a:rPr>
            <a:t>rene.lo@scotiabank.com  </a:t>
          </a:r>
          <a:endParaRPr lang="en-CA" sz="1900">
            <a:solidFill>
              <a:schemeClr val="bg1"/>
            </a:solidFill>
            <a:latin typeface="Scotia Light" panose="020B0403020203020204" pitchFamily="34" charset="0"/>
            <a:ea typeface="Scotia Light" panose="020B0403020203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475657</xdr:colOff>
      <xdr:row>1</xdr:row>
      <xdr:rowOff>106680</xdr:rowOff>
    </xdr:from>
    <xdr:to>
      <xdr:col>7</xdr:col>
      <xdr:colOff>921325</xdr:colOff>
      <xdr:row>2</xdr:row>
      <xdr:rowOff>144791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1782" y="230505"/>
          <a:ext cx="1483893" cy="228611"/>
        </a:xfrm>
        <a:prstGeom prst="rect">
          <a:avLst/>
        </a:prstGeom>
        <a:solidFill>
          <a:srgbClr val="FF0000"/>
        </a:solid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1282372</xdr:colOff>
      <xdr:row>1</xdr:row>
      <xdr:rowOff>67185</xdr:rowOff>
    </xdr:from>
    <xdr:to>
      <xdr:col>7</xdr:col>
      <xdr:colOff>2907589</xdr:colOff>
      <xdr:row>2</xdr:row>
      <xdr:rowOff>126079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9422" y="267210"/>
          <a:ext cx="1625217" cy="249394"/>
        </a:xfrm>
        <a:prstGeom prst="rect">
          <a:avLst/>
        </a:prstGeom>
        <a:solidFill>
          <a:srgbClr val="FF0000"/>
        </a:solid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806725</xdr:colOff>
      <xdr:row>1</xdr:row>
      <xdr:rowOff>84398</xdr:rowOff>
    </xdr:from>
    <xdr:to>
      <xdr:col>4</xdr:col>
      <xdr:colOff>1031082</xdr:colOff>
      <xdr:row>2</xdr:row>
      <xdr:rowOff>105853</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268" y="283181"/>
          <a:ext cx="1325944" cy="203672"/>
        </a:xfrm>
        <a:prstGeom prst="rect">
          <a:avLst/>
        </a:prstGeom>
        <a:solidFill>
          <a:srgbClr val="FF0000"/>
        </a:solid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1432456</xdr:colOff>
      <xdr:row>1</xdr:row>
      <xdr:rowOff>52360</xdr:rowOff>
    </xdr:from>
    <xdr:to>
      <xdr:col>6</xdr:col>
      <xdr:colOff>1547210</xdr:colOff>
      <xdr:row>2</xdr:row>
      <xdr:rowOff>122144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1123" y="253443"/>
          <a:ext cx="1712837" cy="260284"/>
        </a:xfrm>
        <a:prstGeom prst="rect">
          <a:avLst/>
        </a:prstGeom>
        <a:solidFill>
          <a:srgbClr val="FF0000"/>
        </a:solid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505161</xdr:colOff>
      <xdr:row>1</xdr:row>
      <xdr:rowOff>90794</xdr:rowOff>
    </xdr:from>
    <xdr:to>
      <xdr:col>9</xdr:col>
      <xdr:colOff>972043</xdr:colOff>
      <xdr:row>2</xdr:row>
      <xdr:rowOff>108122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5337" y="292500"/>
          <a:ext cx="1363353" cy="207828"/>
        </a:xfrm>
        <a:prstGeom prst="rect">
          <a:avLst/>
        </a:prstGeom>
        <a:solidFill>
          <a:srgbClr val="FF0000"/>
        </a:solid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339090</xdr:colOff>
      <xdr:row>1</xdr:row>
      <xdr:rowOff>84425</xdr:rowOff>
    </xdr:from>
    <xdr:to>
      <xdr:col>6</xdr:col>
      <xdr:colOff>1719069</xdr:colOff>
      <xdr:row>2</xdr:row>
      <xdr:rowOff>105910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2325" y="207690"/>
          <a:ext cx="1379979" cy="211985"/>
        </a:xfrm>
        <a:prstGeom prst="rect">
          <a:avLst/>
        </a:prstGeom>
        <a:solidFill>
          <a:srgbClr val="FF0000"/>
        </a:solid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1156149</xdr:colOff>
      <xdr:row>1</xdr:row>
      <xdr:rowOff>62752</xdr:rowOff>
    </xdr:from>
    <xdr:to>
      <xdr:col>6</xdr:col>
      <xdr:colOff>1376108</xdr:colOff>
      <xdr:row>2</xdr:row>
      <xdr:rowOff>125802</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7120" y="186017"/>
          <a:ext cx="1654312" cy="253550"/>
        </a:xfrm>
        <a:prstGeom prst="rect">
          <a:avLst/>
        </a:prstGeom>
        <a:solidFill>
          <a:srgbClr val="FF0000"/>
        </a:solid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1157492</xdr:colOff>
      <xdr:row>1</xdr:row>
      <xdr:rowOff>81254</xdr:rowOff>
    </xdr:from>
    <xdr:to>
      <xdr:col>9</xdr:col>
      <xdr:colOff>1174524</xdr:colOff>
      <xdr:row>2</xdr:row>
      <xdr:rowOff>92539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825" y="208254"/>
          <a:ext cx="1255282" cy="191202"/>
        </a:xfrm>
        <a:prstGeom prst="rect">
          <a:avLst/>
        </a:prstGeom>
        <a:solidFill>
          <a:srgbClr val="FF0000"/>
        </a:solid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72390</xdr:colOff>
      <xdr:row>1</xdr:row>
      <xdr:rowOff>75708</xdr:rowOff>
    </xdr:from>
    <xdr:to>
      <xdr:col>6</xdr:col>
      <xdr:colOff>769174</xdr:colOff>
      <xdr:row>2</xdr:row>
      <xdr:rowOff>117976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4165" y="199533"/>
          <a:ext cx="1525459" cy="232768"/>
        </a:xfrm>
        <a:prstGeom prst="rect">
          <a:avLst/>
        </a:prstGeom>
        <a:solidFill>
          <a:srgbClr val="FF0000"/>
        </a:solid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692151</xdr:colOff>
      <xdr:row>1</xdr:row>
      <xdr:rowOff>86320</xdr:rowOff>
    </xdr:from>
    <xdr:to>
      <xdr:col>7</xdr:col>
      <xdr:colOff>983198</xdr:colOff>
      <xdr:row>2</xdr:row>
      <xdr:rowOff>110075</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0984" y="213320"/>
          <a:ext cx="1317631" cy="203672"/>
        </a:xfrm>
        <a:prstGeom prst="rect">
          <a:avLst/>
        </a:prstGeom>
        <a:solidFill>
          <a:srgbClr val="FF0000"/>
        </a:solid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5602999</xdr:colOff>
      <xdr:row>1</xdr:row>
      <xdr:rowOff>73333</xdr:rowOff>
    </xdr:from>
    <xdr:to>
      <xdr:col>4</xdr:col>
      <xdr:colOff>742422</xdr:colOff>
      <xdr:row>2</xdr:row>
      <xdr:rowOff>283474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9264" y="151774"/>
          <a:ext cx="1683658" cy="310994"/>
        </a:xfrm>
        <a:prstGeom prst="rect">
          <a:avLst/>
        </a:prstGeom>
        <a:solidFill>
          <a:srgbClr val="FF0000"/>
        </a:solid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230763</xdr:colOff>
      <xdr:row>1</xdr:row>
      <xdr:rowOff>132531</xdr:rowOff>
    </xdr:from>
    <xdr:to>
      <xdr:col>8</xdr:col>
      <xdr:colOff>762497</xdr:colOff>
      <xdr:row>2</xdr:row>
      <xdr:rowOff>128038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4149" y="253758"/>
          <a:ext cx="1371666" cy="211985"/>
        </a:xfrm>
        <a:prstGeom prst="rect">
          <a:avLst/>
        </a:prstGeom>
        <a:solidFill>
          <a:srgbClr val="FF0000"/>
        </a:solid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7620</xdr:colOff>
      <xdr:row>4</xdr:row>
      <xdr:rowOff>15240</xdr:rowOff>
    </xdr:from>
    <xdr:to>
      <xdr:col>2</xdr:col>
      <xdr:colOff>1253490</xdr:colOff>
      <xdr:row>9</xdr:row>
      <xdr:rowOff>0</xdr:rowOff>
    </xdr:to>
    <xdr:cxnSp macro="">
      <xdr:nvCxnSpPr>
        <xdr:cNvPr id="2" name="Straight Connector 1">
          <a:extLst>
            <a:ext uri="{FF2B5EF4-FFF2-40B4-BE49-F238E27FC236}">
              <a16:creationId xmlns:a16="http://schemas.microsoft.com/office/drawing/2014/main" id="{00000000-0008-0000-1500-000002000000}"/>
            </a:ext>
          </a:extLst>
        </xdr:cNvPr>
        <xdr:cNvCxnSpPr/>
      </xdr:nvCxnSpPr>
      <xdr:spPr>
        <a:xfrm>
          <a:off x="624840" y="769620"/>
          <a:ext cx="1245870" cy="9220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11</xdr:col>
      <xdr:colOff>163829</xdr:colOff>
      <xdr:row>1</xdr:row>
      <xdr:rowOff>77422</xdr:rowOff>
    </xdr:from>
    <xdr:to>
      <xdr:col>12</xdr:col>
      <xdr:colOff>1018030</xdr:colOff>
      <xdr:row>2</xdr:row>
      <xdr:rowOff>116745</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1954" y="201247"/>
          <a:ext cx="1425701" cy="220298"/>
        </a:xfrm>
        <a:prstGeom prst="rect">
          <a:avLst/>
        </a:prstGeom>
        <a:solidFill>
          <a:srgbClr val="FF0000"/>
        </a:solid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481965</xdr:colOff>
      <xdr:row>1</xdr:row>
      <xdr:rowOff>76199</xdr:rowOff>
    </xdr:from>
    <xdr:to>
      <xdr:col>14</xdr:col>
      <xdr:colOff>650366</xdr:colOff>
      <xdr:row>2</xdr:row>
      <xdr:rowOff>115522</xdr:rowOff>
    </xdr:to>
    <xdr:pic>
      <xdr:nvPicPr>
        <xdr:cNvPr id="3" name="Picture 2">
          <a:extLst>
            <a:ext uri="{FF2B5EF4-FFF2-40B4-BE49-F238E27FC236}">
              <a16:creationId xmlns:a16="http://schemas.microsoft.com/office/drawing/2014/main" id="{59A511A6-E9A2-4F71-84ED-CCCDD433D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2515" y="200024"/>
          <a:ext cx="1425701" cy="220298"/>
        </a:xfrm>
        <a:prstGeom prst="rect">
          <a:avLst/>
        </a:prstGeom>
        <a:solidFill>
          <a:srgbClr val="FF0000"/>
        </a:solid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481965</xdr:colOff>
      <xdr:row>1</xdr:row>
      <xdr:rowOff>85724</xdr:rowOff>
    </xdr:from>
    <xdr:to>
      <xdr:col>14</xdr:col>
      <xdr:colOff>650366</xdr:colOff>
      <xdr:row>2</xdr:row>
      <xdr:rowOff>125047</xdr:rowOff>
    </xdr:to>
    <xdr:pic>
      <xdr:nvPicPr>
        <xdr:cNvPr id="3" name="Picture 2">
          <a:extLst>
            <a:ext uri="{FF2B5EF4-FFF2-40B4-BE49-F238E27FC236}">
              <a16:creationId xmlns:a16="http://schemas.microsoft.com/office/drawing/2014/main" id="{3469F652-D545-4E50-9B9F-DE8A3FB043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4865" y="209549"/>
          <a:ext cx="1425701" cy="220298"/>
        </a:xfrm>
        <a:prstGeom prst="rect">
          <a:avLst/>
        </a:prstGeom>
        <a:solidFill>
          <a:srgbClr val="FF0000"/>
        </a:solid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725260</xdr:colOff>
      <xdr:row>1</xdr:row>
      <xdr:rowOff>87084</xdr:rowOff>
    </xdr:from>
    <xdr:to>
      <xdr:col>10</xdr:col>
      <xdr:colOff>1046061</xdr:colOff>
      <xdr:row>2</xdr:row>
      <xdr:rowOff>116882</xdr:rowOff>
    </xdr:to>
    <xdr:pic>
      <xdr:nvPicPr>
        <xdr:cNvPr id="3" name="Picture 2">
          <a:extLst>
            <a:ext uri="{FF2B5EF4-FFF2-40B4-BE49-F238E27FC236}">
              <a16:creationId xmlns:a16="http://schemas.microsoft.com/office/drawing/2014/main" id="{D9EB2103-B5C0-4CEF-A726-F9D3EB1FD8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9360" y="210909"/>
          <a:ext cx="1425701" cy="220298"/>
        </a:xfrm>
        <a:prstGeom prst="rect">
          <a:avLst/>
        </a:prstGeom>
        <a:solidFill>
          <a:srgbClr val="FF0000"/>
        </a:solid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72614</xdr:colOff>
      <xdr:row>1</xdr:row>
      <xdr:rowOff>103095</xdr:rowOff>
    </xdr:from>
    <xdr:to>
      <xdr:col>6</xdr:col>
      <xdr:colOff>1498315</xdr:colOff>
      <xdr:row>2</xdr:row>
      <xdr:rowOff>110482</xdr:rowOff>
    </xdr:to>
    <xdr:pic>
      <xdr:nvPicPr>
        <xdr:cNvPr id="3" name="Picture 2">
          <a:extLst>
            <a:ext uri="{FF2B5EF4-FFF2-40B4-BE49-F238E27FC236}">
              <a16:creationId xmlns:a16="http://schemas.microsoft.com/office/drawing/2014/main" id="{B54879F9-4492-4215-8531-85957D206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47673" y="226360"/>
          <a:ext cx="1425701" cy="220298"/>
        </a:xfrm>
        <a:prstGeom prst="rect">
          <a:avLst/>
        </a:prstGeom>
        <a:solidFill>
          <a:srgbClr val="FF0000"/>
        </a:solid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442838</xdr:colOff>
      <xdr:row>1</xdr:row>
      <xdr:rowOff>76200</xdr:rowOff>
    </xdr:from>
    <xdr:to>
      <xdr:col>10</xdr:col>
      <xdr:colOff>908712</xdr:colOff>
      <xdr:row>2</xdr:row>
      <xdr:rowOff>105998</xdr:rowOff>
    </xdr:to>
    <xdr:pic>
      <xdr:nvPicPr>
        <xdr:cNvPr id="2" name="Picture 1">
          <a:extLst>
            <a:ext uri="{FF2B5EF4-FFF2-40B4-BE49-F238E27FC236}">
              <a16:creationId xmlns:a16="http://schemas.microsoft.com/office/drawing/2014/main" id="{84AC44DD-A342-4EA3-8BBE-0B99C12AEB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780" y="200758"/>
          <a:ext cx="1425701" cy="220298"/>
        </a:xfrm>
        <a:prstGeom prst="rect">
          <a:avLst/>
        </a:prstGeom>
        <a:solidFill>
          <a:srgbClr val="FF0000"/>
        </a:solid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595766</xdr:colOff>
      <xdr:row>1</xdr:row>
      <xdr:rowOff>84137</xdr:rowOff>
    </xdr:from>
    <xdr:to>
      <xdr:col>10</xdr:col>
      <xdr:colOff>981654</xdr:colOff>
      <xdr:row>2</xdr:row>
      <xdr:rowOff>113935</xdr:rowOff>
    </xdr:to>
    <xdr:pic>
      <xdr:nvPicPr>
        <xdr:cNvPr id="2" name="Picture 1">
          <a:extLst>
            <a:ext uri="{FF2B5EF4-FFF2-40B4-BE49-F238E27FC236}">
              <a16:creationId xmlns:a16="http://schemas.microsoft.com/office/drawing/2014/main" id="{310AA24F-5D28-48F2-8A49-AF9329E421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36516" y="211137"/>
          <a:ext cx="1425701" cy="220298"/>
        </a:xfrm>
        <a:prstGeom prst="rect">
          <a:avLst/>
        </a:prstGeom>
        <a:solidFill>
          <a:srgbClr val="FF0000"/>
        </a:solid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74296</xdr:colOff>
      <xdr:row>1</xdr:row>
      <xdr:rowOff>78105</xdr:rowOff>
    </xdr:from>
    <xdr:to>
      <xdr:col>12</xdr:col>
      <xdr:colOff>928497</xdr:colOff>
      <xdr:row>2</xdr:row>
      <xdr:rowOff>107903</xdr:rowOff>
    </xdr:to>
    <xdr:pic>
      <xdr:nvPicPr>
        <xdr:cNvPr id="3" name="Picture 2">
          <a:extLst>
            <a:ext uri="{FF2B5EF4-FFF2-40B4-BE49-F238E27FC236}">
              <a16:creationId xmlns:a16="http://schemas.microsoft.com/office/drawing/2014/main" id="{EFB4B9E6-7412-44DE-95CE-7524F070E5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8796" y="201930"/>
          <a:ext cx="1425701" cy="220298"/>
        </a:xfrm>
        <a:prstGeom prst="rect">
          <a:avLst/>
        </a:prstGeom>
        <a:solidFill>
          <a:srgbClr val="FF0000"/>
        </a:solid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521971</xdr:colOff>
      <xdr:row>1</xdr:row>
      <xdr:rowOff>85726</xdr:rowOff>
    </xdr:from>
    <xdr:to>
      <xdr:col>8</xdr:col>
      <xdr:colOff>785622</xdr:colOff>
      <xdr:row>2</xdr:row>
      <xdr:rowOff>115524</xdr:rowOff>
    </xdr:to>
    <xdr:pic>
      <xdr:nvPicPr>
        <xdr:cNvPr id="3" name="Picture 2">
          <a:extLst>
            <a:ext uri="{FF2B5EF4-FFF2-40B4-BE49-F238E27FC236}">
              <a16:creationId xmlns:a16="http://schemas.microsoft.com/office/drawing/2014/main" id="{56DB382B-27C8-4B71-952E-D1E19742B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1446" y="209551"/>
          <a:ext cx="1425701" cy="220298"/>
        </a:xfrm>
        <a:prstGeom prst="rect">
          <a:avLst/>
        </a:prstGeom>
        <a:solidFill>
          <a:srgbClr val="FF0000"/>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41275</xdr:colOff>
      <xdr:row>3</xdr:row>
      <xdr:rowOff>134471</xdr:rowOff>
    </xdr:from>
    <xdr:to>
      <xdr:col>3</xdr:col>
      <xdr:colOff>22412</xdr:colOff>
      <xdr:row>5</xdr:row>
      <xdr:rowOff>3224894</xdr:rowOff>
    </xdr:to>
    <xdr:sp macro="" textlink="">
      <xdr:nvSpPr>
        <xdr:cNvPr id="3" name="Text Box 3">
          <a:extLst>
            <a:ext uri="{FF2B5EF4-FFF2-40B4-BE49-F238E27FC236}">
              <a16:creationId xmlns:a16="http://schemas.microsoft.com/office/drawing/2014/main" id="{00000000-0008-0000-0200-000003000000}"/>
            </a:ext>
          </a:extLst>
        </xdr:cNvPr>
        <xdr:cNvSpPr txBox="1">
          <a:spLocks noChangeArrowheads="1"/>
        </xdr:cNvSpPr>
      </xdr:nvSpPr>
      <xdr:spPr bwMode="auto">
        <a:xfrm>
          <a:off x="361315" y="980291"/>
          <a:ext cx="6519097" cy="8767323"/>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Effective November 1, 2012, Canadian banks are subject to the revised capital adequacy requirements as published by the Basel Committee on Banking Supervision (BCBS) and commonly referred to as Basel III.  Basel lII builds on the “International Convergence of Capital Measurement and Capital Standards: A Revised Framework” (Basel II).  Refer to page 2 "Basel III Implementation" for further details. </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The Basel III Framework is comprised of three Pillars:</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Pillar 1 – the actual methodologies that must be applied to calculate the minimum capital requirements.</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Pillar 2 – the requirement that banks have internal processes to assess their capital adequacy in relation to their strategies, risk appetite and actual risk profile. Regulators are expected to review these internal capital adequacy assessments.</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Pillar 3 – reflects the market disclosures required by banks to assist users of the information to better understand the risk profile.</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This Appendix reflects the Pillar 3 market disclosures based on information gathered as part of the Pillar 1 process, and should assist users in understanding the changes to the risk-weighted assets and capital requirements.</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Basel III classifies risk into three broad categories: credit risk, market risk and operational risk. Under Pillar 1 of the Basel III Framework, minimum capital for these three risks is calculated using one of the following approaches:</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Credit risk capital – Internal Ratings Based Approach (Advanced or Foundation) or Standardized Approach.</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Operational risk capital – Advanced Measurement Approach (AMA), Standardized Approach or Basic Indicator Approach.</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Market risk capital - Internal models or Standardized Approach.</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Credit Risk </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The credit risk component consists of on- and off- balance sheet claims. The Basel III rules are not applied to traditional balance sheet categories but to categories of on- and off- balance sheet exposures which represent general classes of assets/exposures (Corporate, Sovereign, Bank, Retail and Equity) based on their different underlying risk characteristics.  </a:t>
          </a:r>
        </a:p>
        <a:p>
          <a:pPr algn="just" rtl="0">
            <a:defRPr sz="1000"/>
          </a:pPr>
          <a:endParaRPr lang="en-US" sz="12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Arial"/>
              <a:cs typeface="Arial"/>
            </a:rPr>
            <a:t>Generally, while calculating capital requirements, exposure types such as Corporate, Sovereign, Bank, Retail and Equity are analyzed by the following credit risk exposure sub-types: Drawn, Undrawn, Repo-style Transactions, Over-the-counter (OTC) Derivatives, Exchange Traded Derivatives and Other Off-balance Sheet claims.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n-US" sz="12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Arial"/>
              <a:ea typeface="+mn-ea"/>
              <a:cs typeface="Arial"/>
            </a:rPr>
            <a:t>The Bank uses the Advanced Internal Ratings Based (AIRB) approach for credit risk in its material Canadian, US and European portfolios and for a significant portion of international corporate and commercial portfolios.  The Bank uses internal estimates, based on historical experience, for probability of default (PD), loss given default (LGD) and exposure at default (EAD).  </a:t>
          </a:r>
        </a:p>
        <a:p>
          <a:pPr algn="just" rtl="0">
            <a:defRPr sz="1000"/>
          </a:pPr>
          <a:endParaRPr lang="en-US" sz="1200" b="0" i="0" u="none" strike="noStrike" baseline="0">
            <a:solidFill>
              <a:srgbClr val="000000"/>
            </a:solidFill>
            <a:latin typeface="Arial"/>
            <a:cs typeface="Arial"/>
          </a:endParaRPr>
        </a:p>
      </xdr:txBody>
    </xdr:sp>
    <xdr:clientData/>
  </xdr:twoCellAnchor>
  <xdr:twoCellAnchor>
    <xdr:from>
      <xdr:col>4</xdr:col>
      <xdr:colOff>36195</xdr:colOff>
      <xdr:row>3</xdr:row>
      <xdr:rowOff>119379</xdr:rowOff>
    </xdr:from>
    <xdr:to>
      <xdr:col>4</xdr:col>
      <xdr:colOff>7164495</xdr:colOff>
      <xdr:row>5</xdr:row>
      <xdr:rowOff>3238503</xdr:rowOff>
    </xdr:to>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a:spLocks noChangeArrowheads="1"/>
        </xdr:cNvSpPr>
      </xdr:nvSpPr>
      <xdr:spPr bwMode="auto">
        <a:xfrm>
          <a:off x="7183755" y="965199"/>
          <a:ext cx="7128300" cy="8796024"/>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n-US" sz="1200" b="0" i="0" u="none" strike="noStrike" baseline="0">
            <a:solidFill>
              <a:srgbClr val="000000"/>
            </a:solidFill>
            <a:latin typeface="Arial"/>
            <a:cs typeface="Arial"/>
          </a:endParaRP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Under the AIRB approach, credit risk risk-weighted assets (RWA) are calculated by multiplying the capital requirement (K) by EAD times 12.5, where K is a function of the PD, LGD, maturity and prescribed correlation factors. This results in the capital calculations being more sensitive to underlying risks. </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Risk weights for exposures which fall under the securitization framework are computed under the Internal Assessments Approach (IAA) or the Ratings-Based Approach (RBA).  RBA risk weights depend on the external rating grades given by two of the external credit assessment institutions (ECAI): S&amp;P, Moody's and DBRS.</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A multiplier of 1.25 is applied to the correlation parameter of all exposures to all unregulated Financial Institutions, and regulated Financial Institutions with assets of at least US$100 billion.  </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Exchange-traded derivatives which previously were excluded from the capital calculation under Basel II are risk-weighted under Basel III.</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An overall scaling factor of 6% is added to the credit risk RWA for all AIRB portfolios. For the remaining portfolios, the Standardized Approach is used to compute credit risk.</a:t>
          </a:r>
        </a:p>
        <a:p>
          <a:pPr marL="171450" indent="-171450" algn="just" rtl="0">
            <a:buSzPct val="155000"/>
            <a:buFont typeface="Arial" panose="020B0604020202020204" pitchFamily="34" charset="0"/>
            <a:buChar char="•"/>
            <a:defRPr sz="1000"/>
          </a:pPr>
          <a:r>
            <a:rPr lang="en-US" sz="1200" b="0" i="0" u="none" strike="noStrike" baseline="0">
              <a:solidFill>
                <a:srgbClr val="000000"/>
              </a:solidFill>
              <a:latin typeface="Arial"/>
              <a:cs typeface="Arial"/>
            </a:rPr>
            <a:t>The Standardized Approach applies regulator prescribed risk weight factors to credit exposures based on the external credit assessments (public ratings), where available, and also considers other additional factors (e.g. provision levels for defaulted exposures, loan-to-value for retail, eligible collateral, etc.).                                                                                                                                                                 </a:t>
          </a:r>
        </a:p>
        <a:p>
          <a:pPr algn="just" rtl="0">
            <a:defRPr sz="1000"/>
          </a:pPr>
          <a:r>
            <a:rPr lang="en-US" sz="1200" b="0" i="0" u="none" strike="noStrike" baseline="0">
              <a:solidFill>
                <a:srgbClr val="000000"/>
              </a:solidFill>
              <a:latin typeface="Arial"/>
              <a:cs typeface="Arial"/>
            </a:rPr>
            <a:t> </a:t>
          </a:r>
        </a:p>
        <a:p>
          <a:pPr algn="just" rtl="0">
            <a:defRPr sz="1000"/>
          </a:pPr>
          <a:r>
            <a:rPr lang="en-US" sz="1200" b="0" i="0" u="none" strike="noStrike" baseline="0">
              <a:solidFill>
                <a:srgbClr val="000000"/>
              </a:solidFill>
              <a:latin typeface="Arial"/>
              <a:cs typeface="Arial"/>
            </a:rPr>
            <a:t>Operational Risk</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ysClr val="windowText" lastClr="000000"/>
              </a:solidFill>
              <a:latin typeface="Arial"/>
              <a:cs typeface="Arial"/>
            </a:rPr>
            <a:t>OSFI has approved Scotiabank's application to use the Advanced Measurement Approach (AMA) for Operational Risk, subject to a capital floor based on the Standardized Approach, in the first quarter of 2017. The Bank also utilizes the Standardized Approach for operational risk for units not covered under AMA. AMA utilizes risk drivers for capital movements (such as internal loss experience, business environment and internal control factors, external loss experience, and scenarios); while the Standardized Approach is based on a fixed percentage ranging from 12% to 18% of the average of the previous three years’ gross income. </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Market Risk</a:t>
          </a:r>
        </a:p>
        <a:p>
          <a:pPr algn="just" rtl="0">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The Bank uses both internal models and standardized approaches to calculate market risk capital. Commencing Q1 2012, the Bank implemented additional market risk measures in accordance with Basel's Revisions of the Basel II market risk framework (July 2009).  Additional measures include stressed Value-at-Risk, incremental risk charge and comprehensive risk measure.  </a:t>
          </a:r>
        </a:p>
        <a:p>
          <a:pPr algn="just" rtl="0">
            <a:lnSpc>
              <a:spcPts val="1300"/>
            </a:lnSpc>
            <a:defRPr sz="1000"/>
          </a:pPr>
          <a:endParaRPr lang="en-US" sz="1200" b="0" i="0" u="none" strike="noStrike" baseline="0">
            <a:solidFill>
              <a:srgbClr val="000000"/>
            </a:solidFill>
            <a:latin typeface="Arial"/>
            <a:cs typeface="Arial"/>
          </a:endParaRPr>
        </a:p>
        <a:p>
          <a:pPr algn="just" rtl="0">
            <a:lnSpc>
              <a:spcPts val="1300"/>
            </a:lnSpc>
            <a:defRPr sz="1000"/>
          </a:pPr>
          <a:r>
            <a:rPr lang="en-US" sz="1200" b="0" i="0" u="none" strike="noStrike" baseline="0">
              <a:solidFill>
                <a:srgbClr val="000000"/>
              </a:solidFill>
              <a:latin typeface="Arial"/>
              <a:cs typeface="Arial"/>
            </a:rPr>
            <a:t>IFRS</a:t>
          </a:r>
        </a:p>
        <a:p>
          <a:pPr algn="just" rtl="0">
            <a:lnSpc>
              <a:spcPts val="1300"/>
            </a:lnSpc>
            <a:defRPr sz="1000"/>
          </a:pPr>
          <a:endParaRPr lang="en-US" sz="1200" b="0" i="0" u="none" strike="noStrike" baseline="0">
            <a:solidFill>
              <a:srgbClr val="000000"/>
            </a:solidFill>
            <a:latin typeface="Arial"/>
            <a:cs typeface="Arial"/>
          </a:endParaRPr>
        </a:p>
        <a:p>
          <a:pPr algn="just" rtl="0">
            <a:defRPr sz="1000"/>
          </a:pPr>
          <a:r>
            <a:rPr lang="en-US" sz="1200" b="0" i="0" u="none" strike="noStrike" baseline="0">
              <a:solidFill>
                <a:srgbClr val="000000"/>
              </a:solidFill>
              <a:latin typeface="Arial"/>
              <a:cs typeface="Arial"/>
            </a:rPr>
            <a:t>Effective Q1 2012, all amounts reflect the adoption of IFRS.  Effective Q1 2014, all amounts reflect the adoption of new accounting standards, IFRS10 (Consolidated Financial Statements) and  IAS19R (Employee Benefits).</a:t>
          </a:r>
        </a:p>
        <a:p>
          <a:pPr algn="just" rtl="0">
            <a:lnSpc>
              <a:spcPts val="1300"/>
            </a:lnSpc>
            <a:defRPr sz="1000"/>
          </a:pPr>
          <a:endParaRPr lang="en-US" sz="12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Arial"/>
              <a:ea typeface="+mn-ea"/>
              <a:cs typeface="Arial"/>
            </a:rPr>
            <a:t>This "Supplementary Regulatory Capital Disclosure" has been updated to reflect OSFI’s Advisory, “Required Public Disclosure Requirements related to Basel III Pillar 3” (issued July 2, 2013), effective Q3 2013 for all D-SIBs.   The main features template that sets out a summary of information on the terms and conditions of the main features of all capital instruments is posted on the Bank's website as follows: http://www.scotiabank.com/ca/en/0,,3066,00.htm</a:t>
          </a:r>
        </a:p>
      </xdr:txBody>
    </xdr:sp>
    <xdr:clientData/>
  </xdr:twoCellAnchor>
  <xdr:twoCellAnchor editAs="oneCell">
    <xdr:from>
      <xdr:col>4</xdr:col>
      <xdr:colOff>5006340</xdr:colOff>
      <xdr:row>1</xdr:row>
      <xdr:rowOff>53340</xdr:rowOff>
    </xdr:from>
    <xdr:to>
      <xdr:col>4</xdr:col>
      <xdr:colOff>5013960</xdr:colOff>
      <xdr:row>1</xdr:row>
      <xdr:rowOff>647700</xdr:rowOff>
    </xdr:to>
    <xdr:pic>
      <xdr:nvPicPr>
        <xdr:cNvPr id="5" name="Picture 1" descr="sb_red">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53900" y="53340"/>
          <a:ext cx="23926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24452</xdr:colOff>
      <xdr:row>3</xdr:row>
      <xdr:rowOff>70444</xdr:rowOff>
    </xdr:from>
    <xdr:to>
      <xdr:col>3</xdr:col>
      <xdr:colOff>4529</xdr:colOff>
      <xdr:row>5</xdr:row>
      <xdr:rowOff>3667125</xdr:rowOff>
    </xdr:to>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294327" y="1054694"/>
          <a:ext cx="6345952" cy="9279931"/>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n-US" sz="1100">
            <a:solidFill>
              <a:schemeClr val="tx1"/>
            </a:solidFill>
            <a:effectLst/>
            <a:latin typeface="Arial" panose="020B0604020202020204" pitchFamily="34" charset="0"/>
            <a:ea typeface="+mn-ea"/>
            <a:cs typeface="Arial" panose="020B0604020202020204" pitchFamily="34" charset="0"/>
          </a:endParaRPr>
        </a:p>
        <a:p>
          <a:pPr algn="just" rtl="0">
            <a:defRPr sz="1000"/>
          </a:pPr>
          <a:r>
            <a:rPr lang="en-US" sz="1100" b="1">
              <a:solidFill>
                <a:schemeClr val="tx1"/>
              </a:solidFill>
              <a:effectLst/>
              <a:latin typeface="Arial" panose="020B0604020202020204" pitchFamily="34" charset="0"/>
              <a:ea typeface="+mn-ea"/>
              <a:cs typeface="Arial" panose="020B0604020202020204" pitchFamily="34" charset="0"/>
            </a:rPr>
            <a:t>This Appendix disclosure is based on OSFI's Pillar 3 disclosure requirements (April</a:t>
          </a:r>
          <a:r>
            <a:rPr lang="en-US" sz="1100" b="1" baseline="0">
              <a:solidFill>
                <a:schemeClr val="tx1"/>
              </a:solidFill>
              <a:effectLst/>
              <a:latin typeface="Arial" panose="020B0604020202020204" pitchFamily="34" charset="0"/>
              <a:ea typeface="+mn-ea"/>
              <a:cs typeface="Arial" panose="020B0604020202020204" pitchFamily="34" charset="0"/>
            </a:rPr>
            <a:t> </a:t>
          </a:r>
          <a:r>
            <a:rPr lang="en-US" sz="1100" b="1">
              <a:solidFill>
                <a:schemeClr val="tx1"/>
              </a:solidFill>
              <a:effectLst/>
              <a:latin typeface="Arial" panose="020B0604020202020204" pitchFamily="34" charset="0"/>
              <a:ea typeface="+mn-ea"/>
              <a:cs typeface="Arial" panose="020B0604020202020204" pitchFamily="34" charset="0"/>
            </a:rPr>
            <a:t>2017),</a:t>
          </a:r>
          <a:r>
            <a:rPr lang="en-US" sz="1100" b="1" baseline="0">
              <a:solidFill>
                <a:schemeClr val="tx1"/>
              </a:solidFill>
              <a:effectLst/>
              <a:latin typeface="Arial" panose="020B0604020202020204" pitchFamily="34" charset="0"/>
              <a:ea typeface="+mn-ea"/>
              <a:cs typeface="Arial" panose="020B0604020202020204" pitchFamily="34" charset="0"/>
            </a:rPr>
            <a:t> including subsequently issued Total Loss Absorbing Capital (May 2018), and OSFI Capital Adequacy Requirements Guidelines (November 2018), and Leverage Ratio Guidelines (November 2018) and disclosure requirements (November 2018), </a:t>
          </a:r>
          <a:r>
            <a:rPr lang="en-US" sz="1100" b="1">
              <a:solidFill>
                <a:schemeClr val="tx1"/>
              </a:solidFill>
              <a:effectLst/>
              <a:latin typeface="Arial" panose="020B0604020202020204" pitchFamily="34" charset="0"/>
              <a:ea typeface="+mn-ea"/>
              <a:cs typeface="Arial" panose="020B0604020202020204" pitchFamily="34" charset="0"/>
            </a:rPr>
            <a:t>which are primarily sourced from the BCBS' Revised Pillar 3 disclosure requirements - Phase 1 (2015)</a:t>
          </a:r>
          <a:r>
            <a:rPr lang="en-US" sz="1100" b="1">
              <a:ln>
                <a:noFill/>
              </a:ln>
              <a:solidFill>
                <a:schemeClr val="tx1"/>
              </a:solidFill>
              <a:effectLst/>
              <a:latin typeface="Arial" panose="020B0604020202020204" pitchFamily="34" charset="0"/>
              <a:ea typeface="+mn-ea"/>
              <a:cs typeface="Arial" panose="020B0604020202020204" pitchFamily="34" charset="0"/>
            </a:rPr>
            <a:t> and its Technical</a:t>
          </a:r>
          <a:r>
            <a:rPr lang="en-US" sz="1100" b="1" baseline="0">
              <a:ln>
                <a:noFill/>
              </a:ln>
              <a:solidFill>
                <a:schemeClr val="tx1"/>
              </a:solidFill>
              <a:effectLst/>
              <a:latin typeface="Arial" panose="020B0604020202020204" pitchFamily="34" charset="0"/>
              <a:ea typeface="+mn-ea"/>
              <a:cs typeface="Arial" panose="020B0604020202020204" pitchFamily="34" charset="0"/>
            </a:rPr>
            <a:t> Amendment to Regulatory Treatment of Accounting Provisions (August 2018)</a:t>
          </a:r>
          <a:r>
            <a:rPr lang="en-US" sz="1100" b="1">
              <a:ln>
                <a:noFill/>
              </a:ln>
              <a:solidFill>
                <a:schemeClr val="tx1"/>
              </a:solidFill>
              <a:effectLst/>
              <a:latin typeface="Arial" panose="020B0604020202020204" pitchFamily="34" charset="0"/>
              <a:ea typeface="+mn-ea"/>
              <a:cs typeface="Arial" panose="020B0604020202020204" pitchFamily="34" charset="0"/>
            </a:rPr>
            <a:t>. </a:t>
          </a:r>
          <a:r>
            <a:rPr lang="en-US" sz="1100" b="0">
              <a:solidFill>
                <a:schemeClr val="tx1"/>
              </a:solidFill>
              <a:effectLst/>
              <a:latin typeface="Arial" panose="020B0604020202020204" pitchFamily="34" charset="0"/>
              <a:ea typeface="+mn-ea"/>
              <a:cs typeface="Arial" panose="020B0604020202020204" pitchFamily="34" charset="0"/>
            </a:rPr>
            <a:t>This document is not audited and should be read in conjunction with our 2021 Annual Report. </a:t>
          </a:r>
        </a:p>
        <a:p>
          <a:pPr algn="just" rtl="0">
            <a:defRPr sz="1000"/>
          </a:pPr>
          <a:endParaRPr lang="en-US" sz="1100" b="0" i="0" u="none" strike="noStrike" baseline="0">
            <a:solidFill>
              <a:schemeClr val="tx1"/>
            </a:solidFill>
            <a:latin typeface="Arial" panose="020B0604020202020204" pitchFamily="34" charset="0"/>
            <a:cs typeface="Arial" panose="020B0604020202020204" pitchFamily="34" charset="0"/>
          </a:endParaRPr>
        </a:p>
        <a:p>
          <a:pPr algn="just" rtl="0">
            <a:defRPr sz="1000"/>
          </a:pPr>
          <a:r>
            <a:rPr lang="en-US" sz="1100" b="0" i="0" u="none" strike="noStrike" baseline="0">
              <a:solidFill>
                <a:schemeClr val="tx1"/>
              </a:solidFill>
              <a:latin typeface="Arial"/>
              <a:cs typeface="Arial"/>
            </a:rPr>
            <a:t>Effective November 1, 2012, Canadian banks are subject to the revised capital adequacy requirements as published by the Basel Committee on Banking Supervision (BCBS) and commonly referred to as Basel III, as per OSFI's Capital Adequacy Requirements Guideline (CAR).  Basel lII builds on the “International Convergence of Capital Measurement and Capital Standards: A Revised Framework” (Basel II).</a:t>
          </a:r>
        </a:p>
        <a:p>
          <a:pPr algn="just" rtl="0">
            <a:defRPr sz="1000"/>
          </a:pPr>
          <a:endParaRPr lang="en-US" sz="1100" b="0" i="0" u="none" strike="noStrike" baseline="0">
            <a:solidFill>
              <a:schemeClr val="tx1"/>
            </a:solidFill>
            <a:latin typeface="Arial"/>
            <a:cs typeface="Arial"/>
          </a:endParaRPr>
        </a:p>
        <a:p>
          <a:pPr algn="just" rtl="0">
            <a:defRPr sz="1000"/>
          </a:pPr>
          <a:r>
            <a:rPr lang="en-US" sz="1100" b="0" i="0" u="none" strike="noStrike" baseline="0">
              <a:solidFill>
                <a:schemeClr val="tx1"/>
              </a:solidFill>
              <a:latin typeface="Arial"/>
              <a:cs typeface="Arial"/>
            </a:rPr>
            <a:t>The Basel III Framework is comprised of three Pillars:</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Pillar 1 –  methodologies that must be applied to calculate the minimum capital requirements.</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Pillar 2 – the requirement that banks have internal processes to assess their capital adequacy in relation to their strategies, risk appetite and actual risk profile. Regulators are expected to review these internal capital adequacy assessments.</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Pillar 3 – reflects the market disclosures required by banks to assist users of the information to better understand the risk profile.</a:t>
          </a:r>
        </a:p>
        <a:p>
          <a:pPr algn="just" rtl="0">
            <a:defRPr sz="1000"/>
          </a:pPr>
          <a:endParaRPr lang="en-US" sz="1100" b="0" i="0" u="none" strike="noStrike" baseline="0">
            <a:solidFill>
              <a:schemeClr val="tx1"/>
            </a:solidFill>
            <a:latin typeface="Arial"/>
            <a:cs typeface="Arial"/>
          </a:endParaRPr>
        </a:p>
        <a:p>
          <a:pPr algn="just" rtl="0">
            <a:defRPr sz="1000"/>
          </a:pPr>
          <a:r>
            <a:rPr lang="en-US" sz="1100" b="0" i="0" u="none" strike="noStrike" baseline="0">
              <a:solidFill>
                <a:schemeClr val="tx1"/>
              </a:solidFill>
              <a:latin typeface="Arial"/>
              <a:cs typeface="Arial"/>
            </a:rPr>
            <a:t>Basel III classifies risk into three broad categories: credit risk, market risk and operational risk. Under Pillar 1 of the Basel III Framework, minimum capital for these three risks is calculated using one of the following approaches:</a:t>
          </a:r>
        </a:p>
        <a:p>
          <a:pPr marL="171450" indent="-171450" algn="just" rtl="0">
            <a:lnSpc>
              <a:spcPts val="1300"/>
            </a:lnSpc>
            <a:buSzPct val="155000"/>
            <a:buFont typeface="Arial" panose="020B0604020202020204" pitchFamily="34" charset="0"/>
            <a:buChar char="•"/>
            <a:defRPr sz="1000"/>
          </a:pPr>
          <a:r>
            <a:rPr lang="en-US" sz="1100" b="0" i="0" u="none" strike="noStrike" baseline="0">
              <a:solidFill>
                <a:schemeClr val="tx1"/>
              </a:solidFill>
              <a:latin typeface="Arial"/>
              <a:cs typeface="Arial"/>
            </a:rPr>
            <a:t>Credit risk capital – Internal Ratings Based Approach (Advanced or Foundation) or Standardized Approach.</a:t>
          </a:r>
        </a:p>
        <a:p>
          <a:pPr marL="171450" indent="-171450" algn="just" rtl="0">
            <a:lnSpc>
              <a:spcPts val="1300"/>
            </a:lnSpc>
            <a:buSzPct val="155000"/>
            <a:buFont typeface="Arial" panose="020B0604020202020204" pitchFamily="34" charset="0"/>
            <a:buChar char="•"/>
            <a:defRPr sz="1000"/>
          </a:pPr>
          <a:r>
            <a:rPr lang="en-US" sz="1100" b="0" i="0" u="none" strike="noStrike" baseline="0">
              <a:solidFill>
                <a:schemeClr val="tx1"/>
              </a:solidFill>
              <a:latin typeface="Arial"/>
              <a:cs typeface="Arial"/>
            </a:rPr>
            <a:t>Operational risk capital – Advanced Measurement Approach (AMA), Standardized Approach or Basic Indicator Approach.</a:t>
          </a:r>
        </a:p>
        <a:p>
          <a:pPr marL="171450" indent="-171450" algn="just" rtl="0">
            <a:lnSpc>
              <a:spcPts val="1300"/>
            </a:lnSpc>
            <a:buSzPct val="155000"/>
            <a:buFont typeface="Arial" panose="020B0604020202020204" pitchFamily="34" charset="0"/>
            <a:buChar char="•"/>
            <a:defRPr sz="1000"/>
          </a:pPr>
          <a:r>
            <a:rPr lang="en-US" sz="1100" b="0" i="0" u="none" strike="noStrike" baseline="0">
              <a:solidFill>
                <a:schemeClr val="tx1"/>
              </a:solidFill>
              <a:latin typeface="Arial"/>
              <a:cs typeface="Arial"/>
            </a:rPr>
            <a:t>Market risk capital - Internal models or Standardized Approach.</a:t>
          </a:r>
        </a:p>
        <a:p>
          <a:pPr algn="just" rtl="0">
            <a:lnSpc>
              <a:spcPts val="1300"/>
            </a:lnSpc>
            <a:defRPr sz="1000"/>
          </a:pPr>
          <a:endParaRPr lang="en-US" sz="1100" b="0" i="0" u="none" strike="noStrike" baseline="0">
            <a:solidFill>
              <a:schemeClr val="tx1"/>
            </a:solidFill>
            <a:latin typeface="Arial"/>
            <a:cs typeface="Arial"/>
          </a:endParaRPr>
        </a:p>
        <a:p>
          <a:pPr algn="just" rtl="0">
            <a:lnSpc>
              <a:spcPts val="1300"/>
            </a:lnSpc>
            <a:defRPr sz="1000"/>
          </a:pPr>
          <a:r>
            <a:rPr lang="en-US" sz="1100" b="1" i="0" u="none" strike="noStrike" baseline="0">
              <a:solidFill>
                <a:schemeClr val="tx1"/>
              </a:solidFill>
              <a:latin typeface="Arial"/>
              <a:cs typeface="Arial"/>
            </a:rPr>
            <a:t>Credit Risk </a:t>
          </a:r>
        </a:p>
        <a:p>
          <a:pPr algn="just" rtl="0">
            <a:lnSpc>
              <a:spcPts val="1300"/>
            </a:lnSpc>
            <a:defRPr sz="1000"/>
          </a:pPr>
          <a:r>
            <a:rPr lang="en-US" sz="1100" b="0" i="0" u="none" strike="noStrike" baseline="0">
              <a:solidFill>
                <a:schemeClr val="tx1"/>
              </a:solidFill>
              <a:latin typeface="Arial"/>
              <a:cs typeface="Arial"/>
            </a:rPr>
            <a:t>The credit risk component consists of on- and off- balance sheet claims. The Basel III rules are not applied to traditional balance sheet categories but to categories of on- and off- balance sheet exposures which represent general classes of assets/exposures (Corporate, Sovereign, Bank, Retail and Equity) based on their different underlying risk characteristics.  </a:t>
          </a:r>
        </a:p>
        <a:p>
          <a:pPr marL="0" marR="0" indent="0" algn="just" defTabSz="914400" rtl="0" eaLnBrk="1" fontAlgn="auto" latinLnBrk="0" hangingPunct="1">
            <a:lnSpc>
              <a:spcPts val="1300"/>
            </a:lnSpc>
            <a:spcBef>
              <a:spcPts val="0"/>
            </a:spcBef>
            <a:spcAft>
              <a:spcPts val="0"/>
            </a:spcAft>
            <a:buClrTx/>
            <a:buSzTx/>
            <a:buFontTx/>
            <a:buNone/>
            <a:tabLst/>
            <a:defRPr sz="1000"/>
          </a:pPr>
          <a:endParaRPr lang="en-US" sz="1100" b="0" i="0" u="none" strike="noStrike" baseline="0">
            <a:solidFill>
              <a:schemeClr val="tx1"/>
            </a:solidFill>
            <a:latin typeface="Arial"/>
            <a:cs typeface="Arial"/>
          </a:endParaRPr>
        </a:p>
        <a:p>
          <a:pPr marL="0" marR="0" indent="0" algn="just" defTabSz="914400" rtl="0" eaLnBrk="1" fontAlgn="auto" latinLnBrk="0" hangingPunct="1">
            <a:lnSpc>
              <a:spcPts val="1300"/>
            </a:lnSpc>
            <a:spcBef>
              <a:spcPts val="0"/>
            </a:spcBef>
            <a:spcAft>
              <a:spcPts val="0"/>
            </a:spcAft>
            <a:buClrTx/>
            <a:buSzTx/>
            <a:buFontTx/>
            <a:buNone/>
            <a:tabLst/>
            <a:defRPr sz="1000"/>
          </a:pPr>
          <a:r>
            <a:rPr lang="en-US" sz="1100" b="0" i="0" u="none" strike="noStrike" baseline="0">
              <a:solidFill>
                <a:schemeClr val="tx1"/>
              </a:solidFill>
              <a:latin typeface="Arial"/>
              <a:cs typeface="Arial"/>
            </a:rPr>
            <a:t>Generally, while calculating capital requirements, exposure types such as Corporate, Sovereign, Bank, Retail and Equity are analyzed by the following credit risk exposure sub-types: Drawn, Undrawn, Repo-style Transactions, Over-the-counter (OTC) Derivatives, Exchange Traded Derivatives and Other Off-balance Sheet claims.		</a:t>
          </a:r>
          <a:endParaRPr lang="en-US" sz="1100" b="0" i="0" u="none" strike="noStrike" baseline="0">
            <a:solidFill>
              <a:schemeClr val="tx1"/>
            </a:solidFill>
            <a:latin typeface="Arial"/>
            <a:ea typeface="+mn-ea"/>
            <a:cs typeface="Arial"/>
          </a:endParaRPr>
        </a:p>
        <a:p>
          <a:pPr marL="0" marR="0" indent="0" algn="just" defTabSz="914400" rtl="0" eaLnBrk="1" fontAlgn="auto" latinLnBrk="0" hangingPunct="1">
            <a:lnSpc>
              <a:spcPts val="1300"/>
            </a:lnSpc>
            <a:spcBef>
              <a:spcPts val="0"/>
            </a:spcBef>
            <a:spcAft>
              <a:spcPts val="0"/>
            </a:spcAft>
            <a:buClrTx/>
            <a:buSzTx/>
            <a:buFontTx/>
            <a:buNone/>
            <a:tabLst/>
            <a:defRPr sz="1000"/>
          </a:pPr>
          <a:endParaRPr lang="en-US" sz="1100" b="0" i="0" u="none" strike="noStrike" baseline="0">
            <a:solidFill>
              <a:schemeClr val="tx1"/>
            </a:solidFill>
            <a:latin typeface="Arial"/>
            <a:ea typeface="+mn-ea"/>
            <a:cs typeface="Arial"/>
          </a:endParaRPr>
        </a:p>
        <a:p>
          <a:pPr marL="0" marR="0" indent="0" algn="just" defTabSz="914400" rtl="0" eaLnBrk="1" fontAlgn="auto" latinLnBrk="0" hangingPunct="1">
            <a:lnSpc>
              <a:spcPts val="1300"/>
            </a:lnSpc>
            <a:spcBef>
              <a:spcPts val="0"/>
            </a:spcBef>
            <a:spcAft>
              <a:spcPts val="0"/>
            </a:spcAft>
            <a:buClrTx/>
            <a:buSzTx/>
            <a:buFontTx/>
            <a:buNone/>
            <a:tabLst/>
            <a:defRPr sz="1000"/>
          </a:pPr>
          <a:r>
            <a:rPr lang="en-US" sz="1100" b="0" i="0" u="none" strike="noStrike" baseline="0">
              <a:solidFill>
                <a:schemeClr val="tx1"/>
              </a:solidFill>
              <a:latin typeface="Arial"/>
              <a:ea typeface="+mn-ea"/>
              <a:cs typeface="Arial"/>
            </a:rPr>
            <a:t>OSFI approved the Bank's use of the Advanced Internal Ratings Based (AIRB) approach for credit risk in its material Canadian, US and European portfolios and for a significant portion of international corporate and commercial portfolios and Canadian retail portfolios.  The Bank uses internal estimates, based on historical experience, for probability of default (PD), loss given default (LGD) and exposure at default (EAD).  As described in CR2 of this Supplementary Regulatory Capital Disclosure, the definition of regulatory capital default is consistent with the accounting definitions described in the Bank's annual report, except that all products, including credit cards, may be defaulted when a contractual payment is 90 days in arrears. </a:t>
          </a:r>
        </a:p>
        <a:p>
          <a:pPr marL="0" marR="0" indent="0" algn="just" defTabSz="914400" rtl="0" eaLnBrk="1" fontAlgn="auto" latinLnBrk="0" hangingPunct="1">
            <a:lnSpc>
              <a:spcPts val="1200"/>
            </a:lnSpc>
            <a:spcBef>
              <a:spcPts val="0"/>
            </a:spcBef>
            <a:spcAft>
              <a:spcPts val="0"/>
            </a:spcAft>
            <a:buClrTx/>
            <a:buSzTx/>
            <a:buFontTx/>
            <a:buNone/>
            <a:tabLst/>
            <a:defRPr sz="1000"/>
          </a:pPr>
          <a:endParaRPr lang="en-US" sz="1100" b="0" i="0" u="none" strike="noStrike" baseline="0">
            <a:solidFill>
              <a:schemeClr val="tx1"/>
            </a:solidFill>
            <a:latin typeface="Arial"/>
            <a:ea typeface="+mn-ea"/>
            <a:cs typeface="Arial"/>
          </a:endParaRPr>
        </a:p>
        <a:p>
          <a:pPr marL="171450" marR="0" indent="-171450" algn="just" defTabSz="914400" rtl="0" eaLnBrk="1" fontAlgn="auto" latinLnBrk="0" hangingPunct="1">
            <a:lnSpc>
              <a:spcPts val="1300"/>
            </a:lnSpc>
            <a:spcBef>
              <a:spcPts val="0"/>
            </a:spcBef>
            <a:spcAft>
              <a:spcPts val="0"/>
            </a:spcAft>
            <a:buClrTx/>
            <a:buSzPct val="155000"/>
            <a:buFont typeface="Arial" panose="020B0604020202020204" pitchFamily="34" charset="0"/>
            <a:buChar char="•"/>
            <a:tabLst/>
            <a:defRPr sz="1000"/>
          </a:pPr>
          <a:r>
            <a:rPr lang="en-US" sz="1100" b="0" i="0" u="none" strike="noStrike" baseline="0">
              <a:solidFill>
                <a:schemeClr val="tx1"/>
              </a:solidFill>
              <a:latin typeface="Arial"/>
              <a:ea typeface="+mn-ea"/>
              <a:cs typeface="Arial"/>
            </a:rPr>
            <a:t>Under the AIRB approach, credit risk risk-weighted assets (RWA) are calculated by multiplying the capital requirement (K) by EAD times 12.5, where K is a function of the PD, LGD, maturity and prescribed correlation factors. This results in the capital calculations being more sensitive to underlying risks. </a:t>
          </a:r>
        </a:p>
      </xdr:txBody>
    </xdr:sp>
    <xdr:clientData/>
  </xdr:twoCellAnchor>
  <xdr:twoCellAnchor>
    <xdr:from>
      <xdr:col>4</xdr:col>
      <xdr:colOff>15029</xdr:colOff>
      <xdr:row>3</xdr:row>
      <xdr:rowOff>75564</xdr:rowOff>
    </xdr:from>
    <xdr:to>
      <xdr:col>4</xdr:col>
      <xdr:colOff>7217834</xdr:colOff>
      <xdr:row>5</xdr:row>
      <xdr:rowOff>3746500</xdr:rowOff>
    </xdr:to>
    <xdr:sp macro="" textlink="">
      <xdr:nvSpPr>
        <xdr:cNvPr id="7" name="Text Box 4">
          <a:hlinkClick xmlns:r="http://schemas.openxmlformats.org/officeDocument/2006/relationships" r:id="rId1"/>
          <a:extLst>
            <a:ext uri="{FF2B5EF4-FFF2-40B4-BE49-F238E27FC236}">
              <a16:creationId xmlns:a16="http://schemas.microsoft.com/office/drawing/2014/main" id="{00000000-0008-0000-0200-000007000000}"/>
            </a:ext>
          </a:extLst>
        </xdr:cNvPr>
        <xdr:cNvSpPr txBox="1">
          <a:spLocks noChangeArrowheads="1"/>
        </xdr:cNvSpPr>
      </xdr:nvSpPr>
      <xdr:spPr bwMode="auto">
        <a:xfrm>
          <a:off x="6936529" y="1049231"/>
          <a:ext cx="7202805" cy="9364769"/>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n-US" sz="1100" b="0" i="0" u="none" strike="noStrike" baseline="0">
            <a:solidFill>
              <a:schemeClr val="tx1"/>
            </a:solidFill>
            <a:latin typeface="Arial"/>
            <a:cs typeface="Arial"/>
          </a:endParaRP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A multiplier of 1.25 is applied to the correlation parameter of all exposures to all unregulated Financial Institutions, and regulated Financial Institutions with assets of at least US$100 billion.  </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Exchange-traded derivatives and other exposures to CCPs which previously were excluded from the capital calculation under Basel II are risk-weighted under Basel III.</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An overall scaling factor of 6% is added to the credit risk RWA for all AIRB portfolios. For the remaining portfolios, the Standardized Approach is used to compute credit risk.</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The Standardized Approach applies regulator prescribed risk weight factors to credit exposures based on the external credit assessments (public ratings), where available, and also considers other additional factors (e.g. loan-to-value for retail, eligible collateral, allowances, etc.) </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Risk weights for exposures falling under the Securitization Framework are mainly computed under the following approaches: the Internal Ratings Based Approach (IRBA), External Ratings-Based Approach (ERBA), or the OSFI approved Internal Assessments Approach (IAA). </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IRBA risk weights are only applicable to retained exposures to securitizations of Bank originated receivables utilizing the Bank's existing OSFI approved AIRB model parameters. </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cs typeface="Arial"/>
            </a:rPr>
            <a:t>ERBA risk weights for other banking book exposures depend on the external ratings provided by the external credit assessment institutions (ECAI): S&amp;P, Moody's and DBRS and are risk-weighted based on prescribed percentages incorporating effective maturity and STC (Simple, Transparent, Comparable) criteria, a mapping process consistent with OSFI’s CAR. </a:t>
          </a:r>
        </a:p>
        <a:p>
          <a:pPr marL="171450" indent="-171450" algn="just" rtl="0">
            <a:buSzPct val="155000"/>
            <a:buFont typeface="Arial" panose="020B0604020202020204" pitchFamily="34" charset="0"/>
            <a:buChar char="•"/>
            <a:defRPr sz="1000"/>
          </a:pPr>
          <a:r>
            <a:rPr lang="en-US" sz="1100" b="0" i="0" u="none" strike="noStrike" baseline="0">
              <a:solidFill>
                <a:schemeClr val="tx1"/>
              </a:solidFill>
              <a:latin typeface="Arial"/>
              <a:ea typeface="+mn-ea"/>
              <a:cs typeface="Arial"/>
            </a:rPr>
            <a:t>IAA risk weights for exposures to our asset-backed commercial paper conduits are based on a rating methodology similar to the criteria that are published by ECAIs and therefore are similar to the methodologies used by these institutions. Our ratings process includes a comparison of the available credit enhancement in a securitization structure to a stressed level of projected losses. The stress level used is determined by the desired risk profile of the transaction. As a result, we stress the cash flows of a given transaction at a higher level in order to achieve a higher rating. Conversely, transactions that only pass lower stress levels achieve lower ratings. We periodically compare our own ratings to ECAIs ratings to ensure that the ratings provided by ECAIs are reasonable. We have developed asset class specific criteria guidelines which provide the rating methodologies for different asset classes. The guidelines are reviewed periodically and are subject to  a model  validation process, for compliance with Basel rules. The Bank's Global Risk Management (GRM) is responsible for providing risk assessments for capital purposes. GRM is independent of the business originating the securitization exposures and performs its own analysis, sometimes in conjunction with but always independent of the applicable business</a:t>
          </a:r>
          <a:r>
            <a:rPr lang="en-CA" sz="1100" b="0" i="0" u="none" strike="noStrike" baseline="0">
              <a:solidFill>
                <a:schemeClr val="tx1"/>
              </a:solidFill>
              <a:latin typeface="Arial"/>
              <a:ea typeface="+mn-ea"/>
              <a:cs typeface="Arial"/>
            </a:rPr>
            <a:t>.</a:t>
          </a:r>
          <a:r>
            <a:rPr lang="en-US" sz="1100" b="0" i="0" u="none" strike="noStrike" baseline="0">
              <a:solidFill>
                <a:schemeClr val="tx1"/>
              </a:solidFill>
              <a:latin typeface="Arial"/>
              <a:cs typeface="Arial"/>
            </a:rPr>
            <a:t>                                                                                                                                                                 </a:t>
          </a:r>
        </a:p>
        <a:p>
          <a:pPr algn="just" rtl="0">
            <a:defRPr sz="1000"/>
          </a:pPr>
          <a:r>
            <a:rPr lang="en-US" sz="500" b="0" i="0" u="none" strike="noStrike" baseline="0">
              <a:solidFill>
                <a:schemeClr val="tx1"/>
              </a:solidFill>
              <a:latin typeface="Arial"/>
              <a:cs typeface="Arial"/>
            </a:rPr>
            <a:t> </a:t>
          </a:r>
        </a:p>
        <a:p>
          <a:pPr algn="just" rtl="0">
            <a:defRPr sz="1000"/>
          </a:pPr>
          <a:endParaRPr lang="en-US" sz="1100" b="1" i="0" u="none" strike="noStrike" baseline="0">
            <a:solidFill>
              <a:schemeClr val="tx1"/>
            </a:solidFill>
            <a:latin typeface="Arial"/>
            <a:cs typeface="Arial"/>
          </a:endParaRPr>
        </a:p>
        <a:p>
          <a:pPr algn="just" rtl="0">
            <a:defRPr sz="1000"/>
          </a:pPr>
          <a:r>
            <a:rPr lang="en-US" sz="1100" b="1" i="0" u="none" strike="noStrike" baseline="0">
              <a:solidFill>
                <a:schemeClr val="tx1"/>
              </a:solidFill>
              <a:latin typeface="Arial"/>
              <a:cs typeface="Arial"/>
            </a:rPr>
            <a:t>Operational Risk</a:t>
          </a:r>
        </a:p>
        <a:p>
          <a:pPr algn="just" rtl="0">
            <a:defRPr sz="1000"/>
          </a:pPr>
          <a:r>
            <a:rPr lang="en-US" sz="1100" b="0" i="0" u="none" strike="noStrike" baseline="0">
              <a:solidFill>
                <a:schemeClr val="tx1"/>
              </a:solidFill>
              <a:latin typeface="Arial"/>
              <a:cs typeface="Arial"/>
            </a:rPr>
            <a:t>In January 2020, OSFI revised its capital requirements for operational risk in consideration of the final Basel III revisions published by the BCBS in December 2017. Upon future implementation of the revised Basel III requirements, institutions will be required to use the revised Basel III Standardized Approach for operational risk. In the interim, institutions previously approved for the Basel II Advanced Measurement Approach (AMA) for operational risk capital are to report using the existing Basel II Standardized Approach (TSA).</a:t>
          </a:r>
        </a:p>
        <a:p>
          <a:pPr algn="just" rtl="0">
            <a:defRPr sz="1000"/>
          </a:pPr>
          <a:endParaRPr lang="en-US" sz="600" b="0" i="0" u="none" strike="noStrike" baseline="0">
            <a:solidFill>
              <a:schemeClr val="tx1"/>
            </a:solidFill>
            <a:latin typeface="Arial"/>
            <a:cs typeface="Arial"/>
          </a:endParaRPr>
        </a:p>
        <a:p>
          <a:pPr algn="just" rtl="0">
            <a:defRPr sz="1000"/>
          </a:pPr>
          <a:endParaRPr lang="en-US" sz="700" b="1" i="0" u="none" strike="noStrike" baseline="0">
            <a:solidFill>
              <a:schemeClr val="tx1"/>
            </a:solidFill>
            <a:latin typeface="Arial"/>
            <a:cs typeface="Arial"/>
          </a:endParaRPr>
        </a:p>
        <a:p>
          <a:pPr algn="just" rtl="0">
            <a:defRPr sz="1000"/>
          </a:pPr>
          <a:r>
            <a:rPr lang="en-US" sz="1100" b="1" i="0" u="none" strike="noStrike" baseline="0">
              <a:solidFill>
                <a:schemeClr val="tx1"/>
              </a:solidFill>
              <a:latin typeface="Arial"/>
              <a:cs typeface="Arial"/>
            </a:rPr>
            <a:t>Market Risk</a:t>
          </a:r>
        </a:p>
        <a:p>
          <a:pPr algn="just" rtl="0">
            <a:defRPr sz="1000"/>
          </a:pPr>
          <a:r>
            <a:rPr lang="en-US" sz="1100" b="0" i="0" u="none" strike="noStrike" baseline="0">
              <a:solidFill>
                <a:schemeClr val="tx1"/>
              </a:solidFill>
              <a:latin typeface="Arial"/>
              <a:cs typeface="Arial"/>
            </a:rPr>
            <a:t>The Bank uses both internal models and standardized approaches to calculate market risk capital. Commencing Q1 2012, the Bank implemented additional market risk measures in accordance with Basel's Revisions of the Basel II market risk framework (July 2009). Additional measures include stressed Value-at-Risk and incremental risk charge. </a:t>
          </a:r>
        </a:p>
        <a:p>
          <a:pPr algn="just" rtl="0">
            <a:defRPr sz="1000"/>
          </a:pPr>
          <a:r>
            <a:rPr lang="en-US" sz="600" b="0" i="0" u="none" strike="noStrike" baseline="0">
              <a:solidFill>
                <a:schemeClr val="tx1"/>
              </a:solidFill>
              <a:latin typeface="Arial"/>
              <a:cs typeface="Arial"/>
            </a:rPr>
            <a:t> </a:t>
          </a:r>
        </a:p>
        <a:p>
          <a:pPr algn="just" rtl="0">
            <a:lnSpc>
              <a:spcPts val="1300"/>
            </a:lnSpc>
            <a:defRPr sz="1000"/>
          </a:pPr>
          <a:endParaRPr lang="en-US" sz="600" b="0" i="0" u="none" strike="noStrike" baseline="0">
            <a:solidFill>
              <a:schemeClr val="tx1"/>
            </a:solidFill>
            <a:latin typeface="Arial"/>
            <a:cs typeface="Arial"/>
          </a:endParaRPr>
        </a:p>
        <a:p>
          <a:pPr algn="just" rtl="0">
            <a:lnSpc>
              <a:spcPts val="1300"/>
            </a:lnSpc>
            <a:defRPr sz="1000"/>
          </a:pPr>
          <a:r>
            <a:rPr lang="en-US" sz="1100" b="1" i="0" u="none" strike="noStrike" baseline="0">
              <a:solidFill>
                <a:schemeClr val="tx1"/>
              </a:solidFill>
              <a:latin typeface="Arial"/>
              <a:cs typeface="Arial"/>
            </a:rPr>
            <a:t>Regulatory response to COVID-19</a:t>
          </a:r>
        </a:p>
        <a:p>
          <a:pPr algn="just" rtl="0">
            <a:lnSpc>
              <a:spcPts val="1300"/>
            </a:lnSpc>
            <a:defRPr sz="1000"/>
          </a:pPr>
          <a:r>
            <a:rPr lang="en-US" sz="1100" b="0" i="0" u="none" strike="noStrike" baseline="0">
              <a:solidFill>
                <a:schemeClr val="tx1"/>
              </a:solidFill>
              <a:latin typeface="Arial"/>
              <a:cs typeface="Arial"/>
            </a:rPr>
            <a:t>During the second quarter of 2020, OSFI introduced changes to regulations to keep the financial system resilient and well capitalized in response to COVID-19. A suite of temporary adjustments to existing capital and leverage requirements were introduced and are described within the Capital Management section of the MD&amp;A in the 2021 Annual Report to Shareholders.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n-US" sz="500" b="0" i="0" u="none" strike="noStrike" baseline="0">
            <a:solidFill>
              <a:schemeClr val="tx1"/>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chemeClr val="tx1"/>
              </a:solidFill>
              <a:latin typeface="Arial"/>
              <a:ea typeface="+mn-ea"/>
              <a:cs typeface="Arial"/>
            </a:rPr>
            <a:t>This "Supplementary Regulatory Capital Disclosure" including the main features template that sets out a summary of information on the terms and conditions of the main features of all capital instruments is posted on the Bank's website as follows: http://www.scotiabank.com/ca/en/0,,3066,00.htm</a:t>
          </a:r>
        </a:p>
      </xdr:txBody>
    </xdr:sp>
    <xdr:clientData/>
  </xdr:twoCellAnchor>
  <xdr:twoCellAnchor editAs="oneCell">
    <xdr:from>
      <xdr:col>4</xdr:col>
      <xdr:colOff>5035769</xdr:colOff>
      <xdr:row>1</xdr:row>
      <xdr:rowOff>121133</xdr:rowOff>
    </xdr:from>
    <xdr:to>
      <xdr:col>4</xdr:col>
      <xdr:colOff>7205495</xdr:colOff>
      <xdr:row>1</xdr:row>
      <xdr:rowOff>532633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49798" y="244398"/>
          <a:ext cx="2169726" cy="411500"/>
        </a:xfrm>
        <a:prstGeom prst="rect">
          <a:avLst/>
        </a:prstGeom>
        <a:solidFill>
          <a:srgbClr val="FF0000"/>
        </a:solid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586291</xdr:colOff>
      <xdr:row>1</xdr:row>
      <xdr:rowOff>91439</xdr:rowOff>
    </xdr:from>
    <xdr:to>
      <xdr:col>10</xdr:col>
      <xdr:colOff>969845</xdr:colOff>
      <xdr:row>2</xdr:row>
      <xdr:rowOff>121237</xdr:rowOff>
    </xdr:to>
    <xdr:pic>
      <xdr:nvPicPr>
        <xdr:cNvPr id="3" name="Picture 2">
          <a:extLst>
            <a:ext uri="{FF2B5EF4-FFF2-40B4-BE49-F238E27FC236}">
              <a16:creationId xmlns:a16="http://schemas.microsoft.com/office/drawing/2014/main" id="{91A9903E-8136-4D04-AF05-5648558678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909" y="214704"/>
          <a:ext cx="1425701" cy="220298"/>
        </a:xfrm>
        <a:prstGeom prst="rect">
          <a:avLst/>
        </a:prstGeom>
        <a:solidFill>
          <a:srgbClr val="FF0000"/>
        </a:solid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15766</xdr:colOff>
      <xdr:row>6</xdr:row>
      <xdr:rowOff>15766</xdr:rowOff>
    </xdr:from>
    <xdr:to>
      <xdr:col>1</xdr:col>
      <xdr:colOff>2470150</xdr:colOff>
      <xdr:row>7</xdr:row>
      <xdr:rowOff>177800</xdr:rowOff>
    </xdr:to>
    <xdr:cxnSp macro="">
      <xdr:nvCxnSpPr>
        <xdr:cNvPr id="2" name="Straight Connector 1">
          <a:extLst>
            <a:ext uri="{FF2B5EF4-FFF2-40B4-BE49-F238E27FC236}">
              <a16:creationId xmlns:a16="http://schemas.microsoft.com/office/drawing/2014/main" id="{00000000-0008-0000-1F00-000002000000}"/>
            </a:ext>
          </a:extLst>
        </xdr:cNvPr>
        <xdr:cNvCxnSpPr/>
      </xdr:nvCxnSpPr>
      <xdr:spPr>
        <a:xfrm>
          <a:off x="123716" y="1044466"/>
          <a:ext cx="2454384" cy="4477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255269</xdr:colOff>
      <xdr:row>1</xdr:row>
      <xdr:rowOff>76199</xdr:rowOff>
    </xdr:from>
    <xdr:to>
      <xdr:col>10</xdr:col>
      <xdr:colOff>976120</xdr:colOff>
      <xdr:row>2</xdr:row>
      <xdr:rowOff>115522</xdr:rowOff>
    </xdr:to>
    <xdr:pic>
      <xdr:nvPicPr>
        <xdr:cNvPr id="4" name="Picture 3">
          <a:extLst>
            <a:ext uri="{FF2B5EF4-FFF2-40B4-BE49-F238E27FC236}">
              <a16:creationId xmlns:a16="http://schemas.microsoft.com/office/drawing/2014/main" id="{C3C5C7DD-6179-4900-96C3-74A06E964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6194" y="200024"/>
          <a:ext cx="1425701" cy="220298"/>
        </a:xfrm>
        <a:prstGeom prst="rect">
          <a:avLst/>
        </a:prstGeom>
        <a:solidFill>
          <a:srgbClr val="FF0000"/>
        </a:solid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590774</xdr:colOff>
      <xdr:row>1</xdr:row>
      <xdr:rowOff>76199</xdr:rowOff>
    </xdr:from>
    <xdr:to>
      <xdr:col>9</xdr:col>
      <xdr:colOff>974328</xdr:colOff>
      <xdr:row>2</xdr:row>
      <xdr:rowOff>117203</xdr:rowOff>
    </xdr:to>
    <xdr:pic>
      <xdr:nvPicPr>
        <xdr:cNvPr id="3" name="Picture 2">
          <a:extLst>
            <a:ext uri="{FF2B5EF4-FFF2-40B4-BE49-F238E27FC236}">
              <a16:creationId xmlns:a16="http://schemas.microsoft.com/office/drawing/2014/main" id="{5A639E78-B328-486D-AE16-9A1F8726BF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84833" y="199464"/>
          <a:ext cx="1425701" cy="220298"/>
        </a:xfrm>
        <a:prstGeom prst="rect">
          <a:avLst/>
        </a:prstGeom>
        <a:solidFill>
          <a:srgbClr val="FF0000"/>
        </a:solid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941294</xdr:colOff>
      <xdr:row>1</xdr:row>
      <xdr:rowOff>76199</xdr:rowOff>
    </xdr:from>
    <xdr:to>
      <xdr:col>7</xdr:col>
      <xdr:colOff>1201583</xdr:colOff>
      <xdr:row>2</xdr:row>
      <xdr:rowOff>117203</xdr:rowOff>
    </xdr:to>
    <xdr:pic>
      <xdr:nvPicPr>
        <xdr:cNvPr id="3" name="Picture 2">
          <a:extLst>
            <a:ext uri="{FF2B5EF4-FFF2-40B4-BE49-F238E27FC236}">
              <a16:creationId xmlns:a16="http://schemas.microsoft.com/office/drawing/2014/main" id="{441D655C-1060-43ED-B90F-5ACCE7ABA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7353" y="199464"/>
          <a:ext cx="1425701" cy="220298"/>
        </a:xfrm>
        <a:prstGeom prst="rect">
          <a:avLst/>
        </a:prstGeom>
        <a:solidFill>
          <a:srgbClr val="FF0000"/>
        </a:solid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34290</xdr:colOff>
      <xdr:row>1</xdr:row>
      <xdr:rowOff>85725</xdr:rowOff>
    </xdr:from>
    <xdr:to>
      <xdr:col>3</xdr:col>
      <xdr:colOff>1459991</xdr:colOff>
      <xdr:row>2</xdr:row>
      <xdr:rowOff>115523</xdr:rowOff>
    </xdr:to>
    <xdr:pic>
      <xdr:nvPicPr>
        <xdr:cNvPr id="3" name="Picture 2">
          <a:extLst>
            <a:ext uri="{FF2B5EF4-FFF2-40B4-BE49-F238E27FC236}">
              <a16:creationId xmlns:a16="http://schemas.microsoft.com/office/drawing/2014/main" id="{99C3E986-15DC-4C2A-99D9-6F79D60C24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9565" y="209550"/>
          <a:ext cx="1425701" cy="220298"/>
        </a:xfrm>
        <a:prstGeom prst="rect">
          <a:avLst/>
        </a:prstGeom>
        <a:solidFill>
          <a:srgbClr val="FF0000"/>
        </a:solid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xdr:col>
      <xdr:colOff>973615</xdr:colOff>
      <xdr:row>1</xdr:row>
      <xdr:rowOff>104773</xdr:rowOff>
    </xdr:from>
    <xdr:to>
      <xdr:col>6</xdr:col>
      <xdr:colOff>1173490</xdr:colOff>
      <xdr:row>2</xdr:row>
      <xdr:rowOff>109723</xdr:rowOff>
    </xdr:to>
    <xdr:pic>
      <xdr:nvPicPr>
        <xdr:cNvPr id="3" name="Picture 2">
          <a:extLst>
            <a:ext uri="{FF2B5EF4-FFF2-40B4-BE49-F238E27FC236}">
              <a16:creationId xmlns:a16="http://schemas.microsoft.com/office/drawing/2014/main" id="{DD4499B2-82D0-4497-9FED-22846D4BF6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77898" y="229012"/>
          <a:ext cx="1425701" cy="220298"/>
        </a:xfrm>
        <a:prstGeom prst="rect">
          <a:avLst/>
        </a:prstGeom>
        <a:solidFill>
          <a:srgbClr val="FF0000"/>
        </a:solid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436252</xdr:colOff>
      <xdr:row>1</xdr:row>
      <xdr:rowOff>91155</xdr:rowOff>
    </xdr:from>
    <xdr:to>
      <xdr:col>10</xdr:col>
      <xdr:colOff>890014</xdr:colOff>
      <xdr:row>2</xdr:row>
      <xdr:rowOff>126785</xdr:rowOff>
    </xdr:to>
    <xdr:pic>
      <xdr:nvPicPr>
        <xdr:cNvPr id="3" name="Picture 2">
          <a:extLst>
            <a:ext uri="{FF2B5EF4-FFF2-40B4-BE49-F238E27FC236}">
              <a16:creationId xmlns:a16="http://schemas.microsoft.com/office/drawing/2014/main" id="{9ADF8DA7-1F55-4595-8ED4-16D3E1C77C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8956" y="217507"/>
          <a:ext cx="1425701" cy="220298"/>
        </a:xfrm>
        <a:prstGeom prst="rect">
          <a:avLst/>
        </a:prstGeom>
        <a:solidFill>
          <a:srgbClr val="FF0000"/>
        </a:solid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339314</xdr:colOff>
      <xdr:row>1</xdr:row>
      <xdr:rowOff>83820</xdr:rowOff>
    </xdr:from>
    <xdr:to>
      <xdr:col>12</xdr:col>
      <xdr:colOff>857338</xdr:colOff>
      <xdr:row>2</xdr:row>
      <xdr:rowOff>124824</xdr:rowOff>
    </xdr:to>
    <xdr:pic>
      <xdr:nvPicPr>
        <xdr:cNvPr id="4" name="Picture 3">
          <a:extLst>
            <a:ext uri="{FF2B5EF4-FFF2-40B4-BE49-F238E27FC236}">
              <a16:creationId xmlns:a16="http://schemas.microsoft.com/office/drawing/2014/main" id="{E43DBDE1-96CB-490F-94B2-27041CC55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0696" y="207085"/>
          <a:ext cx="1425701" cy="220298"/>
        </a:xfrm>
        <a:prstGeom prst="rect">
          <a:avLst/>
        </a:prstGeom>
        <a:solidFill>
          <a:srgbClr val="FF0000"/>
        </a:solid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331246</xdr:colOff>
      <xdr:row>1</xdr:row>
      <xdr:rowOff>79785</xdr:rowOff>
    </xdr:from>
    <xdr:to>
      <xdr:col>12</xdr:col>
      <xdr:colOff>849270</xdr:colOff>
      <xdr:row>2</xdr:row>
      <xdr:rowOff>120789</xdr:rowOff>
    </xdr:to>
    <xdr:pic>
      <xdr:nvPicPr>
        <xdr:cNvPr id="3" name="Picture 2">
          <a:extLst>
            <a:ext uri="{FF2B5EF4-FFF2-40B4-BE49-F238E27FC236}">
              <a16:creationId xmlns:a16="http://schemas.microsoft.com/office/drawing/2014/main" id="{130510E7-87B7-4DD2-914A-F60F99003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2628" y="203050"/>
          <a:ext cx="1425701" cy="220298"/>
        </a:xfrm>
        <a:prstGeom prst="rect">
          <a:avLst/>
        </a:prstGeom>
        <a:solidFill>
          <a:srgbClr val="FF0000"/>
        </a:solid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337484</xdr:colOff>
      <xdr:row>1</xdr:row>
      <xdr:rowOff>152400</xdr:rowOff>
    </xdr:from>
    <xdr:to>
      <xdr:col>19</xdr:col>
      <xdr:colOff>438727</xdr:colOff>
      <xdr:row>2</xdr:row>
      <xdr:rowOff>237273</xdr:rowOff>
    </xdr:to>
    <xdr:pic>
      <xdr:nvPicPr>
        <xdr:cNvPr id="3" name="Picture 2">
          <a:extLst>
            <a:ext uri="{FF2B5EF4-FFF2-40B4-BE49-F238E27FC236}">
              <a16:creationId xmlns:a16="http://schemas.microsoft.com/office/drawing/2014/main" id="{232C1982-5AF5-44FC-B45D-63133F482D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8660" y="230841"/>
          <a:ext cx="1782126" cy="275373"/>
        </a:xfrm>
        <a:prstGeom prst="rect">
          <a:avLst/>
        </a:prstGeom>
        <a:solidFill>
          <a:srgbClr val="FF0000"/>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616794</xdr:colOff>
      <xdr:row>2</xdr:row>
      <xdr:rowOff>23706</xdr:rowOff>
    </xdr:from>
    <xdr:to>
      <xdr:col>6</xdr:col>
      <xdr:colOff>862470</xdr:colOff>
      <xdr:row>2</xdr:row>
      <xdr:rowOff>435206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1544" y="328506"/>
          <a:ext cx="2169726" cy="411500"/>
        </a:xfrm>
        <a:prstGeom prst="rect">
          <a:avLst/>
        </a:prstGeom>
        <a:solidFill>
          <a:srgbClr val="FF0000"/>
        </a:solid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328198</xdr:colOff>
      <xdr:row>1</xdr:row>
      <xdr:rowOff>137160</xdr:rowOff>
    </xdr:from>
    <xdr:to>
      <xdr:col>19</xdr:col>
      <xdr:colOff>436645</xdr:colOff>
      <xdr:row>2</xdr:row>
      <xdr:rowOff>222033</xdr:rowOff>
    </xdr:to>
    <xdr:pic>
      <xdr:nvPicPr>
        <xdr:cNvPr id="4" name="Picture 3">
          <a:extLst>
            <a:ext uri="{FF2B5EF4-FFF2-40B4-BE49-F238E27FC236}">
              <a16:creationId xmlns:a16="http://schemas.microsoft.com/office/drawing/2014/main" id="{941A50E8-8503-4B32-A1E2-AF604F37F4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6162" y="259624"/>
          <a:ext cx="1782126" cy="275373"/>
        </a:xfrm>
        <a:prstGeom prst="rect">
          <a:avLst/>
        </a:prstGeom>
        <a:solidFill>
          <a:srgbClr val="FF0000"/>
        </a:solidFill>
        <a:ln>
          <a:noFill/>
        </a:ln>
      </xdr:spPr>
    </xdr:pic>
    <xdr:clientData/>
  </xdr:twoCellAnchor>
</xdr:wsDr>
</file>

<file path=xl/drawings/drawing41.xml><?xml version="1.0" encoding="utf-8"?>
<xdr:wsDr xmlns:xdr="http://schemas.openxmlformats.org/drawingml/2006/spreadsheetDrawing" xmlns:a="http://schemas.openxmlformats.org/drawingml/2006/main">
  <xdr:oneCellAnchor>
    <xdr:from>
      <xdr:col>8</xdr:col>
      <xdr:colOff>0</xdr:colOff>
      <xdr:row>31</xdr:row>
      <xdr:rowOff>182880</xdr:rowOff>
    </xdr:from>
    <xdr:ext cx="99060" cy="216625"/>
    <xdr:sp macro="" textlink="">
      <xdr:nvSpPr>
        <xdr:cNvPr id="3" name="Text Box 41">
          <a:extLst>
            <a:ext uri="{FF2B5EF4-FFF2-40B4-BE49-F238E27FC236}">
              <a16:creationId xmlns:a16="http://schemas.microsoft.com/office/drawing/2014/main" id="{00000000-0008-0000-2900-000003000000}"/>
            </a:ext>
          </a:extLst>
        </xdr:cNvPr>
        <xdr:cNvSpPr txBox="1">
          <a:spLocks noChangeArrowheads="1"/>
        </xdr:cNvSpPr>
      </xdr:nvSpPr>
      <xdr:spPr bwMode="auto">
        <a:xfrm>
          <a:off x="8473440" y="5669280"/>
          <a:ext cx="99060" cy="216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8</xdr:col>
      <xdr:colOff>0</xdr:colOff>
      <xdr:row>31</xdr:row>
      <xdr:rowOff>182880</xdr:rowOff>
    </xdr:from>
    <xdr:to>
      <xdr:col>16384</xdr:col>
      <xdr:colOff>97155</xdr:colOff>
      <xdr:row>33</xdr:row>
      <xdr:rowOff>58148</xdr:rowOff>
    </xdr:to>
    <xdr:sp macro="" textlink="">
      <xdr:nvSpPr>
        <xdr:cNvPr id="5" name="Text Box 41">
          <a:extLst>
            <a:ext uri="{FF2B5EF4-FFF2-40B4-BE49-F238E27FC236}">
              <a16:creationId xmlns:a16="http://schemas.microsoft.com/office/drawing/2014/main" id="{00000000-0008-0000-2900-000005000000}"/>
            </a:ext>
          </a:extLst>
        </xdr:cNvPr>
        <xdr:cNvSpPr txBox="1">
          <a:spLocks noChangeArrowheads="1"/>
        </xdr:cNvSpPr>
      </xdr:nvSpPr>
      <xdr:spPr bwMode="auto">
        <a:xfrm>
          <a:off x="18661380" y="6614160"/>
          <a:ext cx="9906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898717</xdr:colOff>
      <xdr:row>1</xdr:row>
      <xdr:rowOff>217717</xdr:rowOff>
    </xdr:from>
    <xdr:to>
      <xdr:col>6</xdr:col>
      <xdr:colOff>820667</xdr:colOff>
      <xdr:row>1</xdr:row>
      <xdr:rowOff>493090</xdr:rowOff>
    </xdr:to>
    <xdr:pic>
      <xdr:nvPicPr>
        <xdr:cNvPr id="6" name="Picture 5">
          <a:extLst>
            <a:ext uri="{FF2B5EF4-FFF2-40B4-BE49-F238E27FC236}">
              <a16:creationId xmlns:a16="http://schemas.microsoft.com/office/drawing/2014/main" id="{567B146C-2831-4B4A-9281-77958B037F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0129" y="340982"/>
          <a:ext cx="1782126" cy="275373"/>
        </a:xfrm>
        <a:prstGeom prst="rect">
          <a:avLst/>
        </a:prstGeom>
        <a:solidFill>
          <a:srgbClr val="FF0000"/>
        </a:solid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223320</xdr:colOff>
      <xdr:row>2</xdr:row>
      <xdr:rowOff>64446</xdr:rowOff>
    </xdr:from>
    <xdr:to>
      <xdr:col>7</xdr:col>
      <xdr:colOff>968279</xdr:colOff>
      <xdr:row>2</xdr:row>
      <xdr:rowOff>339819</xdr:rowOff>
    </xdr:to>
    <xdr:pic>
      <xdr:nvPicPr>
        <xdr:cNvPr id="3" name="Picture 2">
          <a:extLst>
            <a:ext uri="{FF2B5EF4-FFF2-40B4-BE49-F238E27FC236}">
              <a16:creationId xmlns:a16="http://schemas.microsoft.com/office/drawing/2014/main" id="{5568EBAB-9C80-4BB8-B352-80EF799C28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2070" y="286696"/>
          <a:ext cx="1782126" cy="275373"/>
        </a:xfrm>
        <a:prstGeom prst="rect">
          <a:avLst/>
        </a:prstGeom>
        <a:solidFill>
          <a:srgbClr val="FF0000"/>
        </a:solid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845112</xdr:colOff>
      <xdr:row>1</xdr:row>
      <xdr:rowOff>119743</xdr:rowOff>
    </xdr:from>
    <xdr:to>
      <xdr:col>15</xdr:col>
      <xdr:colOff>1400437</xdr:colOff>
      <xdr:row>2</xdr:row>
      <xdr:rowOff>249567</xdr:rowOff>
    </xdr:to>
    <xdr:pic>
      <xdr:nvPicPr>
        <xdr:cNvPr id="3" name="Picture 2">
          <a:extLst>
            <a:ext uri="{FF2B5EF4-FFF2-40B4-BE49-F238E27FC236}">
              <a16:creationId xmlns:a16="http://schemas.microsoft.com/office/drawing/2014/main" id="{B70D3D93-CF07-4772-9A18-CF86A05F6D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63081" y="238806"/>
          <a:ext cx="1995981" cy="308417"/>
        </a:xfrm>
        <a:prstGeom prst="rect">
          <a:avLst/>
        </a:prstGeom>
        <a:solidFill>
          <a:srgbClr val="FF0000"/>
        </a:solid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214623</xdr:colOff>
      <xdr:row>2</xdr:row>
      <xdr:rowOff>23200</xdr:rowOff>
    </xdr:from>
    <xdr:to>
      <xdr:col>10</xdr:col>
      <xdr:colOff>961422</xdr:colOff>
      <xdr:row>2</xdr:row>
      <xdr:rowOff>298573</xdr:rowOff>
    </xdr:to>
    <xdr:pic>
      <xdr:nvPicPr>
        <xdr:cNvPr id="3" name="Picture 2">
          <a:extLst>
            <a:ext uri="{FF2B5EF4-FFF2-40B4-BE49-F238E27FC236}">
              <a16:creationId xmlns:a16="http://schemas.microsoft.com/office/drawing/2014/main" id="{7113A9BA-6721-4AD5-948D-5865B7763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8666" y="329657"/>
          <a:ext cx="1782126" cy="275373"/>
        </a:xfrm>
        <a:prstGeom prst="rect">
          <a:avLst/>
        </a:prstGeom>
        <a:solidFill>
          <a:srgbClr val="FF0000"/>
        </a:solid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228176</xdr:colOff>
      <xdr:row>2</xdr:row>
      <xdr:rowOff>54611</xdr:rowOff>
    </xdr:from>
    <xdr:to>
      <xdr:col>11</xdr:col>
      <xdr:colOff>697737</xdr:colOff>
      <xdr:row>2</xdr:row>
      <xdr:rowOff>388233</xdr:rowOff>
    </xdr:to>
    <xdr:pic>
      <xdr:nvPicPr>
        <xdr:cNvPr id="4" name="Picture 3">
          <a:extLst>
            <a:ext uri="{FF2B5EF4-FFF2-40B4-BE49-F238E27FC236}">
              <a16:creationId xmlns:a16="http://schemas.microsoft.com/office/drawing/2014/main" id="{8A89E96C-39BC-42AD-83BC-E41ECBB14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8593" y="329778"/>
          <a:ext cx="2138552" cy="330447"/>
        </a:xfrm>
        <a:prstGeom prst="rect">
          <a:avLst/>
        </a:prstGeom>
        <a:solidFill>
          <a:srgbClr val="FF0000"/>
        </a:solid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586370</xdr:colOff>
      <xdr:row>1</xdr:row>
      <xdr:rowOff>64101</xdr:rowOff>
    </xdr:from>
    <xdr:to>
      <xdr:col>9</xdr:col>
      <xdr:colOff>1124643</xdr:colOff>
      <xdr:row>1</xdr:row>
      <xdr:rowOff>339474</xdr:rowOff>
    </xdr:to>
    <xdr:pic>
      <xdr:nvPicPr>
        <xdr:cNvPr id="3" name="Picture 2">
          <a:extLst>
            <a:ext uri="{FF2B5EF4-FFF2-40B4-BE49-F238E27FC236}">
              <a16:creationId xmlns:a16="http://schemas.microsoft.com/office/drawing/2014/main" id="{589C71C5-4A98-479F-B761-FC071532FB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39017" y="187366"/>
          <a:ext cx="1782126" cy="275373"/>
        </a:xfrm>
        <a:prstGeom prst="rect">
          <a:avLst/>
        </a:prstGeom>
        <a:solidFill>
          <a:srgbClr val="FF0000"/>
        </a:solid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768353</xdr:colOff>
      <xdr:row>1</xdr:row>
      <xdr:rowOff>146050</xdr:rowOff>
    </xdr:from>
    <xdr:to>
      <xdr:col>17</xdr:col>
      <xdr:colOff>10479</xdr:colOff>
      <xdr:row>2</xdr:row>
      <xdr:rowOff>273256</xdr:rowOff>
    </xdr:to>
    <xdr:pic>
      <xdr:nvPicPr>
        <xdr:cNvPr id="4" name="Picture 3">
          <a:extLst>
            <a:ext uri="{FF2B5EF4-FFF2-40B4-BE49-F238E27FC236}">
              <a16:creationId xmlns:a16="http://schemas.microsoft.com/office/drawing/2014/main" id="{2D73F012-DC1D-4E8F-A5F3-D2A7A5F90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1853" y="273050"/>
          <a:ext cx="1782126" cy="275373"/>
        </a:xfrm>
        <a:prstGeom prst="rect">
          <a:avLst/>
        </a:prstGeom>
        <a:solidFill>
          <a:srgbClr val="FF0000"/>
        </a:solid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13</xdr:col>
      <xdr:colOff>616325</xdr:colOff>
      <xdr:row>1</xdr:row>
      <xdr:rowOff>154084</xdr:rowOff>
    </xdr:from>
    <xdr:to>
      <xdr:col>15</xdr:col>
      <xdr:colOff>722051</xdr:colOff>
      <xdr:row>2</xdr:row>
      <xdr:rowOff>248482</xdr:rowOff>
    </xdr:to>
    <xdr:pic>
      <xdr:nvPicPr>
        <xdr:cNvPr id="4" name="Picture 3">
          <a:extLst>
            <a:ext uri="{FF2B5EF4-FFF2-40B4-BE49-F238E27FC236}">
              <a16:creationId xmlns:a16="http://schemas.microsoft.com/office/drawing/2014/main" id="{1FCFF904-67BC-44E1-B75C-379437CDF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69975" y="277909"/>
          <a:ext cx="1782126" cy="275373"/>
        </a:xfrm>
        <a:prstGeom prst="rect">
          <a:avLst/>
        </a:prstGeom>
        <a:solidFill>
          <a:srgbClr val="FF0000"/>
        </a:solid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14</xdr:col>
      <xdr:colOff>429531</xdr:colOff>
      <xdr:row>0</xdr:row>
      <xdr:rowOff>164958</xdr:rowOff>
    </xdr:from>
    <xdr:to>
      <xdr:col>17</xdr:col>
      <xdr:colOff>560067</xdr:colOff>
      <xdr:row>0</xdr:row>
      <xdr:rowOff>550480</xdr:rowOff>
    </xdr:to>
    <xdr:pic>
      <xdr:nvPicPr>
        <xdr:cNvPr id="3" name="Picture 2">
          <a:extLst>
            <a:ext uri="{FF2B5EF4-FFF2-40B4-BE49-F238E27FC236}">
              <a16:creationId xmlns:a16="http://schemas.microsoft.com/office/drawing/2014/main" id="{83167E34-AED5-486C-BB4E-20891D10F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84502" y="164958"/>
          <a:ext cx="2494977" cy="385522"/>
        </a:xfrm>
        <a:prstGeom prst="rect">
          <a:avLst/>
        </a:prstGeom>
        <a:solidFill>
          <a:srgbClr val="FF0000"/>
        </a:solid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525600</xdr:colOff>
      <xdr:row>2</xdr:row>
      <xdr:rowOff>174810</xdr:rowOff>
    </xdr:from>
    <xdr:to>
      <xdr:col>17</xdr:col>
      <xdr:colOff>949584</xdr:colOff>
      <xdr:row>3</xdr:row>
      <xdr:rowOff>24246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6806" y="354104"/>
          <a:ext cx="2508278" cy="476966"/>
        </a:xfrm>
        <a:prstGeom prst="rect">
          <a:avLst/>
        </a:prstGeom>
        <a:solidFill>
          <a:srgbClr val="FF0000"/>
        </a:solid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208222</xdr:colOff>
      <xdr:row>1</xdr:row>
      <xdr:rowOff>148591</xdr:rowOff>
    </xdr:from>
    <xdr:to>
      <xdr:col>10</xdr:col>
      <xdr:colOff>952123</xdr:colOff>
      <xdr:row>2</xdr:row>
      <xdr:rowOff>242989</xdr:rowOff>
    </xdr:to>
    <xdr:pic>
      <xdr:nvPicPr>
        <xdr:cNvPr id="4" name="Picture 3">
          <a:extLst>
            <a:ext uri="{FF2B5EF4-FFF2-40B4-BE49-F238E27FC236}">
              <a16:creationId xmlns:a16="http://schemas.microsoft.com/office/drawing/2014/main" id="{5D1B9A6D-BECE-4E63-8C01-208481048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9022" y="272416"/>
          <a:ext cx="1782126" cy="275373"/>
        </a:xfrm>
        <a:prstGeom prst="rect">
          <a:avLst/>
        </a:prstGeom>
        <a:solidFill>
          <a:srgbClr val="FF0000"/>
        </a:solid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458995</xdr:colOff>
      <xdr:row>1</xdr:row>
      <xdr:rowOff>82025</xdr:rowOff>
    </xdr:from>
    <xdr:to>
      <xdr:col>5</xdr:col>
      <xdr:colOff>458995</xdr:colOff>
      <xdr:row>2</xdr:row>
      <xdr:rowOff>246190</xdr:rowOff>
    </xdr:to>
    <xdr:pic>
      <xdr:nvPicPr>
        <xdr:cNvPr id="2" name="Picture 1" descr="sb_red">
          <a:extLst>
            <a:ext uri="{FF2B5EF4-FFF2-40B4-BE49-F238E27FC236}">
              <a16:creationId xmlns:a16="http://schemas.microsoft.com/office/drawing/2014/main" id="{A57AE844-F4DE-457D-91EA-5DD78306AD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8635" y="211565"/>
          <a:ext cx="0" cy="32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661037</xdr:colOff>
      <xdr:row>2</xdr:row>
      <xdr:rowOff>19052</xdr:rowOff>
    </xdr:from>
    <xdr:to>
      <xdr:col>6</xdr:col>
      <xdr:colOff>1209523</xdr:colOff>
      <xdr:row>3</xdr:row>
      <xdr:rowOff>19689</xdr:rowOff>
    </xdr:to>
    <xdr:pic>
      <xdr:nvPicPr>
        <xdr:cNvPr id="3" name="Picture 2">
          <a:extLst>
            <a:ext uri="{FF2B5EF4-FFF2-40B4-BE49-F238E27FC236}">
              <a16:creationId xmlns:a16="http://schemas.microsoft.com/office/drawing/2014/main" id="{A5740353-3603-466E-90F2-7C67B34B2A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1137" y="323852"/>
          <a:ext cx="1853411" cy="286387"/>
        </a:xfrm>
        <a:prstGeom prst="rect">
          <a:avLst/>
        </a:prstGeom>
        <a:solidFill>
          <a:srgbClr val="FF0000"/>
        </a:solid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467960</xdr:colOff>
      <xdr:row>1</xdr:row>
      <xdr:rowOff>73060</xdr:rowOff>
    </xdr:from>
    <xdr:to>
      <xdr:col>5</xdr:col>
      <xdr:colOff>473675</xdr:colOff>
      <xdr:row>3</xdr:row>
      <xdr:rowOff>15909</xdr:rowOff>
    </xdr:to>
    <xdr:pic>
      <xdr:nvPicPr>
        <xdr:cNvPr id="2" name="Picture 1" descr="sb_red">
          <a:extLst>
            <a:ext uri="{FF2B5EF4-FFF2-40B4-BE49-F238E27FC236}">
              <a16:creationId xmlns:a16="http://schemas.microsoft.com/office/drawing/2014/main" id="{708A2F72-BC96-442A-8F64-8ED9658CF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80" y="202600"/>
          <a:ext cx="0" cy="365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661037</xdr:colOff>
      <xdr:row>1</xdr:row>
      <xdr:rowOff>114302</xdr:rowOff>
    </xdr:from>
    <xdr:to>
      <xdr:col>6</xdr:col>
      <xdr:colOff>1209523</xdr:colOff>
      <xdr:row>2</xdr:row>
      <xdr:rowOff>219714</xdr:rowOff>
    </xdr:to>
    <xdr:pic>
      <xdr:nvPicPr>
        <xdr:cNvPr id="3" name="Picture 2">
          <a:extLst>
            <a:ext uri="{FF2B5EF4-FFF2-40B4-BE49-F238E27FC236}">
              <a16:creationId xmlns:a16="http://schemas.microsoft.com/office/drawing/2014/main" id="{2F33FF4E-D662-4864-838B-88A24A4CB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7812" y="190502"/>
          <a:ext cx="1853411" cy="286387"/>
        </a:xfrm>
        <a:prstGeom prst="rect">
          <a:avLst/>
        </a:prstGeom>
        <a:solidFill>
          <a:srgbClr val="FF0000"/>
        </a:solid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6853420</xdr:colOff>
      <xdr:row>1</xdr:row>
      <xdr:rowOff>106548</xdr:rowOff>
    </xdr:from>
    <xdr:to>
      <xdr:col>2</xdr:col>
      <xdr:colOff>8635546</xdr:colOff>
      <xdr:row>1</xdr:row>
      <xdr:rowOff>381921</xdr:rowOff>
    </xdr:to>
    <xdr:pic>
      <xdr:nvPicPr>
        <xdr:cNvPr id="3" name="Picture 2">
          <a:extLst>
            <a:ext uri="{FF2B5EF4-FFF2-40B4-BE49-F238E27FC236}">
              <a16:creationId xmlns:a16="http://schemas.microsoft.com/office/drawing/2014/main" id="{82B1AF02-DC88-412D-8B06-BA0E0EE7E6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87170" y="233548"/>
          <a:ext cx="1782126" cy="275373"/>
        </a:xfrm>
        <a:prstGeom prst="rect">
          <a:avLst/>
        </a:prstGeom>
        <a:solidFill>
          <a:srgbClr val="FF0000"/>
        </a:solid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39094</xdr:colOff>
      <xdr:row>1</xdr:row>
      <xdr:rowOff>132490</xdr:rowOff>
    </xdr:from>
    <xdr:to>
      <xdr:col>6</xdr:col>
      <xdr:colOff>705622</xdr:colOff>
      <xdr:row>1</xdr:row>
      <xdr:rowOff>403830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6544" y="199165"/>
          <a:ext cx="1428528" cy="271340"/>
        </a:xfrm>
        <a:prstGeom prst="rect">
          <a:avLst/>
        </a:prstGeom>
        <a:solidFill>
          <a:srgbClr val="FF0000"/>
        </a:solid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274320</xdr:colOff>
      <xdr:row>1</xdr:row>
      <xdr:rowOff>109281</xdr:rowOff>
    </xdr:from>
    <xdr:to>
      <xdr:col>7</xdr:col>
      <xdr:colOff>562231</xdr:colOff>
      <xdr:row>2</xdr:row>
      <xdr:rowOff>138311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3487" y="151614"/>
          <a:ext cx="1716661" cy="261864"/>
        </a:xfrm>
        <a:prstGeom prst="rect">
          <a:avLst/>
        </a:prstGeom>
        <a:solidFill>
          <a:srgbClr val="FF0000"/>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893331</xdr:colOff>
      <xdr:row>1</xdr:row>
      <xdr:rowOff>99341</xdr:rowOff>
    </xdr:from>
    <xdr:to>
      <xdr:col>7</xdr:col>
      <xdr:colOff>1515242</xdr:colOff>
      <xdr:row>2</xdr:row>
      <xdr:rowOff>132931</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3390" y="222606"/>
          <a:ext cx="1787323" cy="257707"/>
        </a:xfrm>
        <a:prstGeom prst="rect">
          <a:avLst/>
        </a:prstGeom>
        <a:solidFill>
          <a:srgbClr val="FF0000"/>
        </a:solid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582705</xdr:colOff>
      <xdr:row>1</xdr:row>
      <xdr:rowOff>153616</xdr:rowOff>
    </xdr:from>
    <xdr:to>
      <xdr:col>8</xdr:col>
      <xdr:colOff>1415743</xdr:colOff>
      <xdr:row>2</xdr:row>
      <xdr:rowOff>114977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85932" y="274843"/>
          <a:ext cx="2131902" cy="325043"/>
        </a:xfrm>
        <a:prstGeom prst="rect">
          <a:avLst/>
        </a:prstGeom>
        <a:solidFill>
          <a:srgbClr val="FF0000"/>
        </a:solid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cotiabank.com/ca/en/about/investors-shareholders/financial-result.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scotiabank.com/ca/en/about/investors-shareholders/annual-report-and-meeting.html" TargetMode="External"/><Relationship Id="rId18" Type="http://schemas.openxmlformats.org/officeDocument/2006/relationships/hyperlink" Target="https://www.scotiabank.com/ca/en/about/investors-shareholders/annual-report-and-meeting.html" TargetMode="External"/><Relationship Id="rId26" Type="http://schemas.openxmlformats.org/officeDocument/2006/relationships/hyperlink" Target="https://www.scotiabank.com/ca/en/about/investors-shareholders/annual-report-and-meeting.html" TargetMode="External"/><Relationship Id="rId39" Type="http://schemas.openxmlformats.org/officeDocument/2006/relationships/hyperlink" Target="https://www.scotiabank.com/ca/en/about/investors-shareholders/annual-report-and-meeting.html" TargetMode="External"/><Relationship Id="rId21" Type="http://schemas.openxmlformats.org/officeDocument/2006/relationships/hyperlink" Target="https://www.scotiabank.com/ca/en/about/investors-shareholders/annual-report-and-meeting.html" TargetMode="External"/><Relationship Id="rId34" Type="http://schemas.openxmlformats.org/officeDocument/2006/relationships/hyperlink" Target="https://www.scotiabank.com/ca/en/about/investors-shareholders/annual-report-and-meeting.html" TargetMode="External"/><Relationship Id="rId42" Type="http://schemas.openxmlformats.org/officeDocument/2006/relationships/hyperlink" Target="https://www.scotiabank.com/ca/en/about/investors-shareholders/annual-report-and-meeting.html" TargetMode="External"/><Relationship Id="rId47" Type="http://schemas.openxmlformats.org/officeDocument/2006/relationships/hyperlink" Target="https://www.scotiabank.com/ca/en/about/investors-shareholders/annual-report-and-meeting.html" TargetMode="External"/><Relationship Id="rId50" Type="http://schemas.openxmlformats.org/officeDocument/2006/relationships/hyperlink" Target="https://www.scotiabank.com/ca/en/about/investors-shareholders/annual-report-and-meeting.html" TargetMode="External"/><Relationship Id="rId55" Type="http://schemas.openxmlformats.org/officeDocument/2006/relationships/hyperlink" Target="https://www.scotiabank.com/ca/en/about/investors-shareholders/annual-report-and-meeting.html" TargetMode="External"/><Relationship Id="rId63" Type="http://schemas.openxmlformats.org/officeDocument/2006/relationships/hyperlink" Target="https://www.scotiabank.com/ca/en/about/investors-shareholders/annual-report-and-meeting.html" TargetMode="External"/><Relationship Id="rId68" Type="http://schemas.openxmlformats.org/officeDocument/2006/relationships/hyperlink" Target="https://www.scotiabank.com/ca/en/about/investors-shareholders/annual-report-and-meeting.html" TargetMode="External"/><Relationship Id="rId7" Type="http://schemas.openxmlformats.org/officeDocument/2006/relationships/hyperlink" Target="https://www.scotiabank.com/ca/en/about/investors-shareholders/annual-report-and-meeting.html" TargetMode="External"/><Relationship Id="rId71" Type="http://schemas.openxmlformats.org/officeDocument/2006/relationships/drawing" Target="../drawings/drawing7.xml"/><Relationship Id="rId2" Type="http://schemas.openxmlformats.org/officeDocument/2006/relationships/hyperlink" Target="https://www.scotiabank.com/ca/en/about/investors-shareholders/annual-report-and-meeting.html" TargetMode="External"/><Relationship Id="rId16" Type="http://schemas.openxmlformats.org/officeDocument/2006/relationships/hyperlink" Target="https://www.scotiabank.com/ca/en/about/investors-shareholders/annual-report-and-meeting.html" TargetMode="External"/><Relationship Id="rId29" Type="http://schemas.openxmlformats.org/officeDocument/2006/relationships/hyperlink" Target="https://www.scotiabank.com/ca/en/about/investors-shareholders/annual-report-and-meeting.html" TargetMode="External"/><Relationship Id="rId1" Type="http://schemas.openxmlformats.org/officeDocument/2006/relationships/hyperlink" Target="https://www.scotiabank.com/ca/en/about/investors-shareholders/annual-report-and-meeting.html" TargetMode="External"/><Relationship Id="rId6" Type="http://schemas.openxmlformats.org/officeDocument/2006/relationships/hyperlink" Target="https://www.scotiabank.com/ca/en/about/investors-shareholders/annual-report-and-meeting.html" TargetMode="External"/><Relationship Id="rId11" Type="http://schemas.openxmlformats.org/officeDocument/2006/relationships/hyperlink" Target="https://www.scotiabank.com/ca/en/about/investors-shareholders/annual-report-and-meeting.html" TargetMode="External"/><Relationship Id="rId24" Type="http://schemas.openxmlformats.org/officeDocument/2006/relationships/hyperlink" Target="https://www.scotiabank.com/ca/en/about/investors-shareholders/annual-report-and-meeting.html" TargetMode="External"/><Relationship Id="rId32" Type="http://schemas.openxmlformats.org/officeDocument/2006/relationships/hyperlink" Target="https://www.scotiabank.com/ca/en/about/investors-shareholders/annual-report-and-meeting.html" TargetMode="External"/><Relationship Id="rId37" Type="http://schemas.openxmlformats.org/officeDocument/2006/relationships/hyperlink" Target="https://www.scotiabank.com/ca/en/about/investors-shareholders/annual-report-and-meeting.html" TargetMode="External"/><Relationship Id="rId40" Type="http://schemas.openxmlformats.org/officeDocument/2006/relationships/hyperlink" Target="https://www.scotiabank.com/ca/en/about/investors-shareholders/annual-report-and-meeting.html" TargetMode="External"/><Relationship Id="rId45" Type="http://schemas.openxmlformats.org/officeDocument/2006/relationships/hyperlink" Target="https://www.scotiabank.com/ca/en/about/investors-shareholders/annual-report-and-meeting.html" TargetMode="External"/><Relationship Id="rId53" Type="http://schemas.openxmlformats.org/officeDocument/2006/relationships/hyperlink" Target="https://www.scotiabank.com/ca/en/about/investors-shareholders/annual-report-and-meeting.html" TargetMode="External"/><Relationship Id="rId58" Type="http://schemas.openxmlformats.org/officeDocument/2006/relationships/hyperlink" Target="https://www.scotiabank.com/ca/en/about/investors-shareholders/annual-report-and-meeting.html" TargetMode="External"/><Relationship Id="rId66" Type="http://schemas.openxmlformats.org/officeDocument/2006/relationships/hyperlink" Target="https://www.scotiabank.com/ca/en/about/investors-shareholders/annual-report-and-meeting.html" TargetMode="External"/><Relationship Id="rId5" Type="http://schemas.openxmlformats.org/officeDocument/2006/relationships/hyperlink" Target="https://www.scotiabank.com/ca/en/about/investors-shareholders/annual-report-and-meeting.html" TargetMode="External"/><Relationship Id="rId15" Type="http://schemas.openxmlformats.org/officeDocument/2006/relationships/hyperlink" Target="https://www.scotiabank.com/ca/en/about/investors-shareholders/annual-report-and-meeting.html" TargetMode="External"/><Relationship Id="rId23" Type="http://schemas.openxmlformats.org/officeDocument/2006/relationships/hyperlink" Target="https://www.scotiabank.com/ca/en/about/investors-shareholders/annual-report-and-meeting.html" TargetMode="External"/><Relationship Id="rId28" Type="http://schemas.openxmlformats.org/officeDocument/2006/relationships/hyperlink" Target="https://www.scotiabank.com/ca/en/about/investors-shareholders/annual-report-and-meeting.html" TargetMode="External"/><Relationship Id="rId36" Type="http://schemas.openxmlformats.org/officeDocument/2006/relationships/hyperlink" Target="https://www.scotiabank.com/ca/en/about/investors-shareholders/annual-report-and-meeting.html" TargetMode="External"/><Relationship Id="rId49" Type="http://schemas.openxmlformats.org/officeDocument/2006/relationships/hyperlink" Target="https://www.scotiabank.com/ca/en/about/investors-shareholders/annual-report-and-meeting.html" TargetMode="External"/><Relationship Id="rId57" Type="http://schemas.openxmlformats.org/officeDocument/2006/relationships/hyperlink" Target="https://www.scotiabank.com/ca/en/about/investors-shareholders/annual-report-and-meeting.html" TargetMode="External"/><Relationship Id="rId61" Type="http://schemas.openxmlformats.org/officeDocument/2006/relationships/hyperlink" Target="https://www.scotiabank.com/ca/en/about/investors-shareholders/annual-report-and-meeting.html" TargetMode="External"/><Relationship Id="rId10" Type="http://schemas.openxmlformats.org/officeDocument/2006/relationships/hyperlink" Target="https://www.scotiabank.com/ca/en/about/investors-shareholders/annual-report-and-meeting.html" TargetMode="External"/><Relationship Id="rId19" Type="http://schemas.openxmlformats.org/officeDocument/2006/relationships/hyperlink" Target="https://www.scotiabank.com/ca/en/about/investors-shareholders/annual-report-and-meeting.html" TargetMode="External"/><Relationship Id="rId31" Type="http://schemas.openxmlformats.org/officeDocument/2006/relationships/hyperlink" Target="https://www.scotiabank.com/ca/en/about/investors-shareholders/annual-report-and-meeting.html" TargetMode="External"/><Relationship Id="rId44" Type="http://schemas.openxmlformats.org/officeDocument/2006/relationships/hyperlink" Target="https://www.scotiabank.com/ca/en/about/investors-shareholders/annual-report-and-meeting.html" TargetMode="External"/><Relationship Id="rId52" Type="http://schemas.openxmlformats.org/officeDocument/2006/relationships/hyperlink" Target="https://www.scotiabank.com/ca/en/about/investors-shareholders/annual-report-and-meeting.html" TargetMode="External"/><Relationship Id="rId60" Type="http://schemas.openxmlformats.org/officeDocument/2006/relationships/hyperlink" Target="https://www.scotiabank.com/ca/en/about/investors-shareholders/annual-report-and-meeting.html" TargetMode="External"/><Relationship Id="rId65" Type="http://schemas.openxmlformats.org/officeDocument/2006/relationships/hyperlink" Target="https://www.scotiabank.com/ca/en/about/investors-shareholders/annual-report-and-meeting.html" TargetMode="External"/><Relationship Id="rId4" Type="http://schemas.openxmlformats.org/officeDocument/2006/relationships/hyperlink" Target="https://www.scotiabank.com/ca/en/about/investors-shareholders/annual-report-and-meeting.html" TargetMode="External"/><Relationship Id="rId9" Type="http://schemas.openxmlformats.org/officeDocument/2006/relationships/hyperlink" Target="https://www.scotiabank.com/ca/en/about/investors-shareholders/annual-report-and-meeting.html" TargetMode="External"/><Relationship Id="rId14" Type="http://schemas.openxmlformats.org/officeDocument/2006/relationships/hyperlink" Target="https://www.scotiabank.com/ca/en/about/investors-shareholders/annual-report-and-meeting.html" TargetMode="External"/><Relationship Id="rId22" Type="http://schemas.openxmlformats.org/officeDocument/2006/relationships/hyperlink" Target="https://www.scotiabank.com/ca/en/about/investors-shareholders/annual-report-and-meeting.html" TargetMode="External"/><Relationship Id="rId27" Type="http://schemas.openxmlformats.org/officeDocument/2006/relationships/hyperlink" Target="https://www.scotiabank.com/ca/en/about/investors-shareholders/annual-report-and-meeting.html" TargetMode="External"/><Relationship Id="rId30" Type="http://schemas.openxmlformats.org/officeDocument/2006/relationships/hyperlink" Target="https://www.scotiabank.com/ca/en/about/investors-shareholders/annual-report-and-meeting.html" TargetMode="External"/><Relationship Id="rId35" Type="http://schemas.openxmlformats.org/officeDocument/2006/relationships/hyperlink" Target="https://www.scotiabank.com/ca/en/about/investors-shareholders/annual-report-and-meeting.html" TargetMode="External"/><Relationship Id="rId43" Type="http://schemas.openxmlformats.org/officeDocument/2006/relationships/hyperlink" Target="https://www.scotiabank.com/ca/en/about/investors-shareholders/annual-report-and-meeting.html" TargetMode="External"/><Relationship Id="rId48" Type="http://schemas.openxmlformats.org/officeDocument/2006/relationships/hyperlink" Target="https://www.scotiabank.com/ca/en/about/investors-shareholders/annual-report-and-meeting.html" TargetMode="External"/><Relationship Id="rId56" Type="http://schemas.openxmlformats.org/officeDocument/2006/relationships/hyperlink" Target="https://www.scotiabank.com/ca/en/about/investors-shareholders/annual-report-and-meeting.html" TargetMode="External"/><Relationship Id="rId64" Type="http://schemas.openxmlformats.org/officeDocument/2006/relationships/hyperlink" Target="https://www.scotiabank.com/ca/en/about/investors-shareholders/annual-report-and-meeting.html" TargetMode="External"/><Relationship Id="rId69" Type="http://schemas.openxmlformats.org/officeDocument/2006/relationships/hyperlink" Target="https://www.scotiabank.com/ca/en/about/investors-shareholders/annual-report-and-meeting.html" TargetMode="External"/><Relationship Id="rId8" Type="http://schemas.openxmlformats.org/officeDocument/2006/relationships/hyperlink" Target="https://www.scotiabank.com/ca/en/about/investors-shareholders/annual-report-and-meeting.html" TargetMode="External"/><Relationship Id="rId51" Type="http://schemas.openxmlformats.org/officeDocument/2006/relationships/hyperlink" Target="https://www.scotiabank.com/ca/en/about/investors-shareholders/annual-report-and-meeting.html" TargetMode="External"/><Relationship Id="rId3" Type="http://schemas.openxmlformats.org/officeDocument/2006/relationships/hyperlink" Target="https://www.scotiabank.com/ca/en/about/investors-shareholders/annual-report-and-meeting.html" TargetMode="External"/><Relationship Id="rId12" Type="http://schemas.openxmlformats.org/officeDocument/2006/relationships/hyperlink" Target="https://www.scotiabank.com/ca/en/about/investors-shareholders/annual-report-and-meeting.html" TargetMode="External"/><Relationship Id="rId17" Type="http://schemas.openxmlformats.org/officeDocument/2006/relationships/hyperlink" Target="https://www.scotiabank.com/ca/en/about/investors-shareholders/annual-report-and-meeting.html" TargetMode="External"/><Relationship Id="rId25" Type="http://schemas.openxmlformats.org/officeDocument/2006/relationships/hyperlink" Target="https://www.scotiabank.com/ca/en/about/investors-shareholders/annual-report-and-meeting.html" TargetMode="External"/><Relationship Id="rId33" Type="http://schemas.openxmlformats.org/officeDocument/2006/relationships/hyperlink" Target="https://www.scotiabank.com/ca/en/about/investors-shareholders/annual-report-and-meeting.html" TargetMode="External"/><Relationship Id="rId38" Type="http://schemas.openxmlformats.org/officeDocument/2006/relationships/hyperlink" Target="https://www.scotiabank.com/ca/en/about/investors-shareholders/annual-report-and-meeting.html" TargetMode="External"/><Relationship Id="rId46" Type="http://schemas.openxmlformats.org/officeDocument/2006/relationships/hyperlink" Target="https://www.scotiabank.com/ca/en/about/investors-shareholders/annual-report-and-meeting.html" TargetMode="External"/><Relationship Id="rId59" Type="http://schemas.openxmlformats.org/officeDocument/2006/relationships/hyperlink" Target="https://www.scotiabank.com/ca/en/about/investors-shareholders/annual-report-and-meeting.html" TargetMode="External"/><Relationship Id="rId67" Type="http://schemas.openxmlformats.org/officeDocument/2006/relationships/hyperlink" Target="https://www.scotiabank.com/ca/en/about/investors-shareholders/annual-report-and-meeting.html" TargetMode="External"/><Relationship Id="rId20" Type="http://schemas.openxmlformats.org/officeDocument/2006/relationships/hyperlink" Target="https://www.scotiabank.com/ca/en/about/investors-shareholders/annual-report-and-meeting.html" TargetMode="External"/><Relationship Id="rId41" Type="http://schemas.openxmlformats.org/officeDocument/2006/relationships/hyperlink" Target="https://www.scotiabank.com/ca/en/about/investors-shareholders/annual-report-and-meeting.html" TargetMode="External"/><Relationship Id="rId54" Type="http://schemas.openxmlformats.org/officeDocument/2006/relationships/hyperlink" Target="https://www.scotiabank.com/ca/en/about/investors-shareholders/annual-report-and-meeting.html" TargetMode="External"/><Relationship Id="rId62" Type="http://schemas.openxmlformats.org/officeDocument/2006/relationships/hyperlink" Target="https://www.scotiabank.com/ca/en/about/investors-shareholders/annual-report-and-meeting.html" TargetMode="External"/><Relationship Id="rId70"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VQ46"/>
  <sheetViews>
    <sheetView tabSelected="1" zoomScale="40" zoomScaleNormal="40" workbookViewId="0"/>
  </sheetViews>
  <sheetFormatPr defaultColWidth="0" defaultRowHeight="15" zeroHeight="1"/>
  <cols>
    <col min="1" max="1" width="35.5703125" customWidth="1"/>
    <col min="2" max="7" width="30.5703125" customWidth="1"/>
    <col min="8" max="8" width="27.42578125" customWidth="1"/>
    <col min="9" max="9" width="0.5703125" customWidth="1"/>
    <col min="10" max="10" width="9.42578125" hidden="1" customWidth="1"/>
    <col min="11" max="256" width="9.42578125" hidden="1"/>
    <col min="257" max="264" width="30.5703125" hidden="1"/>
    <col min="265" max="265" width="0.5703125" hidden="1"/>
    <col min="266" max="512" width="9.42578125" hidden="1"/>
    <col min="513" max="520" width="30.5703125" hidden="1"/>
    <col min="521" max="521" width="0.5703125" hidden="1"/>
    <col min="522" max="768" width="9.42578125" hidden="1"/>
    <col min="769" max="776" width="30.5703125" hidden="1"/>
    <col min="777" max="777" width="0.5703125" hidden="1"/>
    <col min="778" max="1024" width="9.42578125" hidden="1"/>
    <col min="1025" max="1032" width="30.5703125" hidden="1"/>
    <col min="1033" max="1033" width="0.5703125" hidden="1"/>
    <col min="1034" max="1280" width="9.42578125" hidden="1"/>
    <col min="1281" max="1288" width="30.5703125" hidden="1"/>
    <col min="1289" max="1289" width="0.5703125" hidden="1"/>
    <col min="1290" max="1536" width="9.42578125" hidden="1"/>
    <col min="1537" max="1544" width="30.5703125" hidden="1"/>
    <col min="1545" max="1545" width="0.5703125" hidden="1"/>
    <col min="1546" max="1792" width="9.42578125" hidden="1"/>
    <col min="1793" max="1800" width="30.5703125" hidden="1"/>
    <col min="1801" max="1801" width="0.5703125" hidden="1"/>
    <col min="1802" max="2048" width="9.42578125" hidden="1"/>
    <col min="2049" max="2056" width="30.5703125" hidden="1"/>
    <col min="2057" max="2057" width="0.5703125" hidden="1"/>
    <col min="2058" max="2304" width="9.42578125" hidden="1"/>
    <col min="2305" max="2312" width="30.5703125" hidden="1"/>
    <col min="2313" max="2313" width="0.5703125" hidden="1"/>
    <col min="2314" max="2560" width="9.42578125" hidden="1"/>
    <col min="2561" max="2568" width="30.5703125" hidden="1"/>
    <col min="2569" max="2569" width="0.5703125" hidden="1"/>
    <col min="2570" max="2816" width="9.42578125" hidden="1"/>
    <col min="2817" max="2824" width="30.5703125" hidden="1"/>
    <col min="2825" max="2825" width="0.5703125" hidden="1"/>
    <col min="2826" max="3072" width="9.42578125" hidden="1"/>
    <col min="3073" max="3080" width="30.5703125" hidden="1"/>
    <col min="3081" max="3081" width="0.5703125" hidden="1"/>
    <col min="3082" max="3328" width="9.42578125" hidden="1"/>
    <col min="3329" max="3336" width="30.5703125" hidden="1"/>
    <col min="3337" max="3337" width="0.5703125" hidden="1"/>
    <col min="3338" max="3584" width="9.42578125" hidden="1"/>
    <col min="3585" max="3592" width="30.5703125" hidden="1"/>
    <col min="3593" max="3593" width="0.5703125" hidden="1"/>
    <col min="3594" max="3840" width="9.42578125" hidden="1"/>
    <col min="3841" max="3848" width="30.5703125" hidden="1"/>
    <col min="3849" max="3849" width="0.5703125" hidden="1"/>
    <col min="3850" max="4096" width="9.42578125" hidden="1"/>
    <col min="4097" max="4104" width="30.5703125" hidden="1"/>
    <col min="4105" max="4105" width="0.5703125" hidden="1"/>
    <col min="4106" max="4352" width="9.42578125" hidden="1"/>
    <col min="4353" max="4360" width="30.5703125" hidden="1"/>
    <col min="4361" max="4361" width="0.5703125" hidden="1"/>
    <col min="4362" max="4608" width="9.42578125" hidden="1"/>
    <col min="4609" max="4616" width="30.5703125" hidden="1"/>
    <col min="4617" max="4617" width="0.5703125" hidden="1"/>
    <col min="4618" max="4864" width="9.42578125" hidden="1"/>
    <col min="4865" max="4872" width="30.5703125" hidden="1"/>
    <col min="4873" max="4873" width="0.5703125" hidden="1"/>
    <col min="4874" max="5120" width="9.42578125" hidden="1"/>
    <col min="5121" max="5128" width="30.5703125" hidden="1"/>
    <col min="5129" max="5129" width="0.5703125" hidden="1"/>
    <col min="5130" max="5376" width="9.42578125" hidden="1"/>
    <col min="5377" max="5384" width="30.5703125" hidden="1"/>
    <col min="5385" max="5385" width="0.5703125" hidden="1"/>
    <col min="5386" max="5632" width="9.42578125" hidden="1"/>
    <col min="5633" max="5640" width="30.5703125" hidden="1"/>
    <col min="5641" max="5641" width="0.5703125" hidden="1"/>
    <col min="5642" max="5888" width="9.42578125" hidden="1"/>
    <col min="5889" max="5896" width="30.5703125" hidden="1"/>
    <col min="5897" max="5897" width="0.5703125" hidden="1"/>
    <col min="5898" max="6144" width="9.42578125" hidden="1"/>
    <col min="6145" max="6152" width="30.5703125" hidden="1"/>
    <col min="6153" max="6153" width="0.5703125" hidden="1"/>
    <col min="6154" max="6400" width="9.42578125" hidden="1"/>
    <col min="6401" max="6408" width="30.5703125" hidden="1"/>
    <col min="6409" max="6409" width="0.5703125" hidden="1"/>
    <col min="6410" max="6656" width="9.42578125" hidden="1"/>
    <col min="6657" max="6664" width="30.5703125" hidden="1"/>
    <col min="6665" max="6665" width="0.5703125" hidden="1"/>
    <col min="6666" max="6912" width="9.42578125" hidden="1"/>
    <col min="6913" max="6920" width="30.5703125" hidden="1"/>
    <col min="6921" max="6921" width="0.5703125" hidden="1"/>
    <col min="6922" max="7168" width="9.42578125" hidden="1"/>
    <col min="7169" max="7176" width="30.5703125" hidden="1"/>
    <col min="7177" max="7177" width="0.5703125" hidden="1"/>
    <col min="7178" max="7424" width="9.42578125" hidden="1"/>
    <col min="7425" max="7432" width="30.5703125" hidden="1"/>
    <col min="7433" max="7433" width="0.5703125" hidden="1"/>
    <col min="7434" max="7680" width="9.42578125" hidden="1"/>
    <col min="7681" max="7688" width="30.5703125" hidden="1"/>
    <col min="7689" max="7689" width="0.5703125" hidden="1"/>
    <col min="7690" max="7936" width="9.42578125" hidden="1"/>
    <col min="7937" max="7944" width="30.5703125" hidden="1"/>
    <col min="7945" max="7945" width="0.5703125" hidden="1"/>
    <col min="7946" max="8192" width="9.42578125" hidden="1"/>
    <col min="8193" max="8200" width="30.5703125" hidden="1"/>
    <col min="8201" max="8201" width="0.5703125" hidden="1"/>
    <col min="8202" max="8448" width="9.42578125" hidden="1"/>
    <col min="8449" max="8456" width="30.5703125" hidden="1"/>
    <col min="8457" max="8457" width="0.5703125" hidden="1"/>
    <col min="8458" max="8704" width="9.42578125" hidden="1"/>
    <col min="8705" max="8712" width="30.5703125" hidden="1"/>
    <col min="8713" max="8713" width="0.5703125" hidden="1"/>
    <col min="8714" max="8960" width="9.42578125" hidden="1"/>
    <col min="8961" max="8968" width="30.5703125" hidden="1"/>
    <col min="8969" max="8969" width="0.5703125" hidden="1"/>
    <col min="8970" max="9216" width="9.42578125" hidden="1"/>
    <col min="9217" max="9224" width="30.5703125" hidden="1"/>
    <col min="9225" max="9225" width="0.5703125" hidden="1"/>
    <col min="9226" max="9472" width="9.42578125" hidden="1"/>
    <col min="9473" max="9480" width="30.5703125" hidden="1"/>
    <col min="9481" max="9481" width="0.5703125" hidden="1"/>
    <col min="9482" max="9728" width="9.42578125" hidden="1"/>
    <col min="9729" max="9736" width="30.5703125" hidden="1"/>
    <col min="9737" max="9737" width="0.5703125" hidden="1"/>
    <col min="9738" max="9984" width="9.42578125" hidden="1"/>
    <col min="9985" max="9992" width="30.5703125" hidden="1"/>
    <col min="9993" max="9993" width="0.5703125" hidden="1"/>
    <col min="9994" max="10240" width="9.42578125" hidden="1"/>
    <col min="10241" max="10248" width="30.5703125" hidden="1"/>
    <col min="10249" max="10249" width="0.5703125" hidden="1"/>
    <col min="10250" max="10496" width="9.42578125" hidden="1"/>
    <col min="10497" max="10504" width="30.5703125" hidden="1"/>
    <col min="10505" max="10505" width="0.5703125" hidden="1"/>
    <col min="10506" max="10752" width="9.42578125" hidden="1"/>
    <col min="10753" max="10760" width="30.5703125" hidden="1"/>
    <col min="10761" max="10761" width="0.5703125" hidden="1"/>
    <col min="10762" max="11008" width="9.42578125" hidden="1"/>
    <col min="11009" max="11016" width="30.5703125" hidden="1"/>
    <col min="11017" max="11017" width="0.5703125" hidden="1"/>
    <col min="11018" max="11264" width="9.42578125" hidden="1"/>
    <col min="11265" max="11272" width="30.5703125" hidden="1"/>
    <col min="11273" max="11273" width="0.5703125" hidden="1"/>
    <col min="11274" max="11520" width="9.42578125" hidden="1"/>
    <col min="11521" max="11528" width="30.5703125" hidden="1"/>
    <col min="11529" max="11529" width="0.5703125" hidden="1"/>
    <col min="11530" max="11776" width="9.42578125" hidden="1"/>
    <col min="11777" max="11784" width="30.5703125" hidden="1"/>
    <col min="11785" max="11785" width="0.5703125" hidden="1"/>
    <col min="11786" max="12032" width="9.42578125" hidden="1"/>
    <col min="12033" max="12040" width="30.5703125" hidden="1"/>
    <col min="12041" max="12041" width="0.5703125" hidden="1"/>
    <col min="12042" max="12288" width="9.42578125" hidden="1"/>
    <col min="12289" max="12296" width="30.5703125" hidden="1"/>
    <col min="12297" max="12297" width="0.5703125" hidden="1"/>
    <col min="12298" max="12544" width="9.42578125" hidden="1"/>
    <col min="12545" max="12552" width="30.5703125" hidden="1"/>
    <col min="12553" max="12553" width="0.5703125" hidden="1"/>
    <col min="12554" max="12800" width="9.42578125" hidden="1"/>
    <col min="12801" max="12808" width="30.5703125" hidden="1"/>
    <col min="12809" max="12809" width="0.5703125" hidden="1"/>
    <col min="12810" max="13056" width="9.42578125" hidden="1"/>
    <col min="13057" max="13064" width="30.5703125" hidden="1"/>
    <col min="13065" max="13065" width="0.5703125" hidden="1"/>
    <col min="13066" max="13312" width="9.42578125" hidden="1"/>
    <col min="13313" max="13320" width="30.5703125" hidden="1"/>
    <col min="13321" max="13321" width="0.5703125" hidden="1"/>
    <col min="13322" max="13568" width="9.42578125" hidden="1"/>
    <col min="13569" max="13576" width="30.5703125" hidden="1"/>
    <col min="13577" max="13577" width="0.5703125" hidden="1"/>
    <col min="13578" max="13824" width="9.42578125" hidden="1"/>
    <col min="13825" max="13832" width="30.5703125" hidden="1"/>
    <col min="13833" max="13833" width="0.5703125" hidden="1"/>
    <col min="13834" max="14080" width="9.42578125" hidden="1"/>
    <col min="14081" max="14088" width="30.5703125" hidden="1"/>
    <col min="14089" max="14089" width="0.5703125" hidden="1"/>
    <col min="14090" max="14336" width="9.42578125" hidden="1"/>
    <col min="14337" max="14344" width="30.5703125" hidden="1"/>
    <col min="14345" max="14345" width="0.5703125" hidden="1"/>
    <col min="14346" max="14592" width="9.42578125" hidden="1"/>
    <col min="14593" max="14600" width="30.5703125" hidden="1"/>
    <col min="14601" max="14601" width="0.5703125" hidden="1"/>
    <col min="14602" max="14848" width="9.42578125" hidden="1"/>
    <col min="14849" max="14856" width="30.5703125" hidden="1"/>
    <col min="14857" max="14857" width="0.5703125" hidden="1"/>
    <col min="14858" max="15104" width="9.42578125" hidden="1"/>
    <col min="15105" max="15112" width="30.5703125" hidden="1"/>
    <col min="15113" max="15113" width="0.5703125" hidden="1"/>
    <col min="15114" max="15360" width="9.42578125" hidden="1"/>
    <col min="15361" max="15368" width="30.5703125" hidden="1"/>
    <col min="15369" max="15369" width="0.5703125" hidden="1"/>
    <col min="15370" max="15616" width="9.42578125" hidden="1"/>
    <col min="15617" max="15624" width="30.5703125" hidden="1"/>
    <col min="15625" max="15625" width="0.5703125" hidden="1"/>
    <col min="15626" max="15872" width="9.42578125" hidden="1"/>
    <col min="15873" max="15880" width="30.5703125" hidden="1"/>
    <col min="15881" max="15881" width="0.5703125" hidden="1"/>
    <col min="15882" max="16128" width="9.42578125" hidden="1"/>
    <col min="16129" max="16136" width="30.5703125" hidden="1"/>
    <col min="16137" max="16137" width="0.5703125" hidden="1"/>
    <col min="16138" max="16384" width="9.42578125" hidden="1"/>
  </cols>
  <sheetData>
    <row r="1" spans="1:9" ht="13.5" customHeight="1">
      <c r="A1" s="2198"/>
      <c r="F1" s="2445" t="s">
        <v>162</v>
      </c>
      <c r="G1" s="2446"/>
      <c r="H1" s="2446"/>
    </row>
    <row r="2" spans="1:9" s="1846" customFormat="1" ht="30">
      <c r="B2" s="1847"/>
      <c r="C2" s="1848"/>
      <c r="D2" s="1847"/>
      <c r="E2" s="1847"/>
      <c r="F2" s="1849"/>
      <c r="G2" s="1848"/>
      <c r="H2" s="1850"/>
      <c r="I2" s="1850"/>
    </row>
    <row r="3" spans="1:9" s="1846" customFormat="1" ht="33.75">
      <c r="B3" s="2447"/>
      <c r="C3" s="2447"/>
      <c r="D3" s="2447"/>
      <c r="E3" s="2447"/>
      <c r="F3" s="2447"/>
      <c r="G3" s="1848"/>
      <c r="H3" s="1850"/>
      <c r="I3" s="1850"/>
    </row>
    <row r="4" spans="1:9" s="1846" customFormat="1" ht="33">
      <c r="B4" s="1847"/>
      <c r="C4" s="1851"/>
      <c r="D4" s="1847"/>
      <c r="E4" s="1847"/>
      <c r="F4" s="1848"/>
      <c r="G4" s="1848"/>
      <c r="H4" s="1850"/>
      <c r="I4" s="1850"/>
    </row>
    <row r="5" spans="1:9" s="1846" customFormat="1" ht="18">
      <c r="B5" s="1847"/>
      <c r="C5" s="1848"/>
      <c r="D5" s="1847"/>
      <c r="E5" s="1847"/>
      <c r="F5" s="1848"/>
      <c r="G5" s="1848"/>
      <c r="H5" s="1850"/>
      <c r="I5" s="1850"/>
    </row>
    <row r="6" spans="1:9" s="1846" customFormat="1" ht="27.75">
      <c r="B6" s="2448"/>
      <c r="C6" s="2448"/>
      <c r="D6" s="2448"/>
      <c r="E6" s="2448"/>
      <c r="F6" s="2448"/>
      <c r="G6" s="2448"/>
      <c r="H6" s="2448"/>
      <c r="I6" s="1850"/>
    </row>
    <row r="7" spans="1:9" s="1846" customFormat="1" ht="20.25">
      <c r="B7" s="1852"/>
      <c r="C7" s="1852"/>
      <c r="D7" s="1852"/>
      <c r="E7" s="1852"/>
      <c r="F7" s="1852"/>
      <c r="G7" s="1852"/>
      <c r="H7" s="1850"/>
      <c r="I7" s="1850"/>
    </row>
    <row r="8" spans="1:9" s="1853" customFormat="1" ht="23.25">
      <c r="B8" s="1854"/>
      <c r="C8" s="1854"/>
      <c r="D8" s="1854"/>
      <c r="E8" s="1854"/>
      <c r="F8" s="1854"/>
      <c r="G8" s="1854"/>
      <c r="H8" s="1855"/>
      <c r="I8" s="1850"/>
    </row>
    <row r="9" spans="1:9" s="1853" customFormat="1" ht="23.25">
      <c r="B9" s="2449"/>
      <c r="C9" s="2449"/>
      <c r="D9" s="2449"/>
      <c r="E9" s="2449"/>
      <c r="F9" s="2449"/>
      <c r="G9" s="2449"/>
      <c r="H9" s="2449"/>
      <c r="I9" s="1850"/>
    </row>
    <row r="10" spans="1:9" s="1853" customFormat="1" ht="23.25">
      <c r="B10" s="1856"/>
      <c r="C10" s="1855"/>
      <c r="D10" s="1857"/>
      <c r="E10" s="1854"/>
      <c r="F10" s="1855"/>
      <c r="G10" s="1857"/>
      <c r="H10" s="1856"/>
      <c r="I10" s="1850"/>
    </row>
    <row r="11" spans="1:9" s="1853" customFormat="1" ht="23.25">
      <c r="B11" s="1856"/>
      <c r="D11" s="1857"/>
      <c r="E11" s="1854"/>
      <c r="F11" s="1855"/>
      <c r="G11" s="1857"/>
      <c r="H11" s="1856"/>
      <c r="I11" s="1850"/>
    </row>
    <row r="12" spans="1:9" s="1853" customFormat="1" ht="23.25">
      <c r="B12" s="1856"/>
      <c r="C12" s="1855"/>
      <c r="E12" s="1854"/>
      <c r="F12" s="1858"/>
      <c r="G12" s="1859"/>
      <c r="H12" s="1856"/>
      <c r="I12" s="1850"/>
    </row>
    <row r="13" spans="1:9" s="1853" customFormat="1" ht="23.25">
      <c r="B13" s="1860"/>
      <c r="E13" s="1855"/>
      <c r="H13" s="1855"/>
      <c r="I13" s="1850"/>
    </row>
    <row r="14" spans="1:9" s="1853" customFormat="1" ht="23.25">
      <c r="B14" s="1860"/>
      <c r="C14" s="1861"/>
      <c r="D14" s="1862"/>
      <c r="E14" s="1860"/>
      <c r="F14" s="1858"/>
      <c r="G14" s="1862"/>
      <c r="H14" s="1855"/>
      <c r="I14" s="1850"/>
    </row>
    <row r="15" spans="1:9" s="1853" customFormat="1" ht="23.25">
      <c r="B15" s="1860"/>
      <c r="C15" s="1855"/>
      <c r="D15" s="1862"/>
      <c r="E15" s="1861"/>
      <c r="F15" s="1855"/>
      <c r="G15" s="1855"/>
      <c r="H15" s="1855"/>
      <c r="I15" s="1850"/>
    </row>
    <row r="16" spans="1:9" s="1853" customFormat="1" ht="23.25">
      <c r="B16" s="1860"/>
      <c r="E16" s="1861"/>
      <c r="F16" s="1863"/>
      <c r="G16" s="1864"/>
      <c r="H16" s="1855"/>
      <c r="I16" s="1850"/>
    </row>
    <row r="17" spans="2:11" s="1853" customFormat="1" ht="23.25">
      <c r="B17" s="1860"/>
      <c r="C17" s="1858"/>
      <c r="D17" s="1862"/>
      <c r="E17" s="1861"/>
      <c r="F17" s="1858"/>
      <c r="G17" s="1865"/>
      <c r="H17" s="1855"/>
      <c r="I17" s="1850"/>
      <c r="K17" s="1866"/>
    </row>
    <row r="18" spans="2:11" s="1853" customFormat="1" ht="23.25">
      <c r="B18" s="1860"/>
      <c r="C18" s="1858"/>
      <c r="D18" s="1867"/>
      <c r="E18" s="1861"/>
      <c r="F18" s="1858"/>
      <c r="G18" s="1865"/>
      <c r="H18" s="1855"/>
      <c r="I18" s="1850"/>
    </row>
    <row r="19" spans="2:11" s="1853" customFormat="1" ht="23.25">
      <c r="B19" s="1860"/>
      <c r="C19" s="1858"/>
      <c r="D19" s="1867"/>
      <c r="E19" s="1858"/>
      <c r="F19" s="1858"/>
      <c r="G19" s="1865"/>
      <c r="H19" s="1855"/>
      <c r="I19" s="1850"/>
    </row>
    <row r="20" spans="2:11" s="1853" customFormat="1" ht="23.25">
      <c r="B20" s="1860"/>
      <c r="C20" s="1858"/>
      <c r="D20" s="1867"/>
      <c r="E20" s="1858"/>
      <c r="F20" s="1858"/>
      <c r="G20" s="1865"/>
      <c r="H20" s="1855"/>
      <c r="I20" s="1850"/>
    </row>
    <row r="21" spans="2:11" s="1853" customFormat="1" ht="23.25">
      <c r="B21" s="1860"/>
      <c r="C21" s="1858"/>
      <c r="D21" s="1867"/>
      <c r="E21" s="1858"/>
      <c r="F21" s="1868"/>
      <c r="G21" s="1869"/>
      <c r="H21" s="1855"/>
      <c r="I21" s="1850"/>
    </row>
    <row r="22" spans="2:11" s="1853" customFormat="1" ht="23.25">
      <c r="B22" s="1860"/>
      <c r="C22" s="1858"/>
      <c r="D22" s="1867"/>
      <c r="E22" s="1858"/>
      <c r="F22" s="1868"/>
      <c r="G22" s="1869"/>
      <c r="H22" s="1855"/>
      <c r="I22" s="1850"/>
    </row>
    <row r="23" spans="2:11" s="1853" customFormat="1" ht="23.25">
      <c r="B23" s="1860"/>
      <c r="C23" s="1858"/>
      <c r="D23" s="1870"/>
      <c r="E23" s="1858"/>
      <c r="F23" s="1868"/>
      <c r="G23" s="1869"/>
      <c r="H23" s="1855"/>
      <c r="I23" s="1850"/>
    </row>
    <row r="24" spans="2:11" s="1853" customFormat="1" ht="23.25">
      <c r="B24" s="1860"/>
      <c r="C24" s="1858"/>
      <c r="D24" s="1870"/>
      <c r="E24" s="1858"/>
      <c r="F24" s="1858"/>
      <c r="G24" s="1865"/>
      <c r="H24" s="1855"/>
      <c r="I24" s="1850"/>
    </row>
    <row r="25" spans="2:11" s="1853" customFormat="1" ht="23.25">
      <c r="B25" s="1860"/>
      <c r="C25" s="1858"/>
      <c r="D25" s="1870"/>
      <c r="E25" s="1858"/>
      <c r="F25" s="1858"/>
      <c r="G25" s="1871"/>
      <c r="H25" s="1855"/>
      <c r="I25" s="1850"/>
    </row>
    <row r="26" spans="2:11" s="1853" customFormat="1" ht="23.25">
      <c r="B26" s="1860"/>
      <c r="C26" s="1858"/>
      <c r="D26" s="1870"/>
      <c r="E26" s="1858"/>
      <c r="H26" s="1855"/>
      <c r="I26" s="1850"/>
    </row>
    <row r="27" spans="2:11" s="1853" customFormat="1" ht="23.25">
      <c r="B27" s="1860"/>
      <c r="C27" s="1858"/>
      <c r="D27" s="1872"/>
      <c r="E27" s="1858"/>
      <c r="F27" s="1858"/>
      <c r="G27" s="1871"/>
      <c r="H27" s="1855"/>
      <c r="I27" s="1850"/>
    </row>
    <row r="28" spans="2:11" s="1853" customFormat="1" ht="23.25">
      <c r="B28" s="1860"/>
      <c r="C28" s="1858"/>
      <c r="D28" s="1870"/>
      <c r="E28" s="1858"/>
      <c r="F28" s="1861"/>
      <c r="G28" s="1871"/>
      <c r="H28" s="1855"/>
      <c r="I28" s="1850"/>
    </row>
    <row r="29" spans="2:11" s="1853" customFormat="1" ht="23.25">
      <c r="B29" s="1860"/>
      <c r="C29" s="1858"/>
      <c r="D29" s="1870"/>
      <c r="E29" s="1858"/>
      <c r="F29" s="1861"/>
      <c r="G29" s="1873"/>
      <c r="H29" s="1855"/>
      <c r="I29" s="1850"/>
    </row>
    <row r="30" spans="2:11" s="1853" customFormat="1" ht="23.25">
      <c r="B30" s="1860"/>
      <c r="C30" s="1861"/>
      <c r="D30" s="1874"/>
      <c r="E30" s="1858"/>
      <c r="H30" s="1855"/>
      <c r="I30" s="1850"/>
    </row>
    <row r="31" spans="2:11" s="1853" customFormat="1" ht="23.25">
      <c r="B31" s="1860"/>
      <c r="C31" s="1858"/>
      <c r="D31" s="1870"/>
      <c r="E31" s="1861"/>
      <c r="F31" s="1861"/>
      <c r="G31" s="1873"/>
      <c r="H31" s="1855"/>
      <c r="I31" s="1850"/>
    </row>
    <row r="32" spans="2:11" s="1853" customFormat="1" ht="23.25">
      <c r="B32" s="1860"/>
      <c r="E32" s="1861"/>
      <c r="H32" s="1855"/>
      <c r="I32" s="1850"/>
    </row>
    <row r="33" spans="2:9" s="1853" customFormat="1" ht="23.25">
      <c r="B33" s="1860"/>
      <c r="C33" s="1855"/>
      <c r="D33" s="1870"/>
      <c r="E33" s="1858"/>
      <c r="F33" s="1861"/>
      <c r="G33" s="1873"/>
      <c r="H33" s="1855"/>
      <c r="I33" s="1850"/>
    </row>
    <row r="34" spans="2:9" s="1853" customFormat="1" ht="23.25">
      <c r="B34" s="1860"/>
      <c r="E34" s="1858"/>
      <c r="H34" s="1855"/>
      <c r="I34" s="1850"/>
    </row>
    <row r="35" spans="2:9" s="1853" customFormat="1" ht="23.25">
      <c r="B35" s="1860"/>
      <c r="C35" s="1858"/>
      <c r="D35" s="1875"/>
      <c r="E35" s="1860"/>
      <c r="F35" s="1861"/>
      <c r="G35" s="1873"/>
      <c r="H35" s="1855"/>
      <c r="I35" s="1850"/>
    </row>
    <row r="36" spans="2:9" s="1853" customFormat="1" ht="23.25">
      <c r="B36" s="1860"/>
      <c r="E36" s="1860"/>
      <c r="F36" s="1858"/>
      <c r="G36" s="1873"/>
      <c r="H36" s="1855"/>
      <c r="I36" s="1850"/>
    </row>
    <row r="37" spans="2:9" s="1853" customFormat="1" ht="23.25">
      <c r="B37" s="1860"/>
      <c r="C37" s="1858"/>
      <c r="D37" s="1862"/>
      <c r="E37" s="1860"/>
      <c r="F37" s="1858"/>
      <c r="G37" s="1873"/>
      <c r="H37" s="1855"/>
      <c r="I37" s="1850"/>
    </row>
    <row r="38" spans="2:9" s="1853" customFormat="1" ht="23.25">
      <c r="B38" s="1860"/>
      <c r="E38" s="1860"/>
      <c r="H38" s="1855"/>
      <c r="I38" s="1850"/>
    </row>
    <row r="39" spans="2:9" s="1853" customFormat="1" ht="23.25">
      <c r="B39" s="1876"/>
      <c r="C39" s="1855"/>
      <c r="D39" s="1877"/>
      <c r="E39" s="1860"/>
      <c r="F39" s="1855"/>
      <c r="G39" s="1855"/>
      <c r="H39" s="1855"/>
      <c r="I39" s="1850"/>
    </row>
    <row r="40" spans="2:9" s="1853" customFormat="1" ht="23.25">
      <c r="B40" s="1878"/>
      <c r="C40" s="1878"/>
      <c r="D40" s="1877"/>
      <c r="E40" s="1860"/>
      <c r="F40" s="1855"/>
      <c r="G40" s="1855"/>
      <c r="H40" s="1855"/>
      <c r="I40" s="1850"/>
    </row>
    <row r="41" spans="2:9" s="1853" customFormat="1" ht="23.25">
      <c r="B41" s="1860"/>
      <c r="C41" s="1879"/>
      <c r="D41" s="1855"/>
      <c r="E41" s="1855"/>
      <c r="F41" s="1855"/>
      <c r="G41" s="1855"/>
      <c r="H41" s="1855"/>
      <c r="I41" s="1850"/>
    </row>
    <row r="42" spans="2:9" s="1880" customFormat="1" ht="23.25">
      <c r="B42" s="2443"/>
      <c r="C42" s="2443"/>
      <c r="D42" s="2443"/>
      <c r="E42" s="2443"/>
      <c r="F42" s="2443"/>
      <c r="G42" s="2443"/>
      <c r="H42" s="2443"/>
      <c r="I42" s="1881"/>
    </row>
    <row r="43" spans="2:9" s="1880" customFormat="1" ht="23.25">
      <c r="B43" s="2443"/>
      <c r="C43" s="2443"/>
      <c r="D43" s="2443"/>
      <c r="E43" s="2443"/>
      <c r="F43" s="2443"/>
      <c r="G43" s="2443"/>
      <c r="H43" s="2443"/>
    </row>
    <row r="44" spans="2:9" s="1882" customFormat="1" ht="23.25">
      <c r="B44" s="2443"/>
      <c r="C44" s="2443"/>
      <c r="D44" s="2443"/>
      <c r="E44" s="2443"/>
      <c r="F44" s="2443"/>
      <c r="G44" s="2443"/>
      <c r="H44" s="2443"/>
      <c r="I44" s="1881"/>
    </row>
    <row r="45" spans="2:9" s="1882" customFormat="1" ht="23.25">
      <c r="B45" s="2444"/>
      <c r="C45" s="2444"/>
      <c r="D45" s="2444"/>
      <c r="E45" s="2444"/>
      <c r="F45" s="2444"/>
      <c r="G45" s="2444"/>
      <c r="H45" s="2444"/>
      <c r="I45" s="1881"/>
    </row>
    <row r="46" spans="2:9" ht="5.0999999999999996" customHeight="1"/>
  </sheetData>
  <mergeCells count="8">
    <mergeCell ref="B44:H44"/>
    <mergeCell ref="B45:H45"/>
    <mergeCell ref="F1:H1"/>
    <mergeCell ref="B3:F3"/>
    <mergeCell ref="B6:H6"/>
    <mergeCell ref="B9:H9"/>
    <mergeCell ref="B42:H42"/>
    <mergeCell ref="B43:H43"/>
  </mergeCells>
  <pageMargins left="0.31496062992125984" right="0.31496062992125984" top="0.35433070866141736" bottom="0.35433070866141736" header="0.31496062992125984" footer="0.31496062992125984"/>
  <pageSetup scale="5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115"/>
  <sheetViews>
    <sheetView zoomScale="40" zoomScaleNormal="40" workbookViewId="0"/>
  </sheetViews>
  <sheetFormatPr defaultColWidth="0" defaultRowHeight="15" zeroHeight="1"/>
  <cols>
    <col min="1" max="1" width="1.5703125" style="205" customWidth="1"/>
    <col min="2" max="2" width="9.5703125" customWidth="1"/>
    <col min="3" max="3" width="48.42578125" customWidth="1"/>
    <col min="4" max="4" width="14.42578125" customWidth="1"/>
    <col min="5" max="5" width="17" customWidth="1"/>
    <col min="6" max="6" width="15.42578125" customWidth="1"/>
    <col min="7" max="7" width="15.5703125" customWidth="1"/>
    <col min="8" max="8" width="15" customWidth="1"/>
    <col min="9" max="9" width="1.5703125" style="205" customWidth="1"/>
    <col min="10" max="15" width="0" hidden="1" customWidth="1"/>
    <col min="16" max="16384" width="8.5703125" hidden="1"/>
  </cols>
  <sheetData>
    <row r="1" spans="1:9" ht="10.35" customHeight="1" thickBot="1">
      <c r="B1" s="205"/>
      <c r="C1" s="205"/>
      <c r="D1" s="205"/>
      <c r="E1" s="205"/>
      <c r="F1" s="205"/>
      <c r="G1" s="205"/>
      <c r="H1" s="205"/>
    </row>
    <row r="2" spans="1:9" ht="15" customHeight="1">
      <c r="B2" s="2580" t="s">
        <v>1246</v>
      </c>
      <c r="C2" s="2581"/>
      <c r="D2" s="2581"/>
      <c r="E2" s="2581"/>
      <c r="F2" s="2581"/>
      <c r="G2" s="1924"/>
      <c r="H2" s="1925"/>
    </row>
    <row r="3" spans="1:9" ht="21" customHeight="1" thickBot="1">
      <c r="B3" s="2582"/>
      <c r="C3" s="2583"/>
      <c r="D3" s="2583"/>
      <c r="E3" s="2583"/>
      <c r="F3" s="2583"/>
      <c r="G3" s="1922"/>
      <c r="H3" s="1923"/>
    </row>
    <row r="4" spans="1:9" ht="15.75" thickBot="1">
      <c r="B4" s="205"/>
      <c r="C4" s="205" t="s">
        <v>162</v>
      </c>
      <c r="D4" s="205"/>
      <c r="E4" s="1365"/>
      <c r="F4" s="205"/>
      <c r="G4" s="205"/>
      <c r="H4" s="205"/>
    </row>
    <row r="5" spans="1:9" ht="15" customHeight="1">
      <c r="B5" s="2498" t="str">
        <f>CurrQtr&amp;"  (in $MM)"</f>
        <v>Q4 2021  (in $MM)</v>
      </c>
      <c r="C5" s="2499"/>
      <c r="D5" s="1580" t="s">
        <v>166</v>
      </c>
      <c r="E5" s="1574" t="s">
        <v>7</v>
      </c>
      <c r="F5" s="1574" t="s">
        <v>165</v>
      </c>
      <c r="G5" s="1574" t="s">
        <v>164</v>
      </c>
      <c r="H5" s="1575" t="s">
        <v>6</v>
      </c>
    </row>
    <row r="6" spans="1:9" s="97" customFormat="1" ht="18" customHeight="1">
      <c r="A6" s="179"/>
      <c r="B6" s="2584"/>
      <c r="C6" s="2585"/>
      <c r="D6" s="2578" t="s">
        <v>37</v>
      </c>
      <c r="E6" s="2567" t="s">
        <v>796</v>
      </c>
      <c r="F6" s="2567"/>
      <c r="G6" s="2567"/>
      <c r="H6" s="2543"/>
      <c r="I6" s="179"/>
    </row>
    <row r="7" spans="1:9" s="97" customFormat="1" ht="14.85" customHeight="1">
      <c r="A7" s="179"/>
      <c r="B7" s="2584"/>
      <c r="C7" s="2585"/>
      <c r="D7" s="2578"/>
      <c r="E7" s="2567" t="s">
        <v>1527</v>
      </c>
      <c r="F7" s="2567" t="s">
        <v>1528</v>
      </c>
      <c r="G7" s="2567" t="s">
        <v>1529</v>
      </c>
      <c r="H7" s="2543" t="s">
        <v>210</v>
      </c>
      <c r="I7" s="179"/>
    </row>
    <row r="8" spans="1:9" s="97" customFormat="1" ht="32.85" customHeight="1" thickBot="1">
      <c r="A8" s="179"/>
      <c r="B8" s="2500"/>
      <c r="C8" s="2501"/>
      <c r="D8" s="2579"/>
      <c r="E8" s="2568"/>
      <c r="F8" s="2568"/>
      <c r="G8" s="2568"/>
      <c r="H8" s="2586"/>
      <c r="I8" s="179"/>
    </row>
    <row r="9" spans="1:9" s="97" customFormat="1" ht="32.85" customHeight="1">
      <c r="A9" s="179"/>
      <c r="B9" s="387">
        <v>1</v>
      </c>
      <c r="C9" s="388" t="s">
        <v>510</v>
      </c>
      <c r="D9" s="461">
        <v>1164841</v>
      </c>
      <c r="E9" s="423">
        <v>834361</v>
      </c>
      <c r="F9" s="423">
        <v>8012</v>
      </c>
      <c r="G9" s="423">
        <v>176634</v>
      </c>
      <c r="H9" s="425">
        <v>182365</v>
      </c>
      <c r="I9" s="179"/>
    </row>
    <row r="10" spans="1:9" s="97" customFormat="1" ht="34.35" customHeight="1">
      <c r="A10" s="179"/>
      <c r="B10" s="289">
        <v>2</v>
      </c>
      <c r="C10" s="299" t="s">
        <v>511</v>
      </c>
      <c r="D10" s="279">
        <v>242745</v>
      </c>
      <c r="E10" s="280">
        <v>0</v>
      </c>
      <c r="F10" s="280">
        <v>0</v>
      </c>
      <c r="G10" s="280">
        <v>165672</v>
      </c>
      <c r="H10" s="241">
        <v>77073</v>
      </c>
      <c r="I10" s="179"/>
    </row>
    <row r="11" spans="1:9" s="97" customFormat="1" ht="12.75">
      <c r="A11" s="179"/>
      <c r="B11" s="289">
        <v>3</v>
      </c>
      <c r="C11" s="299" t="s">
        <v>512</v>
      </c>
      <c r="D11" s="279">
        <v>922096</v>
      </c>
      <c r="E11" s="280">
        <v>834361</v>
      </c>
      <c r="F11" s="280">
        <v>8012</v>
      </c>
      <c r="G11" s="280">
        <v>10962</v>
      </c>
      <c r="H11" s="241">
        <v>105292</v>
      </c>
      <c r="I11" s="179"/>
    </row>
    <row r="12" spans="1:9" s="97" customFormat="1">
      <c r="A12" s="179"/>
      <c r="B12" s="289">
        <v>4</v>
      </c>
      <c r="C12" s="299" t="s">
        <v>797</v>
      </c>
      <c r="D12" s="279">
        <v>210327</v>
      </c>
      <c r="E12" s="280">
        <v>195313</v>
      </c>
      <c r="F12" s="280">
        <v>12953</v>
      </c>
      <c r="G12" s="280">
        <v>2061</v>
      </c>
      <c r="H12" s="241">
        <v>0</v>
      </c>
      <c r="I12" s="179"/>
    </row>
    <row r="13" spans="1:9" s="97" customFormat="1">
      <c r="A13" s="179"/>
      <c r="B13" s="289">
        <v>5</v>
      </c>
      <c r="C13" s="299" t="s">
        <v>847</v>
      </c>
      <c r="D13" s="279">
        <v>260</v>
      </c>
      <c r="E13" s="280">
        <v>260</v>
      </c>
      <c r="F13" s="280">
        <v>0</v>
      </c>
      <c r="G13" s="280">
        <v>0</v>
      </c>
      <c r="H13" s="241">
        <v>0</v>
      </c>
      <c r="I13" s="179"/>
    </row>
    <row r="14" spans="1:9" s="97" customFormat="1" ht="25.5">
      <c r="A14" s="179"/>
      <c r="B14" s="289">
        <v>6</v>
      </c>
      <c r="C14" s="299" t="s">
        <v>794</v>
      </c>
      <c r="D14" s="279">
        <v>126342</v>
      </c>
      <c r="E14" s="280">
        <v>786</v>
      </c>
      <c r="F14" s="280">
        <v>0</v>
      </c>
      <c r="G14" s="280">
        <v>125556</v>
      </c>
      <c r="H14" s="241">
        <v>0</v>
      </c>
      <c r="I14" s="179"/>
    </row>
    <row r="15" spans="1:9" s="97" customFormat="1">
      <c r="A15" s="179"/>
      <c r="B15" s="289">
        <v>7</v>
      </c>
      <c r="C15" s="299" t="s">
        <v>848</v>
      </c>
      <c r="D15" s="279">
        <v>4328</v>
      </c>
      <c r="E15" s="280">
        <v>4509</v>
      </c>
      <c r="F15" s="280">
        <v>0</v>
      </c>
      <c r="G15" s="280">
        <v>-181</v>
      </c>
      <c r="H15" s="241">
        <v>0</v>
      </c>
      <c r="I15" s="179"/>
    </row>
    <row r="16" spans="1:9" s="97" customFormat="1">
      <c r="A16" s="179"/>
      <c r="B16" s="1363">
        <v>8</v>
      </c>
      <c r="C16" s="2417" t="s">
        <v>1407</v>
      </c>
      <c r="D16" s="2418">
        <v>-116571</v>
      </c>
      <c r="E16" s="2419">
        <v>-2982</v>
      </c>
      <c r="F16" s="280">
        <v>0</v>
      </c>
      <c r="G16" s="280">
        <v>-113589</v>
      </c>
      <c r="H16" s="241">
        <v>0</v>
      </c>
      <c r="I16" s="179"/>
    </row>
    <row r="17" spans="1:9" s="97" customFormat="1" ht="25.5">
      <c r="A17" s="179"/>
      <c r="B17" s="1363">
        <v>9</v>
      </c>
      <c r="C17" s="299" t="s">
        <v>864</v>
      </c>
      <c r="D17" s="279">
        <v>66639</v>
      </c>
      <c r="E17" s="280">
        <v>0</v>
      </c>
      <c r="F17" s="280">
        <v>0</v>
      </c>
      <c r="G17" s="280">
        <v>66639</v>
      </c>
      <c r="H17" s="241">
        <v>0</v>
      </c>
      <c r="I17" s="179"/>
    </row>
    <row r="18" spans="1:9" s="97" customFormat="1" ht="12.75">
      <c r="A18" s="179"/>
      <c r="B18" s="289">
        <v>10</v>
      </c>
      <c r="C18" s="299" t="s">
        <v>795</v>
      </c>
      <c r="D18" s="279">
        <v>0</v>
      </c>
      <c r="E18" s="280">
        <v>0</v>
      </c>
      <c r="F18" s="280">
        <v>0</v>
      </c>
      <c r="G18" s="280">
        <v>0</v>
      </c>
      <c r="H18" s="241">
        <v>0</v>
      </c>
      <c r="I18" s="179"/>
    </row>
    <row r="19" spans="1:9" s="97" customFormat="1" ht="13.5" thickBot="1">
      <c r="A19" s="179"/>
      <c r="B19" s="293">
        <v>11</v>
      </c>
      <c r="C19" s="300" t="s">
        <v>1055</v>
      </c>
      <c r="D19" s="282">
        <v>-2</v>
      </c>
      <c r="E19" s="283">
        <v>-2</v>
      </c>
      <c r="F19" s="283">
        <v>0</v>
      </c>
      <c r="G19" s="283">
        <v>0</v>
      </c>
      <c r="H19" s="242">
        <v>0</v>
      </c>
      <c r="I19" s="179"/>
    </row>
    <row r="20" spans="1:9" s="97" customFormat="1" ht="15.75" thickBot="1">
      <c r="A20" s="179"/>
      <c r="B20" s="295">
        <v>12</v>
      </c>
      <c r="C20" s="301" t="s">
        <v>1400</v>
      </c>
      <c r="D20" s="285">
        <v>1213419</v>
      </c>
      <c r="E20" s="286">
        <v>1032245</v>
      </c>
      <c r="F20" s="286">
        <v>20965</v>
      </c>
      <c r="G20" s="286">
        <v>91448</v>
      </c>
      <c r="H20" s="287">
        <v>105292</v>
      </c>
      <c r="I20" s="179"/>
    </row>
    <row r="21" spans="1:9" s="97" customFormat="1" ht="6" customHeight="1">
      <c r="A21" s="179"/>
      <c r="B21" s="1421"/>
      <c r="C21" s="1421"/>
      <c r="D21" s="1421"/>
      <c r="E21" s="1421"/>
      <c r="F21" s="1421"/>
      <c r="G21" s="1421"/>
      <c r="H21" s="1421"/>
      <c r="I21" s="288"/>
    </row>
    <row r="22" spans="1:9" s="97" customFormat="1" ht="14.1" customHeight="1">
      <c r="A22" s="179"/>
      <c r="B22" s="2587" t="s">
        <v>830</v>
      </c>
      <c r="C22" s="2587"/>
      <c r="D22" s="2587"/>
      <c r="E22" s="2587"/>
      <c r="F22" s="2587"/>
      <c r="G22" s="2587"/>
      <c r="H22" s="2587"/>
      <c r="I22" s="1118"/>
    </row>
    <row r="23" spans="1:9" s="97" customFormat="1" ht="25.5" customHeight="1">
      <c r="A23" s="179"/>
      <c r="B23" s="2587" t="s">
        <v>1054</v>
      </c>
      <c r="C23" s="2587"/>
      <c r="D23" s="2587"/>
      <c r="E23" s="2587"/>
      <c r="F23" s="2587"/>
      <c r="G23" s="2587"/>
      <c r="H23" s="2587"/>
      <c r="I23" s="288"/>
    </row>
    <row r="24" spans="1:9" s="97" customFormat="1" ht="13.35" customHeight="1">
      <c r="A24" s="179"/>
      <c r="B24" s="2587" t="s">
        <v>1052</v>
      </c>
      <c r="C24" s="2587"/>
      <c r="D24" s="2587"/>
      <c r="E24" s="2587"/>
      <c r="F24" s="2587"/>
      <c r="G24" s="2587"/>
      <c r="H24" s="2587"/>
      <c r="I24" s="1118"/>
    </row>
    <row r="25" spans="1:9" s="97" customFormat="1" ht="28.5" customHeight="1">
      <c r="A25" s="179"/>
      <c r="B25" s="2587" t="s">
        <v>850</v>
      </c>
      <c r="C25" s="2587"/>
      <c r="D25" s="2587"/>
      <c r="E25" s="2587"/>
      <c r="F25" s="2587"/>
      <c r="G25" s="2587"/>
      <c r="H25" s="2587"/>
      <c r="I25" s="288"/>
    </row>
    <row r="26" spans="1:9" s="97" customFormat="1" ht="15.75" customHeight="1">
      <c r="A26" s="179"/>
      <c r="B26" s="2588" t="s">
        <v>1473</v>
      </c>
      <c r="C26" s="2588"/>
      <c r="D26" s="2588"/>
      <c r="E26" s="2588"/>
      <c r="F26" s="2588"/>
      <c r="G26" s="2588"/>
      <c r="H26" s="2588"/>
      <c r="I26" s="288"/>
    </row>
    <row r="27" spans="1:9" s="97" customFormat="1" ht="14.1" customHeight="1">
      <c r="A27" s="179"/>
      <c r="B27" s="2587" t="s">
        <v>1399</v>
      </c>
      <c r="C27" s="2587"/>
      <c r="D27" s="2587"/>
      <c r="E27" s="2587"/>
      <c r="F27" s="2587"/>
      <c r="G27" s="2587"/>
      <c r="H27" s="2587"/>
      <c r="I27" s="288"/>
    </row>
    <row r="28" spans="1:9" s="179" customFormat="1" ht="3" customHeight="1">
      <c r="B28" s="1119"/>
    </row>
    <row r="29" spans="1:9" s="97" customFormat="1" ht="12.75" hidden="1">
      <c r="A29" s="179"/>
      <c r="B29" s="165"/>
      <c r="I29" s="179"/>
    </row>
    <row r="30" spans="1:9" s="97" customFormat="1" ht="12.75" hidden="1">
      <c r="A30" s="179"/>
      <c r="B30" s="165"/>
      <c r="I30" s="179"/>
    </row>
    <row r="31" spans="1:9" s="97" customFormat="1" ht="12.75" hidden="1">
      <c r="A31" s="179"/>
      <c r="I31" s="179"/>
    </row>
    <row r="32" spans="1:9" s="97" customFormat="1" ht="12.75" hidden="1">
      <c r="A32" s="179"/>
      <c r="B32" s="164"/>
      <c r="I32" s="179"/>
    </row>
    <row r="33" spans="1:9" s="97" customFormat="1" ht="24.75" hidden="1" customHeight="1">
      <c r="A33" s="179"/>
      <c r="B33" s="2575"/>
      <c r="C33" s="2575"/>
      <c r="D33" s="2575"/>
      <c r="E33" s="2575"/>
      <c r="F33" s="2575"/>
      <c r="G33" s="2575"/>
      <c r="H33" s="2575"/>
      <c r="I33" s="179"/>
    </row>
    <row r="34" spans="1:9" s="97" customFormat="1" ht="12.75" hidden="1">
      <c r="A34" s="179"/>
      <c r="B34" s="176"/>
      <c r="I34" s="179"/>
    </row>
    <row r="35" spans="1:9" s="97" customFormat="1" ht="24.75" hidden="1" customHeight="1">
      <c r="A35" s="179"/>
      <c r="B35" s="2575"/>
      <c r="C35" s="2575"/>
      <c r="D35" s="2575"/>
      <c r="E35" s="2575"/>
      <c r="F35" s="2575"/>
      <c r="G35" s="2575"/>
      <c r="H35" s="2575"/>
      <c r="I35" s="179"/>
    </row>
    <row r="36" spans="1:9" s="97" customFormat="1" ht="12.75" hidden="1">
      <c r="A36" s="179"/>
      <c r="B36" s="176"/>
      <c r="I36" s="179"/>
    </row>
    <row r="37" spans="1:9" s="97" customFormat="1" ht="24.75" hidden="1" customHeight="1">
      <c r="A37" s="179"/>
      <c r="B37" s="2575"/>
      <c r="C37" s="2575"/>
      <c r="D37" s="2575"/>
      <c r="E37" s="2575"/>
      <c r="F37" s="2575"/>
      <c r="G37" s="2575"/>
      <c r="H37" s="2575"/>
      <c r="I37" s="179"/>
    </row>
    <row r="38" spans="1:9" s="97" customFormat="1" ht="12.75" hidden="1">
      <c r="A38" s="179"/>
      <c r="B38" s="176"/>
      <c r="I38" s="179"/>
    </row>
    <row r="39" spans="1:9" s="97" customFormat="1" ht="12.75" hidden="1">
      <c r="A39" s="179"/>
      <c r="B39" s="167"/>
      <c r="I39" s="179"/>
    </row>
    <row r="40" spans="1:9" s="97" customFormat="1" ht="12.75" hidden="1">
      <c r="A40" s="179"/>
      <c r="B40" s="2576"/>
      <c r="C40" s="2576"/>
      <c r="D40" s="2576"/>
      <c r="E40" s="2576"/>
      <c r="F40" s="2576"/>
      <c r="G40" s="2576"/>
      <c r="H40" s="2576"/>
      <c r="I40" s="179"/>
    </row>
    <row r="41" spans="1:9" s="97" customFormat="1" ht="27" hidden="1" customHeight="1">
      <c r="A41" s="179"/>
      <c r="B41" s="2574"/>
      <c r="C41" s="2574"/>
      <c r="D41" s="2574"/>
      <c r="E41" s="2574"/>
      <c r="F41" s="2574"/>
      <c r="G41" s="2574"/>
      <c r="H41" s="2574"/>
      <c r="I41" s="179"/>
    </row>
    <row r="42" spans="1:9" s="97" customFormat="1" ht="42.75" hidden="1" customHeight="1">
      <c r="A42" s="179"/>
      <c r="B42" s="2577"/>
      <c r="C42" s="2577"/>
      <c r="D42" s="2577"/>
      <c r="E42" s="2577"/>
      <c r="F42" s="2577"/>
      <c r="G42" s="2577"/>
      <c r="H42" s="2577"/>
      <c r="I42" s="179"/>
    </row>
    <row r="43" spans="1:9" s="97" customFormat="1" ht="76.5" hidden="1" customHeight="1">
      <c r="A43" s="179"/>
      <c r="B43" s="2574"/>
      <c r="C43" s="2574"/>
      <c r="D43" s="2574"/>
      <c r="E43" s="2574"/>
      <c r="F43" s="2574"/>
      <c r="G43" s="2574"/>
      <c r="H43" s="2574"/>
      <c r="I43" s="179"/>
    </row>
    <row r="44" spans="1:9" s="97" customFormat="1" ht="12.75" hidden="1">
      <c r="A44" s="179"/>
      <c r="I44" s="179"/>
    </row>
    <row r="45" spans="1:9" s="97" customFormat="1" ht="12.75" hidden="1">
      <c r="A45" s="179"/>
      <c r="B45" s="1"/>
      <c r="C45" s="177"/>
      <c r="I45" s="179"/>
    </row>
    <row r="46" spans="1:9" s="97" customFormat="1" ht="12.75" hidden="1">
      <c r="A46" s="179"/>
      <c r="I46" s="179"/>
    </row>
    <row r="47" spans="1:9" s="97" customFormat="1" ht="12.75" hidden="1">
      <c r="A47" s="179"/>
      <c r="I47" s="179"/>
    </row>
    <row r="48" spans="1:9" s="97" customFormat="1" ht="12.75" hidden="1">
      <c r="A48" s="179"/>
      <c r="I48" s="179"/>
    </row>
    <row r="49" spans="1:9" s="97" customFormat="1" ht="12.75" hidden="1">
      <c r="A49" s="179"/>
      <c r="I49" s="179"/>
    </row>
    <row r="50" spans="1:9" s="97" customFormat="1" ht="12.75" hidden="1">
      <c r="A50" s="179"/>
      <c r="I50" s="179"/>
    </row>
    <row r="51" spans="1:9" s="97" customFormat="1" ht="12.75" hidden="1">
      <c r="A51" s="179"/>
      <c r="I51" s="179"/>
    </row>
    <row r="52" spans="1:9" s="97" customFormat="1" ht="12.75" hidden="1">
      <c r="A52" s="179"/>
      <c r="I52" s="179"/>
    </row>
    <row r="53" spans="1:9" s="97" customFormat="1" ht="12.75" hidden="1">
      <c r="A53" s="179"/>
      <c r="I53" s="179"/>
    </row>
    <row r="54" spans="1:9" s="97" customFormat="1" ht="12.75" hidden="1">
      <c r="A54" s="179"/>
      <c r="I54" s="179"/>
    </row>
    <row r="55" spans="1:9" s="97" customFormat="1" ht="12.75" hidden="1">
      <c r="A55" s="179"/>
      <c r="I55" s="179"/>
    </row>
    <row r="56" spans="1:9" s="97" customFormat="1" ht="12.75" hidden="1">
      <c r="A56" s="179"/>
      <c r="I56" s="179"/>
    </row>
    <row r="57" spans="1:9" s="97" customFormat="1" ht="12.75" hidden="1">
      <c r="A57" s="179"/>
      <c r="I57" s="179"/>
    </row>
    <row r="58" spans="1:9" s="97" customFormat="1" ht="12.75" hidden="1">
      <c r="A58" s="179"/>
      <c r="I58" s="179"/>
    </row>
    <row r="59" spans="1:9" s="97" customFormat="1" ht="12.75" hidden="1">
      <c r="A59" s="179"/>
      <c r="I59" s="179"/>
    </row>
    <row r="60" spans="1:9" s="97" customFormat="1" ht="12.75" hidden="1">
      <c r="A60" s="179"/>
      <c r="I60" s="179"/>
    </row>
    <row r="61" spans="1:9" s="97" customFormat="1" ht="12.75" hidden="1">
      <c r="A61" s="179"/>
      <c r="I61" s="179"/>
    </row>
    <row r="62" spans="1:9" s="97" customFormat="1" ht="12.75" hidden="1">
      <c r="A62" s="179"/>
      <c r="I62" s="179"/>
    </row>
    <row r="63" spans="1:9" s="97" customFormat="1" ht="12.75" hidden="1">
      <c r="A63" s="179"/>
      <c r="I63" s="179"/>
    </row>
    <row r="64" spans="1:9" s="97" customFormat="1" ht="12.75" hidden="1">
      <c r="A64" s="179"/>
      <c r="I64" s="179"/>
    </row>
    <row r="65" spans="1:9" s="97" customFormat="1" ht="12.75" hidden="1">
      <c r="A65" s="179"/>
      <c r="I65" s="179"/>
    </row>
    <row r="66" spans="1:9" s="97" customFormat="1" ht="12.75" hidden="1">
      <c r="A66" s="179"/>
      <c r="I66" s="179"/>
    </row>
    <row r="67" spans="1:9" s="97" customFormat="1" ht="12.75" hidden="1">
      <c r="A67" s="179"/>
      <c r="I67" s="179"/>
    </row>
    <row r="68" spans="1:9" s="97" customFormat="1" ht="12.75" hidden="1">
      <c r="A68" s="179"/>
      <c r="I68" s="179"/>
    </row>
    <row r="69" spans="1:9" s="97" customFormat="1" ht="12.75" hidden="1">
      <c r="A69" s="179"/>
      <c r="I69" s="179"/>
    </row>
    <row r="70" spans="1:9" s="97" customFormat="1" ht="12.75" hidden="1">
      <c r="A70" s="179"/>
      <c r="I70" s="179"/>
    </row>
    <row r="71" spans="1:9" s="97" customFormat="1" ht="12.75" hidden="1">
      <c r="A71" s="179"/>
      <c r="I71" s="179"/>
    </row>
    <row r="72" spans="1:9" s="97" customFormat="1" ht="12.75" hidden="1">
      <c r="A72" s="179"/>
      <c r="I72" s="179"/>
    </row>
    <row r="73" spans="1:9" s="97" customFormat="1" ht="12.75" hidden="1">
      <c r="A73" s="179"/>
      <c r="I73" s="179"/>
    </row>
    <row r="74" spans="1:9" s="97" customFormat="1" ht="12.75" hidden="1">
      <c r="A74" s="179"/>
      <c r="I74" s="179"/>
    </row>
    <row r="75" spans="1:9" s="97" customFormat="1" ht="12.75" hidden="1">
      <c r="A75" s="179"/>
      <c r="I75" s="179"/>
    </row>
    <row r="76" spans="1:9" s="97" customFormat="1" ht="12.75" hidden="1">
      <c r="A76" s="179"/>
      <c r="I76" s="179"/>
    </row>
    <row r="77" spans="1:9" s="97" customFormat="1" ht="12.75" hidden="1">
      <c r="A77" s="179"/>
      <c r="I77" s="179"/>
    </row>
    <row r="78" spans="1:9" s="97" customFormat="1" ht="12.75" hidden="1">
      <c r="A78" s="179"/>
      <c r="I78" s="179"/>
    </row>
    <row r="79" spans="1:9" s="97" customFormat="1" ht="12.75" hidden="1">
      <c r="A79" s="179"/>
      <c r="I79" s="179"/>
    </row>
    <row r="80" spans="1:9" s="97" customFormat="1" ht="12.75" hidden="1">
      <c r="A80" s="179"/>
      <c r="I80" s="179"/>
    </row>
    <row r="81" spans="1:9" s="97" customFormat="1" ht="12.75" hidden="1">
      <c r="A81" s="179"/>
      <c r="I81" s="179"/>
    </row>
    <row r="82" spans="1:9" s="97" customFormat="1" ht="12.75" hidden="1">
      <c r="A82" s="179"/>
      <c r="I82" s="179"/>
    </row>
    <row r="83" spans="1:9" s="97" customFormat="1" ht="12.75" hidden="1">
      <c r="A83" s="179"/>
      <c r="I83" s="179"/>
    </row>
    <row r="84" spans="1:9" s="97" customFormat="1" ht="12.75" hidden="1">
      <c r="A84" s="179"/>
      <c r="I84" s="179"/>
    </row>
    <row r="85" spans="1:9" s="97" customFormat="1" ht="12.75" hidden="1">
      <c r="A85" s="179"/>
      <c r="I85" s="179"/>
    </row>
    <row r="86" spans="1:9" s="97" customFormat="1" ht="12.75" hidden="1">
      <c r="A86" s="179"/>
      <c r="I86" s="179"/>
    </row>
    <row r="87" spans="1:9" s="97" customFormat="1" ht="12.75" hidden="1">
      <c r="A87" s="179"/>
      <c r="I87" s="179"/>
    </row>
    <row r="88" spans="1:9" s="97" customFormat="1" ht="12.75" hidden="1">
      <c r="A88" s="179"/>
      <c r="I88" s="179"/>
    </row>
    <row r="89" spans="1:9" s="97" customFormat="1" ht="12.75" hidden="1">
      <c r="A89" s="179"/>
      <c r="I89" s="179"/>
    </row>
    <row r="90" spans="1:9" s="97" customFormat="1" ht="12.75" hidden="1">
      <c r="A90" s="179"/>
      <c r="I90" s="179"/>
    </row>
    <row r="91" spans="1:9" s="97" customFormat="1" ht="12.75" hidden="1">
      <c r="A91" s="179"/>
      <c r="I91" s="179"/>
    </row>
    <row r="92" spans="1:9" s="97" customFormat="1" ht="12.75" hidden="1">
      <c r="A92" s="179"/>
      <c r="I92" s="179"/>
    </row>
    <row r="93" spans="1:9" s="97" customFormat="1" ht="12.75" hidden="1">
      <c r="A93" s="179"/>
      <c r="I93" s="179"/>
    </row>
    <row r="94" spans="1:9" s="97" customFormat="1" ht="12.75" hidden="1">
      <c r="A94" s="179"/>
      <c r="I94" s="179"/>
    </row>
    <row r="95" spans="1:9" s="97" customFormat="1" ht="12.75" hidden="1">
      <c r="A95" s="179"/>
      <c r="I95" s="179"/>
    </row>
    <row r="96" spans="1:9" s="97" customFormat="1" ht="12.75" hidden="1">
      <c r="A96" s="179"/>
      <c r="I96" s="179"/>
    </row>
    <row r="97" spans="1:9" s="97" customFormat="1" ht="12.75" hidden="1">
      <c r="A97" s="179"/>
      <c r="I97" s="179"/>
    </row>
    <row r="98" spans="1:9" s="97" customFormat="1" ht="12.75" hidden="1">
      <c r="A98" s="179"/>
      <c r="I98" s="179"/>
    </row>
    <row r="99" spans="1:9" s="97" customFormat="1" ht="12.75" hidden="1">
      <c r="A99" s="179"/>
      <c r="I99" s="179"/>
    </row>
    <row r="100" spans="1:9" s="97" customFormat="1" ht="12.75" hidden="1">
      <c r="A100" s="179"/>
      <c r="I100" s="179"/>
    </row>
    <row r="101" spans="1:9" s="97" customFormat="1" ht="12.75" hidden="1">
      <c r="A101" s="179"/>
      <c r="I101" s="179"/>
    </row>
    <row r="102" spans="1:9" s="97" customFormat="1" ht="12.75" hidden="1">
      <c r="A102" s="179"/>
      <c r="I102" s="179"/>
    </row>
    <row r="103" spans="1:9" s="97" customFormat="1" ht="12.75" hidden="1">
      <c r="A103" s="179"/>
      <c r="I103" s="179"/>
    </row>
    <row r="104" spans="1:9" s="97" customFormat="1" ht="12.75" hidden="1">
      <c r="A104" s="179"/>
      <c r="I104" s="179"/>
    </row>
    <row r="105" spans="1:9" s="97" customFormat="1" ht="12.75" hidden="1">
      <c r="A105" s="179"/>
      <c r="I105" s="179"/>
    </row>
    <row r="106" spans="1:9" s="97" customFormat="1" ht="12.75" hidden="1">
      <c r="A106" s="179"/>
      <c r="I106" s="179"/>
    </row>
    <row r="107" spans="1:9" s="97" customFormat="1" ht="12.75" hidden="1">
      <c r="A107" s="179"/>
      <c r="I107" s="179"/>
    </row>
    <row r="108" spans="1:9" s="97" customFormat="1" ht="12.75" hidden="1">
      <c r="A108" s="179"/>
      <c r="I108" s="179"/>
    </row>
    <row r="109" spans="1:9" s="97" customFormat="1" ht="12.75" hidden="1">
      <c r="A109" s="179"/>
      <c r="I109" s="179"/>
    </row>
    <row r="110" spans="1:9" s="97" customFormat="1" ht="12.75" hidden="1">
      <c r="A110" s="179"/>
      <c r="I110" s="179"/>
    </row>
    <row r="111" spans="1:9" s="97" customFormat="1" ht="12.75" hidden="1">
      <c r="A111" s="179"/>
      <c r="I111" s="179"/>
    </row>
    <row r="112" spans="1:9" s="97" customFormat="1" ht="12.75" hidden="1">
      <c r="A112" s="179"/>
      <c r="I112" s="179"/>
    </row>
    <row r="113" spans="1:9" s="97" customFormat="1" ht="12.75" hidden="1">
      <c r="A113" s="179"/>
      <c r="I113" s="179"/>
    </row>
    <row r="114" spans="1:9" s="97" customFormat="1" ht="12.75" hidden="1">
      <c r="A114" s="179"/>
      <c r="I114" s="179"/>
    </row>
    <row r="115" spans="1:9" s="97" customFormat="1" ht="12.75" hidden="1">
      <c r="A115" s="179"/>
      <c r="I115" s="179"/>
    </row>
  </sheetData>
  <mergeCells count="21">
    <mergeCell ref="E7:E8"/>
    <mergeCell ref="D6:D8"/>
    <mergeCell ref="B2:F3"/>
    <mergeCell ref="B33:H33"/>
    <mergeCell ref="B5:C8"/>
    <mergeCell ref="E6:H6"/>
    <mergeCell ref="F7:F8"/>
    <mergeCell ref="G7:G8"/>
    <mergeCell ref="H7:H8"/>
    <mergeCell ref="B22:H22"/>
    <mergeCell ref="B23:H23"/>
    <mergeCell ref="B24:H24"/>
    <mergeCell ref="B25:H25"/>
    <mergeCell ref="B27:H27"/>
    <mergeCell ref="B26:H26"/>
    <mergeCell ref="B43:H43"/>
    <mergeCell ref="B37:H37"/>
    <mergeCell ref="B35:H35"/>
    <mergeCell ref="B40:H40"/>
    <mergeCell ref="B41:H41"/>
    <mergeCell ref="B42:H42"/>
  </mergeCells>
  <pageMargins left="0.70866141732283472" right="0.70866141732283472" top="0.74803149606299213" bottom="0.74803149606299213" header="0.31496062992125984" footer="0.31496062992125984"/>
  <pageSetup scale="88" orientation="landscape" r:id="rId1"/>
  <headerFooter>
    <oddFooter>&amp;L&amp;A&amp;C&amp;P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117"/>
  <sheetViews>
    <sheetView zoomScale="40" zoomScaleNormal="40" workbookViewId="0"/>
  </sheetViews>
  <sheetFormatPr defaultColWidth="0" defaultRowHeight="15" zeroHeight="1"/>
  <cols>
    <col min="1" max="1" width="2.42578125" style="205" customWidth="1"/>
    <col min="2" max="2" width="5.5703125" style="205" customWidth="1"/>
    <col min="3" max="3" width="80.5703125" style="205" customWidth="1"/>
    <col min="4" max="6" width="18.42578125" style="205" customWidth="1"/>
    <col min="7" max="7" width="16.42578125" style="205" customWidth="1"/>
    <col min="8" max="8" width="44.42578125" style="205" customWidth="1"/>
    <col min="9" max="9" width="2.42578125" style="205" customWidth="1"/>
    <col min="10" max="16384" width="8.5703125" style="205" hidden="1"/>
  </cols>
  <sheetData>
    <row r="1" spans="2:9" ht="15.75" thickBot="1"/>
    <row r="2" spans="2:9">
      <c r="B2" s="2597" t="s">
        <v>1247</v>
      </c>
      <c r="C2" s="2598"/>
      <c r="D2" s="2598"/>
      <c r="E2" s="2598"/>
      <c r="F2" s="2598"/>
      <c r="G2" s="2598"/>
      <c r="H2" s="2599"/>
    </row>
    <row r="3" spans="2:9" ht="15.75" thickBot="1">
      <c r="B3" s="2600"/>
      <c r="C3" s="2601"/>
      <c r="D3" s="2601"/>
      <c r="E3" s="2601"/>
      <c r="F3" s="2601"/>
      <c r="G3" s="2601"/>
      <c r="H3" s="2602"/>
    </row>
    <row r="4" spans="2:9" ht="15.75" thickBot="1"/>
    <row r="5" spans="2:9">
      <c r="B5" s="2603" t="s">
        <v>1036</v>
      </c>
      <c r="C5" s="2604"/>
      <c r="D5" s="1607" t="s">
        <v>166</v>
      </c>
      <c r="E5" s="1607" t="s">
        <v>1094</v>
      </c>
      <c r="F5" s="1607" t="s">
        <v>1095</v>
      </c>
      <c r="G5" s="1607" t="s">
        <v>1132</v>
      </c>
      <c r="H5" s="1401" t="s">
        <v>7</v>
      </c>
    </row>
    <row r="6" spans="2:9" ht="62.25" customHeight="1" thickBot="1">
      <c r="B6" s="2605"/>
      <c r="C6" s="2606"/>
      <c r="D6" s="1608" t="str">
        <f>CurrQtr</f>
        <v>Q4 2021</v>
      </c>
      <c r="E6" s="1608" t="s">
        <v>1412</v>
      </c>
      <c r="F6" s="1608" t="s">
        <v>1397</v>
      </c>
      <c r="G6" s="1567" t="s">
        <v>1352</v>
      </c>
      <c r="H6" s="1572" t="s">
        <v>1037</v>
      </c>
    </row>
    <row r="7" spans="2:9">
      <c r="B7" s="2607" t="s">
        <v>876</v>
      </c>
      <c r="C7" s="2608"/>
      <c r="D7" s="1554"/>
      <c r="E7" s="1554"/>
      <c r="F7" s="1554"/>
      <c r="G7" s="1554"/>
      <c r="H7" s="1555"/>
    </row>
    <row r="8" spans="2:9" ht="25.5">
      <c r="B8" s="1525">
        <v>1</v>
      </c>
      <c r="C8" s="1526" t="s">
        <v>1056</v>
      </c>
      <c r="D8" s="1527">
        <v>18585</v>
      </c>
      <c r="E8" s="1544">
        <v>18518</v>
      </c>
      <c r="F8" s="1544">
        <v>18407</v>
      </c>
      <c r="G8" s="1544">
        <v>18335</v>
      </c>
      <c r="H8" s="1807" t="s">
        <v>1530</v>
      </c>
    </row>
    <row r="9" spans="2:9">
      <c r="B9" s="1525">
        <v>2</v>
      </c>
      <c r="C9" s="1526" t="s">
        <v>877</v>
      </c>
      <c r="D9" s="1527">
        <v>51354</v>
      </c>
      <c r="E9" s="1544">
        <v>50044</v>
      </c>
      <c r="F9" s="1544">
        <v>48713</v>
      </c>
      <c r="G9" s="1544">
        <v>47519</v>
      </c>
      <c r="H9" s="1807" t="s">
        <v>1531</v>
      </c>
    </row>
    <row r="10" spans="2:9">
      <c r="B10" s="1525">
        <v>3</v>
      </c>
      <c r="C10" s="1526" t="s">
        <v>878</v>
      </c>
      <c r="D10" s="1527">
        <v>-5333</v>
      </c>
      <c r="E10" s="1544">
        <v>-3986</v>
      </c>
      <c r="F10" s="1544">
        <v>-3979</v>
      </c>
      <c r="G10" s="1544">
        <v>-2785</v>
      </c>
      <c r="H10" s="1807" t="s">
        <v>1532</v>
      </c>
      <c r="I10" s="1736"/>
    </row>
    <row r="11" spans="2:9" ht="19.350000000000001" customHeight="1">
      <c r="B11" s="1528">
        <v>4</v>
      </c>
      <c r="C11" s="1529" t="s">
        <v>879</v>
      </c>
      <c r="D11" s="1527">
        <v>0</v>
      </c>
      <c r="E11" s="1544">
        <v>0</v>
      </c>
      <c r="F11" s="1544">
        <v>0</v>
      </c>
      <c r="G11" s="1544">
        <v>0</v>
      </c>
      <c r="H11" s="1807"/>
    </row>
    <row r="12" spans="2:9" ht="18" customHeight="1">
      <c r="B12" s="1525">
        <v>5</v>
      </c>
      <c r="C12" s="1526" t="s">
        <v>232</v>
      </c>
      <c r="D12" s="1531">
        <v>1322</v>
      </c>
      <c r="E12" s="1545">
        <v>1330</v>
      </c>
      <c r="F12" s="1545">
        <v>1635</v>
      </c>
      <c r="G12" s="1545">
        <v>1709</v>
      </c>
      <c r="H12" s="1807" t="s">
        <v>1533</v>
      </c>
    </row>
    <row r="13" spans="2:9">
      <c r="B13" s="1525">
        <v>6</v>
      </c>
      <c r="C13" s="1530" t="s">
        <v>231</v>
      </c>
      <c r="D13" s="1531">
        <v>65928</v>
      </c>
      <c r="E13" s="1545">
        <v>65906</v>
      </c>
      <c r="F13" s="1545">
        <v>64776</v>
      </c>
      <c r="G13" s="1545">
        <v>64778</v>
      </c>
      <c r="H13" s="1808"/>
    </row>
    <row r="14" spans="2:9">
      <c r="B14" s="2591" t="s">
        <v>880</v>
      </c>
      <c r="C14" s="2592"/>
      <c r="D14" s="1552"/>
      <c r="E14" s="1552"/>
      <c r="F14" s="1552"/>
      <c r="G14" s="1552"/>
      <c r="H14" s="1553"/>
    </row>
    <row r="15" spans="2:9">
      <c r="B15" s="1525">
        <v>7</v>
      </c>
      <c r="C15" s="1526" t="s">
        <v>1057</v>
      </c>
      <c r="D15" s="1527">
        <v>0</v>
      </c>
      <c r="E15" s="1544">
        <v>0</v>
      </c>
      <c r="F15" s="1544">
        <v>0</v>
      </c>
      <c r="G15" s="1544">
        <v>0</v>
      </c>
      <c r="H15" s="1807"/>
    </row>
    <row r="16" spans="2:9">
      <c r="B16" s="1525">
        <v>8</v>
      </c>
      <c r="C16" s="1526" t="s">
        <v>230</v>
      </c>
      <c r="D16" s="1527">
        <v>-9175</v>
      </c>
      <c r="E16" s="1544">
        <v>-9321</v>
      </c>
      <c r="F16" s="1544">
        <v>-9438</v>
      </c>
      <c r="G16" s="1544">
        <v>-9581</v>
      </c>
      <c r="H16" s="1807" t="s">
        <v>208</v>
      </c>
    </row>
    <row r="17" spans="2:8">
      <c r="B17" s="1525">
        <v>9</v>
      </c>
      <c r="C17" s="1526" t="s">
        <v>881</v>
      </c>
      <c r="D17" s="1527">
        <v>-5981</v>
      </c>
      <c r="E17" s="1544">
        <v>-5943</v>
      </c>
      <c r="F17" s="1544">
        <v>-5905</v>
      </c>
      <c r="G17" s="1544">
        <v>-5907</v>
      </c>
      <c r="H17" s="1807" t="s">
        <v>1534</v>
      </c>
    </row>
    <row r="18" spans="2:8" ht="14.1" customHeight="1">
      <c r="B18" s="1525">
        <v>10</v>
      </c>
      <c r="C18" s="1526" t="s">
        <v>882</v>
      </c>
      <c r="D18" s="1527">
        <v>-174</v>
      </c>
      <c r="E18" s="1544">
        <v>-195</v>
      </c>
      <c r="F18" s="1544">
        <v>-207</v>
      </c>
      <c r="G18" s="1544">
        <v>-251</v>
      </c>
      <c r="H18" s="1807" t="s">
        <v>324</v>
      </c>
    </row>
    <row r="19" spans="2:8">
      <c r="B19" s="1525">
        <v>11</v>
      </c>
      <c r="C19" s="1526" t="s">
        <v>229</v>
      </c>
      <c r="D19" s="1527">
        <v>214</v>
      </c>
      <c r="E19" s="1544">
        <v>-466</v>
      </c>
      <c r="F19" s="1544">
        <v>-241</v>
      </c>
      <c r="G19" s="1544">
        <v>-457</v>
      </c>
      <c r="H19" s="1807" t="s">
        <v>1535</v>
      </c>
    </row>
    <row r="20" spans="2:8">
      <c r="B20" s="1525">
        <v>12</v>
      </c>
      <c r="C20" s="1526" t="s">
        <v>883</v>
      </c>
      <c r="D20" s="1527">
        <v>0</v>
      </c>
      <c r="E20" s="1544">
        <v>0</v>
      </c>
      <c r="F20" s="1544">
        <v>0</v>
      </c>
      <c r="G20" s="1544">
        <v>0</v>
      </c>
      <c r="H20" s="1807" t="s">
        <v>1536</v>
      </c>
    </row>
    <row r="21" spans="2:8">
      <c r="B21" s="1525">
        <v>13</v>
      </c>
      <c r="C21" s="1526" t="s">
        <v>1114</v>
      </c>
      <c r="D21" s="1527">
        <v>0</v>
      </c>
      <c r="E21" s="1544">
        <v>0</v>
      </c>
      <c r="F21" s="1544">
        <v>0</v>
      </c>
      <c r="G21" s="1544">
        <v>0</v>
      </c>
      <c r="H21" s="1807"/>
    </row>
    <row r="22" spans="2:8">
      <c r="B22" s="1525">
        <v>14</v>
      </c>
      <c r="C22" s="1526" t="s">
        <v>884</v>
      </c>
      <c r="D22" s="1527">
        <v>381</v>
      </c>
      <c r="E22" s="1544">
        <v>358</v>
      </c>
      <c r="F22" s="1544">
        <v>413</v>
      </c>
      <c r="G22" s="1544">
        <v>322</v>
      </c>
      <c r="H22" s="1807" t="s">
        <v>444</v>
      </c>
    </row>
    <row r="23" spans="2:8">
      <c r="B23" s="1525">
        <v>15</v>
      </c>
      <c r="C23" s="1526" t="s">
        <v>885</v>
      </c>
      <c r="D23" s="1527">
        <v>-316</v>
      </c>
      <c r="E23" s="1544">
        <v>-184</v>
      </c>
      <c r="F23" s="1544">
        <v>-212</v>
      </c>
      <c r="G23" s="1544">
        <v>-200</v>
      </c>
      <c r="H23" s="1807" t="s">
        <v>1537</v>
      </c>
    </row>
    <row r="24" spans="2:8">
      <c r="B24" s="1525">
        <v>16</v>
      </c>
      <c r="C24" s="1526" t="s">
        <v>528</v>
      </c>
      <c r="D24" s="1527">
        <v>-99</v>
      </c>
      <c r="E24" s="1544">
        <v>-70</v>
      </c>
      <c r="F24" s="1544">
        <v>-50</v>
      </c>
      <c r="G24" s="1544">
        <v>-44</v>
      </c>
      <c r="H24" s="1807" t="s">
        <v>166</v>
      </c>
    </row>
    <row r="25" spans="2:8">
      <c r="B25" s="1525">
        <v>17</v>
      </c>
      <c r="C25" s="1526" t="s">
        <v>1058</v>
      </c>
      <c r="D25" s="1527">
        <v>0</v>
      </c>
      <c r="E25" s="1544">
        <v>0</v>
      </c>
      <c r="F25" s="1544">
        <v>0</v>
      </c>
      <c r="G25" s="1544">
        <v>0</v>
      </c>
      <c r="H25" s="1807"/>
    </row>
    <row r="26" spans="2:8" ht="25.5">
      <c r="B26" s="1525">
        <v>18</v>
      </c>
      <c r="C26" s="1526" t="s">
        <v>531</v>
      </c>
      <c r="D26" s="1527">
        <v>0</v>
      </c>
      <c r="E26" s="1544">
        <v>0</v>
      </c>
      <c r="F26" s="1544">
        <v>0</v>
      </c>
      <c r="G26" s="1544">
        <v>0</v>
      </c>
      <c r="H26" s="1807"/>
    </row>
    <row r="27" spans="2:8" ht="38.1" customHeight="1">
      <c r="B27" s="1525">
        <v>19</v>
      </c>
      <c r="C27" s="1526" t="s">
        <v>529</v>
      </c>
      <c r="D27" s="1527">
        <v>0</v>
      </c>
      <c r="E27" s="1544">
        <v>0</v>
      </c>
      <c r="F27" s="1544">
        <v>0</v>
      </c>
      <c r="G27" s="1544">
        <v>0</v>
      </c>
      <c r="H27" s="1807" t="s">
        <v>6</v>
      </c>
    </row>
    <row r="28" spans="2:8">
      <c r="B28" s="1525">
        <v>20</v>
      </c>
      <c r="C28" s="1526" t="s">
        <v>886</v>
      </c>
      <c r="D28" s="1527">
        <v>0</v>
      </c>
      <c r="E28" s="1544">
        <v>0</v>
      </c>
      <c r="F28" s="1544">
        <v>0</v>
      </c>
      <c r="G28" s="1544">
        <v>0</v>
      </c>
      <c r="H28" s="1807"/>
    </row>
    <row r="29" spans="2:8" ht="25.5">
      <c r="B29" s="1525">
        <v>21</v>
      </c>
      <c r="C29" s="1526" t="s">
        <v>887</v>
      </c>
      <c r="D29" s="1527">
        <v>0</v>
      </c>
      <c r="E29" s="1544">
        <v>0</v>
      </c>
      <c r="F29" s="1544">
        <v>0</v>
      </c>
      <c r="G29" s="1544">
        <v>0</v>
      </c>
      <c r="H29" s="1807"/>
    </row>
    <row r="30" spans="2:8">
      <c r="B30" s="1525">
        <v>22</v>
      </c>
      <c r="C30" s="1526" t="s">
        <v>228</v>
      </c>
      <c r="D30" s="1527">
        <v>0</v>
      </c>
      <c r="E30" s="1544">
        <v>0</v>
      </c>
      <c r="F30" s="1544">
        <v>0</v>
      </c>
      <c r="G30" s="1544">
        <v>0</v>
      </c>
      <c r="H30" s="1807"/>
    </row>
    <row r="31" spans="2:8">
      <c r="B31" s="1525">
        <v>23</v>
      </c>
      <c r="C31" s="1533" t="s">
        <v>1059</v>
      </c>
      <c r="D31" s="1527">
        <v>0</v>
      </c>
      <c r="E31" s="1544">
        <v>0</v>
      </c>
      <c r="F31" s="1544">
        <v>0</v>
      </c>
      <c r="G31" s="1544">
        <v>0</v>
      </c>
      <c r="H31" s="1807" t="s">
        <v>209</v>
      </c>
    </row>
    <row r="32" spans="2:8">
      <c r="B32" s="1525">
        <v>24</v>
      </c>
      <c r="C32" s="1533" t="s">
        <v>1060</v>
      </c>
      <c r="D32" s="1527">
        <v>0</v>
      </c>
      <c r="E32" s="1544">
        <v>0</v>
      </c>
      <c r="F32" s="1544">
        <v>0</v>
      </c>
      <c r="G32" s="1544">
        <v>0</v>
      </c>
      <c r="H32" s="1807"/>
    </row>
    <row r="33" spans="2:8">
      <c r="B33" s="1525">
        <v>25</v>
      </c>
      <c r="C33" s="1533" t="s">
        <v>1061</v>
      </c>
      <c r="D33" s="1527">
        <v>0</v>
      </c>
      <c r="E33" s="1544">
        <v>0</v>
      </c>
      <c r="F33" s="1544">
        <v>0</v>
      </c>
      <c r="G33" s="1544">
        <v>0</v>
      </c>
      <c r="H33" s="1807" t="s">
        <v>302</v>
      </c>
    </row>
    <row r="34" spans="2:8">
      <c r="B34" s="1525">
        <v>26</v>
      </c>
      <c r="C34" s="1423" t="s">
        <v>888</v>
      </c>
      <c r="D34" s="280">
        <v>232</v>
      </c>
      <c r="E34" s="328">
        <v>380</v>
      </c>
      <c r="F34" s="328">
        <v>561</v>
      </c>
      <c r="G34" s="328">
        <v>882</v>
      </c>
      <c r="H34" s="1513" t="s">
        <v>1538</v>
      </c>
    </row>
    <row r="35" spans="2:8" ht="25.5">
      <c r="B35" s="1525">
        <v>27</v>
      </c>
      <c r="C35" s="1423" t="s">
        <v>889</v>
      </c>
      <c r="D35" s="280">
        <v>0</v>
      </c>
      <c r="E35" s="328">
        <v>0</v>
      </c>
      <c r="F35" s="328">
        <v>0</v>
      </c>
      <c r="G35" s="328">
        <v>0</v>
      </c>
      <c r="H35" s="1513"/>
    </row>
    <row r="36" spans="2:8">
      <c r="B36" s="1525">
        <v>28</v>
      </c>
      <c r="C36" s="2162" t="s">
        <v>227</v>
      </c>
      <c r="D36" s="280">
        <v>-14918</v>
      </c>
      <c r="E36" s="328">
        <v>-15441</v>
      </c>
      <c r="F36" s="328">
        <v>-15079</v>
      </c>
      <c r="G36" s="328">
        <v>-15236</v>
      </c>
      <c r="H36" s="2163"/>
    </row>
    <row r="37" spans="2:8">
      <c r="B37" s="1525">
        <v>29</v>
      </c>
      <c r="C37" s="2162" t="s">
        <v>890</v>
      </c>
      <c r="D37" s="280">
        <v>51010</v>
      </c>
      <c r="E37" s="328">
        <v>50465</v>
      </c>
      <c r="F37" s="328">
        <v>49697</v>
      </c>
      <c r="G37" s="328">
        <v>49542</v>
      </c>
      <c r="H37" s="2163"/>
    </row>
    <row r="38" spans="2:8">
      <c r="B38" s="1525" t="s">
        <v>1205</v>
      </c>
      <c r="C38" s="2162" t="s">
        <v>1211</v>
      </c>
      <c r="D38" s="280">
        <v>50775</v>
      </c>
      <c r="E38" s="328">
        <v>50083</v>
      </c>
      <c r="F38" s="328">
        <v>49135</v>
      </c>
      <c r="G38" s="1746">
        <v>48657</v>
      </c>
      <c r="H38" s="2163"/>
    </row>
    <row r="39" spans="2:8">
      <c r="B39" s="2609" t="s">
        <v>891</v>
      </c>
      <c r="C39" s="2610"/>
      <c r="D39" s="1527"/>
      <c r="E39" s="1544"/>
      <c r="F39" s="1544"/>
      <c r="G39" s="1544"/>
      <c r="H39" s="1810"/>
    </row>
    <row r="40" spans="2:8">
      <c r="B40" s="1525">
        <v>30</v>
      </c>
      <c r="C40" s="1603" t="s">
        <v>1065</v>
      </c>
      <c r="D40" s="1527">
        <v>6052</v>
      </c>
      <c r="E40" s="1544">
        <v>5299</v>
      </c>
      <c r="F40" s="1544">
        <v>4549</v>
      </c>
      <c r="G40" s="1544">
        <v>4899</v>
      </c>
      <c r="H40" s="1808" t="s">
        <v>1539</v>
      </c>
    </row>
    <row r="41" spans="2:8">
      <c r="B41" s="1525">
        <v>31</v>
      </c>
      <c r="C41" s="1533" t="s">
        <v>1062</v>
      </c>
      <c r="D41" s="1527">
        <v>6052</v>
      </c>
      <c r="E41" s="1544">
        <v>5299</v>
      </c>
      <c r="F41" s="1544">
        <v>4549</v>
      </c>
      <c r="G41" s="1544">
        <v>4899</v>
      </c>
      <c r="H41" s="1807"/>
    </row>
    <row r="42" spans="2:8">
      <c r="B42" s="1525">
        <v>32</v>
      </c>
      <c r="C42" s="1533" t="s">
        <v>1063</v>
      </c>
      <c r="D42" s="1527">
        <v>0</v>
      </c>
      <c r="E42" s="1544">
        <v>0</v>
      </c>
      <c r="F42" s="1544">
        <v>0</v>
      </c>
      <c r="G42" s="1544">
        <v>0</v>
      </c>
      <c r="H42" s="1807"/>
    </row>
    <row r="43" spans="2:8">
      <c r="B43" s="1525">
        <v>33</v>
      </c>
      <c r="C43" s="1529" t="s">
        <v>892</v>
      </c>
      <c r="D43" s="1527">
        <v>653</v>
      </c>
      <c r="E43" s="1544">
        <v>653</v>
      </c>
      <c r="F43" s="1544">
        <v>653</v>
      </c>
      <c r="G43" s="1544">
        <v>654</v>
      </c>
      <c r="H43" s="1807" t="s">
        <v>1540</v>
      </c>
    </row>
    <row r="44" spans="2:8" ht="25.5">
      <c r="B44" s="1528">
        <v>34</v>
      </c>
      <c r="C44" s="1603" t="s">
        <v>226</v>
      </c>
      <c r="D44" s="1527">
        <v>200</v>
      </c>
      <c r="E44" s="1544">
        <v>213</v>
      </c>
      <c r="F44" s="1544">
        <v>253</v>
      </c>
      <c r="G44" s="1544">
        <v>198</v>
      </c>
      <c r="H44" s="1807" t="s">
        <v>1541</v>
      </c>
    </row>
    <row r="45" spans="2:8">
      <c r="B45" s="1528">
        <v>35</v>
      </c>
      <c r="C45" s="1534" t="s">
        <v>1064</v>
      </c>
      <c r="D45" s="1527">
        <v>0</v>
      </c>
      <c r="E45" s="1544">
        <v>0</v>
      </c>
      <c r="F45" s="1544">
        <v>0</v>
      </c>
      <c r="G45" s="1544">
        <v>0</v>
      </c>
      <c r="H45" s="1807"/>
    </row>
    <row r="46" spans="2:8">
      <c r="B46" s="1525">
        <v>36</v>
      </c>
      <c r="C46" s="1526" t="s">
        <v>225</v>
      </c>
      <c r="D46" s="1527">
        <v>6905</v>
      </c>
      <c r="E46" s="1544">
        <v>6165</v>
      </c>
      <c r="F46" s="1544">
        <v>5455</v>
      </c>
      <c r="G46" s="1544">
        <v>5751</v>
      </c>
      <c r="H46" s="1810"/>
    </row>
    <row r="47" spans="2:8">
      <c r="B47" s="2591" t="s">
        <v>893</v>
      </c>
      <c r="C47" s="2592"/>
      <c r="D47" s="1552"/>
      <c r="E47" s="1552"/>
      <c r="F47" s="1552"/>
      <c r="G47" s="1552"/>
      <c r="H47" s="1553"/>
    </row>
    <row r="48" spans="2:8">
      <c r="B48" s="1525">
        <v>37</v>
      </c>
      <c r="C48" s="1526" t="s">
        <v>894</v>
      </c>
      <c r="D48" s="1527">
        <v>0</v>
      </c>
      <c r="E48" s="1544">
        <v>0</v>
      </c>
      <c r="F48" s="1544">
        <v>0</v>
      </c>
      <c r="G48" s="1544">
        <v>0</v>
      </c>
      <c r="H48" s="1807"/>
    </row>
    <row r="49" spans="2:8">
      <c r="B49" s="1525">
        <v>38</v>
      </c>
      <c r="C49" s="1526" t="s">
        <v>895</v>
      </c>
      <c r="D49" s="1527">
        <v>0</v>
      </c>
      <c r="E49" s="1544">
        <v>0</v>
      </c>
      <c r="F49" s="1544">
        <v>0</v>
      </c>
      <c r="G49" s="1544">
        <v>0</v>
      </c>
      <c r="H49" s="1807"/>
    </row>
    <row r="50" spans="2:8" ht="25.5">
      <c r="B50" s="1525">
        <v>39</v>
      </c>
      <c r="C50" s="1526" t="s">
        <v>531</v>
      </c>
      <c r="D50" s="1527">
        <v>0</v>
      </c>
      <c r="E50" s="1544">
        <v>0</v>
      </c>
      <c r="F50" s="1544">
        <v>0</v>
      </c>
      <c r="G50" s="1544">
        <v>0</v>
      </c>
      <c r="H50" s="1807"/>
    </row>
    <row r="51" spans="2:8" ht="25.5">
      <c r="B51" s="1525">
        <v>40</v>
      </c>
      <c r="C51" s="1526" t="s">
        <v>896</v>
      </c>
      <c r="D51" s="1527">
        <v>0</v>
      </c>
      <c r="E51" s="1544">
        <v>0</v>
      </c>
      <c r="F51" s="1544">
        <v>0</v>
      </c>
      <c r="G51" s="1544">
        <v>0</v>
      </c>
      <c r="H51" s="1807" t="s">
        <v>7</v>
      </c>
    </row>
    <row r="52" spans="2:8">
      <c r="B52" s="1525">
        <v>41</v>
      </c>
      <c r="C52" s="1526" t="s">
        <v>532</v>
      </c>
      <c r="D52" s="1527">
        <v>0</v>
      </c>
      <c r="E52" s="1544">
        <v>0</v>
      </c>
      <c r="F52" s="1544">
        <v>0</v>
      </c>
      <c r="G52" s="1544">
        <v>0</v>
      </c>
      <c r="H52" s="1807"/>
    </row>
    <row r="53" spans="2:8">
      <c r="B53" s="1535" t="s">
        <v>933</v>
      </c>
      <c r="C53" s="1536" t="s">
        <v>1115</v>
      </c>
      <c r="D53" s="1527">
        <v>0</v>
      </c>
      <c r="E53" s="1544">
        <v>0</v>
      </c>
      <c r="F53" s="1544">
        <v>0</v>
      </c>
      <c r="G53" s="1544">
        <v>0</v>
      </c>
      <c r="H53" s="1807"/>
    </row>
    <row r="54" spans="2:8" ht="16.350000000000001" customHeight="1">
      <c r="B54" s="1535">
        <v>42</v>
      </c>
      <c r="C54" s="1536" t="s">
        <v>897</v>
      </c>
      <c r="D54" s="1527">
        <v>0</v>
      </c>
      <c r="E54" s="1546">
        <v>0</v>
      </c>
      <c r="F54" s="1546">
        <v>0</v>
      </c>
      <c r="G54" s="1546">
        <v>0</v>
      </c>
      <c r="H54" s="1811"/>
    </row>
    <row r="55" spans="2:8">
      <c r="B55" s="1525">
        <v>43</v>
      </c>
      <c r="C55" s="1530" t="s">
        <v>533</v>
      </c>
      <c r="D55" s="1527">
        <v>0</v>
      </c>
      <c r="E55" s="1544">
        <v>0</v>
      </c>
      <c r="F55" s="1544">
        <v>0</v>
      </c>
      <c r="G55" s="1544">
        <v>0</v>
      </c>
      <c r="H55" s="1810"/>
    </row>
    <row r="56" spans="2:8">
      <c r="B56" s="1525">
        <v>44</v>
      </c>
      <c r="C56" s="1530" t="s">
        <v>898</v>
      </c>
      <c r="D56" s="1527">
        <v>6905</v>
      </c>
      <c r="E56" s="1544">
        <v>6165</v>
      </c>
      <c r="F56" s="1544">
        <v>5455</v>
      </c>
      <c r="G56" s="1544">
        <v>5751</v>
      </c>
      <c r="H56" s="1810"/>
    </row>
    <row r="57" spans="2:8">
      <c r="B57" s="1525">
        <v>45</v>
      </c>
      <c r="C57" s="1530" t="s">
        <v>899</v>
      </c>
      <c r="D57" s="1527">
        <v>57915</v>
      </c>
      <c r="E57" s="1544">
        <v>56630</v>
      </c>
      <c r="F57" s="1544">
        <v>55152</v>
      </c>
      <c r="G57" s="1544">
        <v>55293</v>
      </c>
      <c r="H57" s="1810"/>
    </row>
    <row r="58" spans="2:8" ht="24" customHeight="1">
      <c r="B58" s="1525" t="s">
        <v>1206</v>
      </c>
      <c r="C58" s="2162" t="s">
        <v>1212</v>
      </c>
      <c r="D58" s="1527">
        <v>57680</v>
      </c>
      <c r="E58" s="1544">
        <v>56248</v>
      </c>
      <c r="F58" s="1544">
        <v>54590</v>
      </c>
      <c r="G58" s="1544">
        <v>54408</v>
      </c>
      <c r="H58" s="1810"/>
    </row>
    <row r="59" spans="2:8">
      <c r="B59" s="2591" t="s">
        <v>900</v>
      </c>
      <c r="C59" s="2592"/>
      <c r="D59" s="1552"/>
      <c r="E59" s="1552"/>
      <c r="F59" s="1552"/>
      <c r="G59" s="1552"/>
      <c r="H59" s="1553"/>
    </row>
    <row r="60" spans="2:8">
      <c r="B60" s="1525">
        <v>46</v>
      </c>
      <c r="C60" s="1526" t="s">
        <v>901</v>
      </c>
      <c r="D60" s="1527">
        <v>5675</v>
      </c>
      <c r="E60" s="1544">
        <v>5756</v>
      </c>
      <c r="F60" s="1544">
        <v>5782</v>
      </c>
      <c r="G60" s="1544">
        <v>5927</v>
      </c>
      <c r="H60" s="2595" t="s">
        <v>446</v>
      </c>
    </row>
    <row r="61" spans="2:8">
      <c r="B61" s="1525">
        <v>47</v>
      </c>
      <c r="C61" s="1529" t="s">
        <v>902</v>
      </c>
      <c r="D61" s="1527">
        <v>248</v>
      </c>
      <c r="E61" s="1544">
        <v>248</v>
      </c>
      <c r="F61" s="1544">
        <v>298</v>
      </c>
      <c r="G61" s="1544">
        <v>302</v>
      </c>
      <c r="H61" s="2596"/>
    </row>
    <row r="62" spans="2:8" ht="25.5">
      <c r="B62" s="1525">
        <v>48</v>
      </c>
      <c r="C62" s="1526" t="s">
        <v>903</v>
      </c>
      <c r="D62" s="1527">
        <v>157</v>
      </c>
      <c r="E62" s="1544">
        <v>165</v>
      </c>
      <c r="F62" s="1544">
        <v>162</v>
      </c>
      <c r="G62" s="1544">
        <v>206</v>
      </c>
      <c r="H62" s="1807" t="s">
        <v>1542</v>
      </c>
    </row>
    <row r="63" spans="2:8">
      <c r="B63" s="1528">
        <v>49</v>
      </c>
      <c r="C63" s="1534" t="s">
        <v>1064</v>
      </c>
      <c r="D63" s="1527">
        <v>0</v>
      </c>
      <c r="E63" s="1544">
        <v>0</v>
      </c>
      <c r="F63" s="1544">
        <v>0</v>
      </c>
      <c r="G63" s="1544">
        <v>0</v>
      </c>
      <c r="H63" s="1807"/>
    </row>
    <row r="64" spans="2:8">
      <c r="B64" s="1525">
        <v>50</v>
      </c>
      <c r="C64" s="1526" t="s">
        <v>904</v>
      </c>
      <c r="D64" s="1527">
        <v>2106</v>
      </c>
      <c r="E64" s="1544">
        <v>2302</v>
      </c>
      <c r="F64" s="1544">
        <v>2292</v>
      </c>
      <c r="G64" s="1544">
        <v>1996</v>
      </c>
      <c r="H64" s="1807" t="s">
        <v>1543</v>
      </c>
    </row>
    <row r="65" spans="2:8">
      <c r="B65" s="1525">
        <v>51</v>
      </c>
      <c r="C65" s="1530" t="s">
        <v>224</v>
      </c>
      <c r="D65" s="1527">
        <v>8186</v>
      </c>
      <c r="E65" s="1544">
        <v>8471</v>
      </c>
      <c r="F65" s="1544">
        <v>8534</v>
      </c>
      <c r="G65" s="1544">
        <v>8431</v>
      </c>
      <c r="H65" s="1810"/>
    </row>
    <row r="66" spans="2:8">
      <c r="B66" s="2591" t="s">
        <v>905</v>
      </c>
      <c r="C66" s="2592"/>
      <c r="D66" s="1552"/>
      <c r="E66" s="1552"/>
      <c r="F66" s="1552"/>
      <c r="G66" s="1552"/>
      <c r="H66" s="1553"/>
    </row>
    <row r="67" spans="2:8">
      <c r="B67" s="1525">
        <v>52</v>
      </c>
      <c r="C67" s="1526" t="s">
        <v>906</v>
      </c>
      <c r="D67" s="1527">
        <v>0</v>
      </c>
      <c r="E67" s="1544">
        <v>0</v>
      </c>
      <c r="F67" s="1544">
        <v>0</v>
      </c>
      <c r="G67" s="1544">
        <v>0</v>
      </c>
      <c r="H67" s="1807" t="s">
        <v>1544</v>
      </c>
    </row>
    <row r="68" spans="2:8" ht="15.6" customHeight="1">
      <c r="B68" s="1525">
        <v>53</v>
      </c>
      <c r="C68" s="1526" t="s">
        <v>907</v>
      </c>
      <c r="D68" s="1527">
        <v>0</v>
      </c>
      <c r="E68" s="1544">
        <v>0</v>
      </c>
      <c r="F68" s="1544">
        <v>0</v>
      </c>
      <c r="G68" s="1544">
        <v>0</v>
      </c>
      <c r="H68" s="1809"/>
    </row>
    <row r="69" spans="2:8" ht="60.75" customHeight="1">
      <c r="B69" s="1637">
        <v>54</v>
      </c>
      <c r="C69" s="1636" t="s">
        <v>908</v>
      </c>
      <c r="D69" s="1527">
        <v>0</v>
      </c>
      <c r="E69" s="1546">
        <v>0</v>
      </c>
      <c r="F69" s="1546">
        <v>0</v>
      </c>
      <c r="G69" s="1546">
        <v>0</v>
      </c>
      <c r="H69" s="1809"/>
    </row>
    <row r="70" spans="2:8" ht="54" customHeight="1">
      <c r="B70" s="1638" t="s">
        <v>909</v>
      </c>
      <c r="C70" s="1636" t="s">
        <v>1078</v>
      </c>
      <c r="D70" s="1527">
        <v>0</v>
      </c>
      <c r="E70" s="1546">
        <v>0</v>
      </c>
      <c r="F70" s="1546">
        <v>0</v>
      </c>
      <c r="G70" s="1544">
        <v>0</v>
      </c>
      <c r="H70" s="1812"/>
    </row>
    <row r="71" spans="2:8" ht="47.25" customHeight="1">
      <c r="B71" s="1525">
        <v>55</v>
      </c>
      <c r="C71" s="1526" t="s">
        <v>910</v>
      </c>
      <c r="D71" s="1527">
        <v>0</v>
      </c>
      <c r="E71" s="1544">
        <v>0</v>
      </c>
      <c r="F71" s="1544">
        <v>0</v>
      </c>
      <c r="G71" s="1544">
        <v>0</v>
      </c>
      <c r="H71" s="1809"/>
    </row>
    <row r="72" spans="2:8">
      <c r="B72" s="1525">
        <v>56</v>
      </c>
      <c r="C72" s="1537" t="s">
        <v>911</v>
      </c>
      <c r="D72" s="1527">
        <v>0</v>
      </c>
      <c r="E72" s="1544">
        <v>0</v>
      </c>
      <c r="F72" s="1544">
        <v>0</v>
      </c>
      <c r="G72" s="1544">
        <v>0</v>
      </c>
      <c r="H72" s="1809"/>
    </row>
    <row r="73" spans="2:8">
      <c r="B73" s="1525">
        <v>57</v>
      </c>
      <c r="C73" s="1530" t="s">
        <v>223</v>
      </c>
      <c r="D73" s="1527">
        <v>0</v>
      </c>
      <c r="E73" s="1544">
        <v>0</v>
      </c>
      <c r="F73" s="1544">
        <v>0</v>
      </c>
      <c r="G73" s="1544">
        <v>0</v>
      </c>
      <c r="H73" s="1810"/>
    </row>
    <row r="74" spans="2:8">
      <c r="B74" s="1525">
        <v>58</v>
      </c>
      <c r="C74" s="1530" t="s">
        <v>912</v>
      </c>
      <c r="D74" s="1527">
        <v>8186</v>
      </c>
      <c r="E74" s="1544">
        <v>8471</v>
      </c>
      <c r="F74" s="1544">
        <v>8534</v>
      </c>
      <c r="G74" s="1544">
        <v>8431</v>
      </c>
      <c r="H74" s="1810"/>
    </row>
    <row r="75" spans="2:8">
      <c r="B75" s="1525">
        <v>59</v>
      </c>
      <c r="C75" s="1530" t="s">
        <v>1066</v>
      </c>
      <c r="D75" s="1527">
        <v>66101</v>
      </c>
      <c r="E75" s="1544">
        <v>65101</v>
      </c>
      <c r="F75" s="1544">
        <v>63686</v>
      </c>
      <c r="G75" s="1544">
        <v>63724</v>
      </c>
      <c r="H75" s="1810"/>
    </row>
    <row r="76" spans="2:8">
      <c r="B76" s="1525" t="s">
        <v>1207</v>
      </c>
      <c r="C76" s="2162" t="s">
        <v>1213</v>
      </c>
      <c r="D76" s="1527">
        <v>66101</v>
      </c>
      <c r="E76" s="1544">
        <v>65101</v>
      </c>
      <c r="F76" s="1544">
        <v>63686</v>
      </c>
      <c r="G76" s="1544">
        <v>63724</v>
      </c>
      <c r="H76" s="1810"/>
    </row>
    <row r="77" spans="2:8">
      <c r="B77" s="1525">
        <v>60</v>
      </c>
      <c r="C77" s="1530" t="s">
        <v>913</v>
      </c>
      <c r="D77" s="1527">
        <v>416105</v>
      </c>
      <c r="E77" s="1544">
        <v>414169</v>
      </c>
      <c r="F77" s="1544">
        <v>404727</v>
      </c>
      <c r="G77" s="1544">
        <v>406780</v>
      </c>
      <c r="H77" s="1809"/>
    </row>
    <row r="78" spans="2:8">
      <c r="B78" s="1525" t="s">
        <v>522</v>
      </c>
      <c r="C78" s="1530" t="s">
        <v>523</v>
      </c>
      <c r="D78" s="1527">
        <v>416105</v>
      </c>
      <c r="E78" s="1544">
        <v>414169</v>
      </c>
      <c r="F78" s="1544">
        <v>404727</v>
      </c>
      <c r="G78" s="1544">
        <v>406780</v>
      </c>
      <c r="H78" s="1809"/>
    </row>
    <row r="79" spans="2:8">
      <c r="B79" s="1525" t="s">
        <v>524</v>
      </c>
      <c r="C79" s="1530" t="s">
        <v>525</v>
      </c>
      <c r="D79" s="1527">
        <v>416105</v>
      </c>
      <c r="E79" s="1544">
        <v>414169</v>
      </c>
      <c r="F79" s="1544">
        <v>404727</v>
      </c>
      <c r="G79" s="1544">
        <v>406780</v>
      </c>
      <c r="H79" s="1809"/>
    </row>
    <row r="80" spans="2:8">
      <c r="B80" s="1525" t="s">
        <v>526</v>
      </c>
      <c r="C80" s="1530" t="s">
        <v>527</v>
      </c>
      <c r="D80" s="1527">
        <v>416105</v>
      </c>
      <c r="E80" s="1544">
        <v>414169</v>
      </c>
      <c r="F80" s="1544">
        <v>404727</v>
      </c>
      <c r="G80" s="1544">
        <v>406780</v>
      </c>
      <c r="H80" s="1809"/>
    </row>
    <row r="81" spans="2:8">
      <c r="B81" s="2591" t="s">
        <v>914</v>
      </c>
      <c r="C81" s="2592"/>
      <c r="D81" s="1552"/>
      <c r="E81" s="1552"/>
      <c r="F81" s="1552"/>
      <c r="G81" s="1552"/>
      <c r="H81" s="1553"/>
    </row>
    <row r="82" spans="2:8">
      <c r="B82" s="1525">
        <v>61</v>
      </c>
      <c r="C82" s="1530" t="s">
        <v>222</v>
      </c>
      <c r="D82" s="1543">
        <v>0.12258932498754285</v>
      </c>
      <c r="E82" s="1547">
        <v>0.12184604770201053</v>
      </c>
      <c r="F82" s="1547">
        <v>0.12279223226943507</v>
      </c>
      <c r="G82" s="1547">
        <v>0.12179126850840725</v>
      </c>
      <c r="H82" s="1532"/>
    </row>
    <row r="83" spans="2:8">
      <c r="B83" s="1525" t="s">
        <v>1208</v>
      </c>
      <c r="C83" s="2162" t="s">
        <v>1214</v>
      </c>
      <c r="D83" s="1543">
        <v>0.12202448901118708</v>
      </c>
      <c r="E83" s="1547">
        <v>0.12092406722859508</v>
      </c>
      <c r="F83" s="2338">
        <v>0.12140282214925123</v>
      </c>
      <c r="G83" s="2338">
        <v>0.11961502532081224</v>
      </c>
      <c r="H83" s="1532"/>
    </row>
    <row r="84" spans="2:8">
      <c r="B84" s="1525">
        <v>62</v>
      </c>
      <c r="C84" s="2162" t="s">
        <v>221</v>
      </c>
      <c r="D84" s="1543">
        <v>0.13918309448602043</v>
      </c>
      <c r="E84" s="1547">
        <v>0.13673081490605257</v>
      </c>
      <c r="F84" s="1547">
        <v>0.13626971484800415</v>
      </c>
      <c r="G84" s="1547">
        <v>0.13592857016531348</v>
      </c>
      <c r="H84" s="1532"/>
    </row>
    <row r="85" spans="2:8">
      <c r="B85" s="1525" t="s">
        <v>1209</v>
      </c>
      <c r="C85" s="2162" t="s">
        <v>1215</v>
      </c>
      <c r="D85" s="1543">
        <v>0.13861885822088174</v>
      </c>
      <c r="E85" s="1547">
        <v>0.13580929523938295</v>
      </c>
      <c r="F85" s="2338">
        <v>0.13488104327114325</v>
      </c>
      <c r="G85" s="2338">
        <v>0.13375288853925954</v>
      </c>
      <c r="H85" s="1532"/>
    </row>
    <row r="86" spans="2:8">
      <c r="B86" s="1525">
        <v>63</v>
      </c>
      <c r="C86" s="2162" t="s">
        <v>220</v>
      </c>
      <c r="D86" s="1543">
        <v>0.1588576444636054</v>
      </c>
      <c r="E86" s="1547">
        <v>0.15718563551280251</v>
      </c>
      <c r="F86" s="1547">
        <v>0.15735498465402262</v>
      </c>
      <c r="G86" s="1547">
        <v>0.1566540701829936</v>
      </c>
      <c r="H86" s="1532"/>
    </row>
    <row r="87" spans="2:8">
      <c r="B87" s="1525" t="s">
        <v>1210</v>
      </c>
      <c r="C87" s="2162" t="s">
        <v>1348</v>
      </c>
      <c r="D87" s="1543">
        <v>0.1588576444636054</v>
      </c>
      <c r="E87" s="1547">
        <v>0.15718563551280251</v>
      </c>
      <c r="F87" s="2338">
        <v>0.15735498465402262</v>
      </c>
      <c r="G87" s="2338">
        <v>0.1566540701829936</v>
      </c>
      <c r="H87" s="1532"/>
    </row>
    <row r="88" spans="2:8" ht="45.75" customHeight="1">
      <c r="B88" s="1525">
        <v>64</v>
      </c>
      <c r="C88" s="1530" t="s">
        <v>915</v>
      </c>
      <c r="D88" s="1543">
        <v>0.08</v>
      </c>
      <c r="E88" s="1547">
        <v>0.08</v>
      </c>
      <c r="F88" s="1547">
        <v>0.08</v>
      </c>
      <c r="G88" s="1547">
        <v>0.08</v>
      </c>
      <c r="H88" s="1532"/>
    </row>
    <row r="89" spans="2:8">
      <c r="B89" s="1525">
        <v>65</v>
      </c>
      <c r="C89" s="1538" t="s">
        <v>1116</v>
      </c>
      <c r="D89" s="1543">
        <v>2.5000000000000001E-2</v>
      </c>
      <c r="E89" s="1547">
        <v>2.5000000000000001E-2</v>
      </c>
      <c r="F89" s="1547">
        <v>2.5000000000000001E-2</v>
      </c>
      <c r="G89" s="1547">
        <v>2.5000000000000001E-2</v>
      </c>
      <c r="H89" s="1532"/>
    </row>
    <row r="90" spans="2:8">
      <c r="B90" s="1525">
        <v>66</v>
      </c>
      <c r="C90" s="1538" t="s">
        <v>1067</v>
      </c>
      <c r="D90" s="1543">
        <v>4.6686658E-5</v>
      </c>
      <c r="E90" s="1547">
        <v>4.6986310000000002E-5</v>
      </c>
      <c r="F90" s="1547">
        <v>4.0675453000000005E-5</v>
      </c>
      <c r="G90" s="1547">
        <v>4.1187908999999997E-5</v>
      </c>
      <c r="H90" s="1532"/>
    </row>
    <row r="91" spans="2:8">
      <c r="B91" s="1525">
        <v>67</v>
      </c>
      <c r="C91" s="1537" t="s">
        <v>1068</v>
      </c>
      <c r="D91" s="1543">
        <v>0</v>
      </c>
      <c r="E91" s="1547">
        <v>0</v>
      </c>
      <c r="F91" s="1547">
        <v>0</v>
      </c>
      <c r="G91" s="1547">
        <v>0</v>
      </c>
      <c r="H91" s="1532"/>
    </row>
    <row r="92" spans="2:8">
      <c r="B92" s="1525" t="s">
        <v>917</v>
      </c>
      <c r="C92" s="1537" t="s">
        <v>1069</v>
      </c>
      <c r="D92" s="1543">
        <v>0.01</v>
      </c>
      <c r="E92" s="1547">
        <v>0.01</v>
      </c>
      <c r="F92" s="1547">
        <v>0.01</v>
      </c>
      <c r="G92" s="1547">
        <v>0.01</v>
      </c>
      <c r="H92" s="1532"/>
    </row>
    <row r="93" spans="2:8" ht="34.5" customHeight="1">
      <c r="B93" s="1525">
        <v>68</v>
      </c>
      <c r="C93" s="1530" t="s">
        <v>918</v>
      </c>
      <c r="D93" s="1543">
        <v>0.12258932498754285</v>
      </c>
      <c r="E93" s="1547">
        <v>0.12184604770201053</v>
      </c>
      <c r="F93" s="1547">
        <v>0.12279223226943507</v>
      </c>
      <c r="G93" s="1547">
        <v>0.12179126850840725</v>
      </c>
      <c r="H93" s="1532"/>
    </row>
    <row r="94" spans="2:8" ht="14.85" customHeight="1">
      <c r="B94" s="2593" t="s">
        <v>1181</v>
      </c>
      <c r="C94" s="2594"/>
      <c r="D94" s="1552"/>
      <c r="E94" s="2357"/>
      <c r="F94" s="2357"/>
      <c r="G94" s="2357"/>
      <c r="H94" s="1553"/>
    </row>
    <row r="95" spans="2:8">
      <c r="B95" s="1525">
        <v>69</v>
      </c>
      <c r="C95" s="1539" t="s">
        <v>919</v>
      </c>
      <c r="D95" s="1543">
        <v>0.08</v>
      </c>
      <c r="E95" s="1547">
        <v>0.08</v>
      </c>
      <c r="F95" s="1547">
        <v>0.08</v>
      </c>
      <c r="G95" s="1547">
        <v>0.08</v>
      </c>
      <c r="H95" s="1532"/>
    </row>
    <row r="96" spans="2:8">
      <c r="B96" s="1525">
        <v>70</v>
      </c>
      <c r="C96" s="1539" t="s">
        <v>920</v>
      </c>
      <c r="D96" s="1543">
        <v>9.5000000000000001E-2</v>
      </c>
      <c r="E96" s="1547">
        <v>9.5000000000000001E-2</v>
      </c>
      <c r="F96" s="1547">
        <v>9.5000000000000001E-2</v>
      </c>
      <c r="G96" s="1547">
        <v>9.5000000000000001E-2</v>
      </c>
      <c r="H96" s="1532"/>
    </row>
    <row r="97" spans="2:8">
      <c r="B97" s="1525">
        <v>71</v>
      </c>
      <c r="C97" s="1539" t="s">
        <v>921</v>
      </c>
      <c r="D97" s="1543">
        <v>0.115</v>
      </c>
      <c r="E97" s="1547">
        <v>0.115</v>
      </c>
      <c r="F97" s="1547">
        <v>0.115</v>
      </c>
      <c r="G97" s="1547">
        <v>0.115</v>
      </c>
      <c r="H97" s="1532"/>
    </row>
    <row r="98" spans="2:8">
      <c r="B98" s="2591" t="s">
        <v>922</v>
      </c>
      <c r="C98" s="2592"/>
      <c r="D98" s="1552"/>
      <c r="E98" s="1552"/>
      <c r="F98" s="1552"/>
      <c r="G98" s="1552"/>
      <c r="H98" s="1553"/>
    </row>
    <row r="99" spans="2:8" ht="26.25" customHeight="1">
      <c r="B99" s="1525">
        <v>72</v>
      </c>
      <c r="C99" s="1526" t="s">
        <v>1117</v>
      </c>
      <c r="D99" s="1527">
        <v>3968</v>
      </c>
      <c r="E99" s="1544">
        <v>3296</v>
      </c>
      <c r="F99" s="1544">
        <v>4289</v>
      </c>
      <c r="G99" s="1544">
        <v>2514</v>
      </c>
      <c r="H99" s="1532"/>
    </row>
    <row r="100" spans="2:8">
      <c r="B100" s="1525">
        <v>73</v>
      </c>
      <c r="C100" s="1526" t="s">
        <v>923</v>
      </c>
      <c r="D100" s="1527">
        <v>2631</v>
      </c>
      <c r="E100" s="1544">
        <v>2534</v>
      </c>
      <c r="F100" s="1544">
        <v>2508</v>
      </c>
      <c r="G100" s="1544">
        <v>2653</v>
      </c>
      <c r="H100" s="1532"/>
    </row>
    <row r="101" spans="2:8">
      <c r="B101" s="1525">
        <v>74</v>
      </c>
      <c r="C101" s="1526" t="s">
        <v>924</v>
      </c>
      <c r="D101" s="1527">
        <v>0</v>
      </c>
      <c r="E101" s="1544">
        <v>0</v>
      </c>
      <c r="F101" s="1544">
        <v>0</v>
      </c>
      <c r="G101" s="1544">
        <v>0</v>
      </c>
      <c r="H101" s="1532"/>
    </row>
    <row r="102" spans="2:8">
      <c r="B102" s="1525">
        <v>75</v>
      </c>
      <c r="C102" s="1526" t="s">
        <v>219</v>
      </c>
      <c r="D102" s="1527">
        <v>2488</v>
      </c>
      <c r="E102" s="1544">
        <v>2492</v>
      </c>
      <c r="F102" s="1544">
        <v>2389</v>
      </c>
      <c r="G102" s="1544">
        <v>2389</v>
      </c>
      <c r="H102" s="1532"/>
    </row>
    <row r="103" spans="2:8">
      <c r="B103" s="2591" t="s">
        <v>530</v>
      </c>
      <c r="C103" s="2592"/>
      <c r="D103" s="1552"/>
      <c r="E103" s="1552"/>
      <c r="F103" s="1552"/>
      <c r="G103" s="1552"/>
      <c r="H103" s="1553"/>
    </row>
    <row r="104" spans="2:8" ht="25.5">
      <c r="B104" s="1525">
        <v>76</v>
      </c>
      <c r="C104" s="1526" t="s">
        <v>1118</v>
      </c>
      <c r="D104" s="1527">
        <v>1335</v>
      </c>
      <c r="E104" s="1544">
        <v>1480</v>
      </c>
      <c r="F104" s="1544">
        <v>1450</v>
      </c>
      <c r="G104" s="1544">
        <v>1485</v>
      </c>
      <c r="H104" s="1532"/>
    </row>
    <row r="105" spans="2:8">
      <c r="B105" s="1525">
        <v>77</v>
      </c>
      <c r="C105" s="1526" t="s">
        <v>1119</v>
      </c>
      <c r="D105" s="1527">
        <v>1488</v>
      </c>
      <c r="E105" s="1544">
        <v>1497</v>
      </c>
      <c r="F105" s="1544">
        <v>1450</v>
      </c>
      <c r="G105" s="1544">
        <v>1485</v>
      </c>
      <c r="H105" s="1532"/>
    </row>
    <row r="106" spans="2:8" ht="25.5">
      <c r="B106" s="1525">
        <v>78</v>
      </c>
      <c r="C106" s="1526" t="s">
        <v>925</v>
      </c>
      <c r="D106" s="1527">
        <v>1006</v>
      </c>
      <c r="E106" s="1544">
        <v>1204</v>
      </c>
      <c r="F106" s="1544">
        <v>1404</v>
      </c>
      <c r="G106" s="1544">
        <v>1395</v>
      </c>
      <c r="H106" s="1532"/>
    </row>
    <row r="107" spans="2:8">
      <c r="B107" s="1525">
        <v>79</v>
      </c>
      <c r="C107" s="1526" t="s">
        <v>926</v>
      </c>
      <c r="D107" s="1527">
        <v>1438</v>
      </c>
      <c r="E107" s="1544">
        <v>1425</v>
      </c>
      <c r="F107" s="1544">
        <v>1404</v>
      </c>
      <c r="G107" s="1544">
        <v>1395</v>
      </c>
      <c r="H107" s="1532"/>
    </row>
    <row r="108" spans="2:8" ht="14.85" customHeight="1">
      <c r="B108" s="2113" t="s">
        <v>1120</v>
      </c>
      <c r="C108" s="2114"/>
      <c r="D108" s="2114"/>
      <c r="E108" s="1552"/>
      <c r="F108" s="1552"/>
      <c r="G108" s="1552"/>
      <c r="H108" s="1553"/>
    </row>
    <row r="109" spans="2:8">
      <c r="B109" s="1525">
        <v>80</v>
      </c>
      <c r="C109" s="1529" t="s">
        <v>927</v>
      </c>
      <c r="D109" s="1542">
        <v>0.1</v>
      </c>
      <c r="E109" s="1548">
        <v>0.1</v>
      </c>
      <c r="F109" s="1548">
        <v>0.1</v>
      </c>
      <c r="G109" s="1548">
        <v>0.1</v>
      </c>
      <c r="H109" s="1532"/>
    </row>
    <row r="110" spans="2:8" ht="14.1" customHeight="1">
      <c r="B110" s="1525">
        <v>81</v>
      </c>
      <c r="C110" s="1529" t="s">
        <v>928</v>
      </c>
      <c r="D110" s="2129">
        <v>0</v>
      </c>
      <c r="E110" s="2390">
        <v>0</v>
      </c>
      <c r="F110" s="1544">
        <v>0</v>
      </c>
      <c r="G110" s="1544">
        <v>0</v>
      </c>
      <c r="H110" s="1532"/>
    </row>
    <row r="111" spans="2:8">
      <c r="B111" s="1525">
        <v>82</v>
      </c>
      <c r="C111" s="1529" t="s">
        <v>929</v>
      </c>
      <c r="D111" s="1542">
        <v>0.1</v>
      </c>
      <c r="E111" s="1548">
        <v>0.1</v>
      </c>
      <c r="F111" s="1548">
        <v>0.1</v>
      </c>
      <c r="G111" s="1548">
        <v>0.1</v>
      </c>
      <c r="H111" s="1532"/>
    </row>
    <row r="112" spans="2:8">
      <c r="B112" s="1525">
        <v>83</v>
      </c>
      <c r="C112" s="1529" t="s">
        <v>930</v>
      </c>
      <c r="D112" s="1527">
        <v>97</v>
      </c>
      <c r="E112" s="1544">
        <v>97</v>
      </c>
      <c r="F112" s="1544">
        <v>97</v>
      </c>
      <c r="G112" s="1544">
        <v>505</v>
      </c>
      <c r="H112" s="1532"/>
    </row>
    <row r="113" spans="2:18">
      <c r="B113" s="1525">
        <v>84</v>
      </c>
      <c r="C113" s="1529" t="s">
        <v>931</v>
      </c>
      <c r="D113" s="1542">
        <v>0.1</v>
      </c>
      <c r="E113" s="1548">
        <v>0.1</v>
      </c>
      <c r="F113" s="1548">
        <v>0.1</v>
      </c>
      <c r="G113" s="1548">
        <v>0.1</v>
      </c>
      <c r="H113" s="1532"/>
    </row>
    <row r="114" spans="2:18" ht="15.75" thickBot="1">
      <c r="B114" s="1540">
        <v>85</v>
      </c>
      <c r="C114" s="1604" t="s">
        <v>932</v>
      </c>
      <c r="D114" s="1549">
        <v>0</v>
      </c>
      <c r="E114" s="1549">
        <v>0</v>
      </c>
      <c r="F114" s="1549">
        <v>0</v>
      </c>
      <c r="G114" s="1549">
        <v>0</v>
      </c>
      <c r="H114" s="1541"/>
    </row>
    <row r="115" spans="2:18">
      <c r="B115" s="1734" t="s">
        <v>66</v>
      </c>
      <c r="C115" s="1735" t="s">
        <v>1033</v>
      </c>
      <c r="D115" s="1696"/>
      <c r="E115" s="1696"/>
      <c r="F115" s="1696"/>
      <c r="G115" s="1696"/>
      <c r="H115" s="1696"/>
      <c r="I115" s="1696"/>
      <c r="J115" s="1556"/>
      <c r="K115" s="1556"/>
      <c r="L115" s="1556"/>
      <c r="M115" s="1556"/>
      <c r="N115" s="1556"/>
      <c r="O115" s="1556"/>
      <c r="P115" s="1557"/>
      <c r="Q115" s="1558"/>
      <c r="R115" s="1558"/>
    </row>
    <row r="116" spans="2:18" ht="36.75" customHeight="1">
      <c r="B116" s="1734" t="s">
        <v>114</v>
      </c>
      <c r="C116" s="2590" t="s">
        <v>1455</v>
      </c>
      <c r="D116" s="2590"/>
      <c r="E116" s="2590"/>
      <c r="F116" s="2590"/>
      <c r="G116" s="2590"/>
      <c r="H116" s="1696"/>
      <c r="I116" s="1696"/>
      <c r="J116" s="1556"/>
      <c r="K116" s="1556"/>
      <c r="L116" s="1556"/>
      <c r="M116" s="1556"/>
      <c r="N116" s="1556"/>
      <c r="O116" s="1556"/>
      <c r="P116" s="1557"/>
      <c r="Q116" s="1558"/>
      <c r="R116" s="1558"/>
    </row>
    <row r="117" spans="2:18">
      <c r="B117" s="1734" t="s">
        <v>1180</v>
      </c>
      <c r="C117" s="2589" t="s">
        <v>1446</v>
      </c>
      <c r="D117" s="2589"/>
      <c r="E117" s="2589"/>
      <c r="F117" s="2589"/>
      <c r="G117" s="1696"/>
      <c r="H117" s="1696"/>
    </row>
  </sheetData>
  <mergeCells count="15">
    <mergeCell ref="B47:C47"/>
    <mergeCell ref="B59:C59"/>
    <mergeCell ref="B66:C66"/>
    <mergeCell ref="H60:H61"/>
    <mergeCell ref="B2:H3"/>
    <mergeCell ref="B5:C6"/>
    <mergeCell ref="B7:C7"/>
    <mergeCell ref="B14:C14"/>
    <mergeCell ref="B39:C39"/>
    <mergeCell ref="C117:F117"/>
    <mergeCell ref="C116:G116"/>
    <mergeCell ref="B81:C81"/>
    <mergeCell ref="B98:C98"/>
    <mergeCell ref="B103:C103"/>
    <mergeCell ref="B94:C94"/>
  </mergeCells>
  <conditionalFormatting sqref="H13">
    <cfRule type="colorScale" priority="13">
      <colorScale>
        <cfvo type="min"/>
        <cfvo type="max"/>
        <color rgb="FFFF7128"/>
        <color rgb="FFFFEF9C"/>
      </colorScale>
    </cfRule>
  </conditionalFormatting>
  <conditionalFormatting sqref="H36:H40">
    <cfRule type="colorScale" priority="12">
      <colorScale>
        <cfvo type="min"/>
        <cfvo type="max"/>
        <color rgb="FFFF7128"/>
        <color rgb="FFFFEF9C"/>
      </colorScale>
    </cfRule>
  </conditionalFormatting>
  <conditionalFormatting sqref="H46">
    <cfRule type="colorScale" priority="11">
      <colorScale>
        <cfvo type="min"/>
        <cfvo type="max"/>
        <color rgb="FFFF7128"/>
        <color rgb="FFFFEF9C"/>
      </colorScale>
    </cfRule>
  </conditionalFormatting>
  <conditionalFormatting sqref="H55">
    <cfRule type="colorScale" priority="10">
      <colorScale>
        <cfvo type="min"/>
        <cfvo type="max"/>
        <color rgb="FFFF7128"/>
        <color rgb="FFFFEF9C"/>
      </colorScale>
    </cfRule>
  </conditionalFormatting>
  <conditionalFormatting sqref="H56">
    <cfRule type="colorScale" priority="9">
      <colorScale>
        <cfvo type="min"/>
        <cfvo type="max"/>
        <color rgb="FFFF7128"/>
        <color rgb="FFFFEF9C"/>
      </colorScale>
    </cfRule>
  </conditionalFormatting>
  <conditionalFormatting sqref="H57:H58">
    <cfRule type="colorScale" priority="8">
      <colorScale>
        <cfvo type="min"/>
        <cfvo type="max"/>
        <color rgb="FFFF7128"/>
        <color rgb="FFFFEF9C"/>
      </colorScale>
    </cfRule>
  </conditionalFormatting>
  <conditionalFormatting sqref="H65">
    <cfRule type="colorScale" priority="7">
      <colorScale>
        <cfvo type="min"/>
        <cfvo type="max"/>
        <color rgb="FFFF7128"/>
        <color rgb="FFFFEF9C"/>
      </colorScale>
    </cfRule>
  </conditionalFormatting>
  <conditionalFormatting sqref="H73">
    <cfRule type="colorScale" priority="6">
      <colorScale>
        <cfvo type="min"/>
        <cfvo type="max"/>
        <color rgb="FFFF7128"/>
        <color rgb="FFFFEF9C"/>
      </colorScale>
    </cfRule>
  </conditionalFormatting>
  <conditionalFormatting sqref="H74">
    <cfRule type="colorScale" priority="5">
      <colorScale>
        <cfvo type="min"/>
        <cfvo type="max"/>
        <color rgb="FFFF7128"/>
        <color rgb="FFFFEF9C"/>
      </colorScale>
    </cfRule>
  </conditionalFormatting>
  <conditionalFormatting sqref="H75:H76">
    <cfRule type="colorScale" priority="4">
      <colorScale>
        <cfvo type="min"/>
        <cfvo type="max"/>
        <color rgb="FFFF7128"/>
        <color rgb="FFFFEF9C"/>
      </colorScale>
    </cfRule>
  </conditionalFormatting>
  <conditionalFormatting sqref="H57">
    <cfRule type="colorScale" priority="1">
      <colorScale>
        <cfvo type="min"/>
        <cfvo type="max"/>
        <color rgb="FFFF7128"/>
        <color rgb="FFFFEF9C"/>
      </colorScale>
    </cfRule>
  </conditionalFormatting>
  <pageMargins left="0.70866141732283472" right="0.70866141732283472" top="0.74803149606299213" bottom="0.74803149606299213" header="0.31496062992125984" footer="0.31496062992125984"/>
  <pageSetup scale="58" fitToHeight="0" orientation="landscape" r:id="rId1"/>
  <headerFooter>
    <oddFooter>&amp;L&amp;A&amp;C&amp;P of &amp;N</oddFooter>
  </headerFooter>
  <rowBreaks count="3" manualBreakCount="3">
    <brk id="38" max="16383" man="1"/>
    <brk id="58" max="16383" man="1"/>
    <brk id="80" max="16383" man="1"/>
  </rowBreaks>
  <ignoredErrors>
    <ignoredError sqref="B115:B11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43"/>
  <sheetViews>
    <sheetView zoomScale="40" zoomScaleNormal="40" zoomScaleSheetLayoutView="85" workbookViewId="0"/>
  </sheetViews>
  <sheetFormatPr defaultColWidth="0" defaultRowHeight="15" zeroHeight="1"/>
  <cols>
    <col min="1" max="1" width="1.42578125" style="205" customWidth="1"/>
    <col min="2" max="2" width="74.5703125" style="205" customWidth="1"/>
    <col min="3" max="5" width="16.5703125" style="205" customWidth="1"/>
    <col min="6" max="6" width="1" style="205" customWidth="1"/>
    <col min="7" max="16384" width="6.5703125" style="205" hidden="1"/>
  </cols>
  <sheetData>
    <row r="1" spans="2:6" ht="15.75" thickBot="1"/>
    <row r="2" spans="2:6" ht="14.85" customHeight="1">
      <c r="B2" s="2597" t="s">
        <v>1248</v>
      </c>
      <c r="C2" s="2598"/>
      <c r="D2" s="2598"/>
      <c r="E2" s="2599"/>
      <c r="F2" s="1394"/>
    </row>
    <row r="3" spans="2:6" ht="15.75" thickBot="1">
      <c r="B3" s="2600"/>
      <c r="C3" s="2601"/>
      <c r="D3" s="2601"/>
      <c r="E3" s="2602"/>
      <c r="F3" s="1394"/>
    </row>
    <row r="4" spans="2:6" ht="15.75" thickBot="1"/>
    <row r="5" spans="2:6">
      <c r="B5" s="2620" t="s">
        <v>1071</v>
      </c>
      <c r="C5" s="1607" t="s">
        <v>166</v>
      </c>
      <c r="D5" s="1414" t="s">
        <v>7</v>
      </c>
      <c r="E5" s="1401" t="s">
        <v>165</v>
      </c>
    </row>
    <row r="6" spans="2:6" ht="18" customHeight="1">
      <c r="B6" s="2621"/>
      <c r="C6" s="2578" t="s">
        <v>1075</v>
      </c>
      <c r="D6" s="2567" t="s">
        <v>1074</v>
      </c>
      <c r="E6" s="2543" t="s">
        <v>1122</v>
      </c>
    </row>
    <row r="7" spans="2:6" ht="66.75" customHeight="1">
      <c r="B7" s="2621"/>
      <c r="C7" s="2578"/>
      <c r="D7" s="2567"/>
      <c r="E7" s="2543"/>
    </row>
    <row r="8" spans="2:6" ht="18.600000000000001" customHeight="1" thickBot="1">
      <c r="B8" s="2622"/>
      <c r="C8" s="1608" t="str">
        <f>CurrQtr</f>
        <v>Q4 2021</v>
      </c>
      <c r="D8" s="1568" t="str">
        <f>CurrQtr</f>
        <v>Q4 2021</v>
      </c>
      <c r="E8" s="1415"/>
    </row>
    <row r="9" spans="2:6">
      <c r="B9" s="2615" t="s">
        <v>202</v>
      </c>
      <c r="C9" s="2616"/>
      <c r="D9" s="2616"/>
      <c r="E9" s="2617"/>
    </row>
    <row r="10" spans="2:6">
      <c r="B10" s="1391" t="s">
        <v>487</v>
      </c>
      <c r="C10" s="280">
        <v>86323</v>
      </c>
      <c r="D10" s="280">
        <v>86220</v>
      </c>
      <c r="E10" s="299"/>
    </row>
    <row r="11" spans="2:6">
      <c r="B11" s="1403" t="s">
        <v>488</v>
      </c>
      <c r="C11" s="280">
        <v>755</v>
      </c>
      <c r="D11" s="280">
        <v>755</v>
      </c>
      <c r="E11" s="299"/>
    </row>
    <row r="12" spans="2:6">
      <c r="B12" s="1404" t="s">
        <v>489</v>
      </c>
      <c r="C12" s="280"/>
      <c r="D12" s="280"/>
      <c r="E12" s="299"/>
    </row>
    <row r="13" spans="2:6">
      <c r="B13" s="1403" t="s">
        <v>490</v>
      </c>
      <c r="C13" s="280">
        <v>137148</v>
      </c>
      <c r="D13" s="280">
        <v>137140</v>
      </c>
      <c r="E13" s="299"/>
    </row>
    <row r="14" spans="2:6">
      <c r="B14" s="1501" t="s">
        <v>934</v>
      </c>
      <c r="C14" s="1502"/>
      <c r="D14" s="1502">
        <v>99</v>
      </c>
      <c r="E14" s="1509" t="s">
        <v>166</v>
      </c>
    </row>
    <row r="15" spans="2:6">
      <c r="B15" s="1501" t="s">
        <v>935</v>
      </c>
      <c r="C15" s="1502"/>
      <c r="D15" s="1502">
        <v>137041</v>
      </c>
      <c r="E15" s="1509"/>
    </row>
    <row r="16" spans="2:6">
      <c r="B16" s="1403" t="s">
        <v>491</v>
      </c>
      <c r="C16" s="280">
        <v>8113</v>
      </c>
      <c r="D16" s="280">
        <v>8113</v>
      </c>
      <c r="E16" s="1392"/>
    </row>
    <row r="17" spans="2:5">
      <c r="B17" s="1403" t="s">
        <v>1070</v>
      </c>
      <c r="C17" s="1609">
        <v>1051</v>
      </c>
      <c r="D17" s="1609">
        <v>1051</v>
      </c>
      <c r="E17" s="1392"/>
    </row>
    <row r="18" spans="2:5">
      <c r="B18" s="1403"/>
      <c r="C18" s="277">
        <v>146312</v>
      </c>
      <c r="D18" s="277">
        <v>146304</v>
      </c>
      <c r="E18" s="1392"/>
    </row>
    <row r="19" spans="2:5">
      <c r="B19" s="1403" t="s">
        <v>936</v>
      </c>
      <c r="C19" s="280">
        <v>0</v>
      </c>
      <c r="D19" s="280">
        <v>0</v>
      </c>
      <c r="E19" s="1392"/>
    </row>
    <row r="20" spans="2:5">
      <c r="B20" s="1403" t="s">
        <v>493</v>
      </c>
      <c r="C20" s="280">
        <v>127739</v>
      </c>
      <c r="D20" s="280">
        <v>127739</v>
      </c>
      <c r="E20" s="1392"/>
    </row>
    <row r="21" spans="2:5">
      <c r="B21" s="1403" t="s">
        <v>198</v>
      </c>
      <c r="C21" s="280">
        <v>42302</v>
      </c>
      <c r="D21" s="280">
        <v>42302</v>
      </c>
      <c r="E21" s="1392"/>
    </row>
    <row r="22" spans="2:5">
      <c r="B22" s="1403" t="s">
        <v>494</v>
      </c>
      <c r="C22" s="280">
        <v>75199</v>
      </c>
      <c r="D22" s="280">
        <v>74305</v>
      </c>
      <c r="E22" s="1392"/>
    </row>
    <row r="23" spans="2:5" ht="25.5">
      <c r="B23" s="1501" t="s">
        <v>1014</v>
      </c>
      <c r="C23" s="1502"/>
      <c r="D23" s="1502">
        <v>0</v>
      </c>
      <c r="E23" s="1509" t="s">
        <v>7</v>
      </c>
    </row>
    <row r="24" spans="2:5">
      <c r="B24" s="1501" t="s">
        <v>937</v>
      </c>
      <c r="C24" s="1502"/>
      <c r="D24" s="1502">
        <v>74305</v>
      </c>
      <c r="E24" s="1509"/>
    </row>
    <row r="25" spans="2:5">
      <c r="B25" s="1404" t="s">
        <v>269</v>
      </c>
      <c r="C25" s="280"/>
      <c r="D25" s="280"/>
      <c r="E25" s="1392"/>
    </row>
    <row r="26" spans="2:5">
      <c r="B26" s="1403" t="s">
        <v>542</v>
      </c>
      <c r="C26" s="280">
        <v>319678</v>
      </c>
      <c r="D26" s="280">
        <v>319605</v>
      </c>
      <c r="E26" s="1392"/>
    </row>
    <row r="27" spans="2:5">
      <c r="B27" s="1391" t="s">
        <v>544</v>
      </c>
      <c r="C27" s="280">
        <v>91540</v>
      </c>
      <c r="D27" s="280">
        <v>91533</v>
      </c>
      <c r="E27" s="1392"/>
    </row>
    <row r="28" spans="2:5">
      <c r="B28" s="1403" t="s">
        <v>938</v>
      </c>
      <c r="C28" s="280">
        <v>12450</v>
      </c>
      <c r="D28" s="280">
        <v>12450</v>
      </c>
      <c r="E28" s="1392"/>
    </row>
    <row r="29" spans="2:5">
      <c r="B29" s="1403" t="s">
        <v>939</v>
      </c>
      <c r="C29" s="1609">
        <v>218944</v>
      </c>
      <c r="D29" s="1609">
        <v>218940</v>
      </c>
      <c r="E29" s="1392"/>
    </row>
    <row r="30" spans="2:5">
      <c r="B30" s="1403" t="s">
        <v>940</v>
      </c>
      <c r="C30" s="277">
        <v>642612</v>
      </c>
      <c r="D30" s="277">
        <v>642528</v>
      </c>
      <c r="E30" s="1392"/>
    </row>
    <row r="31" spans="2:5">
      <c r="B31" s="1403" t="s">
        <v>941</v>
      </c>
      <c r="C31" s="280">
        <v>5626</v>
      </c>
      <c r="D31" s="280">
        <v>5625</v>
      </c>
      <c r="E31" s="1392"/>
    </row>
    <row r="32" spans="2:5">
      <c r="B32" s="1504" t="s">
        <v>942</v>
      </c>
      <c r="C32" s="1502"/>
      <c r="D32" s="1502">
        <v>1267</v>
      </c>
      <c r="E32" s="1509" t="s">
        <v>165</v>
      </c>
    </row>
    <row r="33" spans="2:5">
      <c r="B33" s="1504" t="s">
        <v>550</v>
      </c>
      <c r="C33" s="1502"/>
      <c r="D33" s="1502">
        <v>0</v>
      </c>
      <c r="E33" s="1509" t="s">
        <v>1536</v>
      </c>
    </row>
    <row r="34" spans="2:5">
      <c r="B34" s="1504" t="s">
        <v>551</v>
      </c>
      <c r="C34" s="1502"/>
      <c r="D34" s="1502">
        <v>839</v>
      </c>
      <c r="E34" s="1509" t="s">
        <v>164</v>
      </c>
    </row>
    <row r="35" spans="2:5">
      <c r="B35" s="1504" t="s">
        <v>1223</v>
      </c>
      <c r="C35" s="1502"/>
      <c r="D35" s="1502">
        <v>235</v>
      </c>
      <c r="E35" s="1509" t="s">
        <v>1222</v>
      </c>
    </row>
    <row r="36" spans="2:5">
      <c r="B36" s="1504" t="s">
        <v>552</v>
      </c>
      <c r="C36" s="1502"/>
      <c r="D36" s="1502">
        <v>3284</v>
      </c>
      <c r="E36" s="1509"/>
    </row>
    <row r="37" spans="2:5">
      <c r="B37" s="1405" t="s">
        <v>25</v>
      </c>
      <c r="C37" s="280"/>
      <c r="D37" s="280"/>
      <c r="E37" s="1392"/>
    </row>
    <row r="38" spans="2:5">
      <c r="B38" s="1406" t="s">
        <v>554</v>
      </c>
      <c r="C38" s="280">
        <v>20404</v>
      </c>
      <c r="D38" s="280">
        <v>20404</v>
      </c>
      <c r="E38" s="1392"/>
    </row>
    <row r="39" spans="2:5">
      <c r="B39" s="1406" t="s">
        <v>555</v>
      </c>
      <c r="C39" s="280">
        <v>5621</v>
      </c>
      <c r="D39" s="280">
        <v>5620</v>
      </c>
      <c r="E39" s="1392"/>
    </row>
    <row r="40" spans="2:5">
      <c r="B40" s="1406" t="s">
        <v>556</v>
      </c>
      <c r="C40" s="280">
        <v>2604</v>
      </c>
      <c r="D40" s="280">
        <v>2781</v>
      </c>
      <c r="E40" s="1392"/>
    </row>
    <row r="41" spans="2:5" ht="26.25">
      <c r="B41" s="1505" t="s">
        <v>557</v>
      </c>
      <c r="C41" s="1502"/>
      <c r="D41" s="1502">
        <v>0</v>
      </c>
      <c r="E41" s="1509" t="s">
        <v>6</v>
      </c>
    </row>
    <row r="42" spans="2:5" ht="26.25">
      <c r="B42" s="1505" t="s">
        <v>559</v>
      </c>
      <c r="C42" s="1502"/>
      <c r="D42" s="1502">
        <v>0</v>
      </c>
      <c r="E42" s="1509" t="s">
        <v>209</v>
      </c>
    </row>
    <row r="43" spans="2:5" ht="26.25">
      <c r="B43" s="1505" t="s">
        <v>561</v>
      </c>
      <c r="C43" s="1502"/>
      <c r="D43" s="1502">
        <v>2781</v>
      </c>
      <c r="E43" s="1509"/>
    </row>
    <row r="44" spans="2:5">
      <c r="B44" s="1403" t="s">
        <v>943</v>
      </c>
      <c r="C44" s="280">
        <v>16604</v>
      </c>
      <c r="D44" s="280">
        <v>16930</v>
      </c>
      <c r="E44" s="1392"/>
    </row>
    <row r="45" spans="2:5">
      <c r="B45" s="1504" t="s">
        <v>563</v>
      </c>
      <c r="C45" s="1502"/>
      <c r="D45" s="1502">
        <v>8849</v>
      </c>
      <c r="E45" s="1509" t="s">
        <v>208</v>
      </c>
    </row>
    <row r="46" spans="2:5">
      <c r="B46" s="1504" t="s">
        <v>1121</v>
      </c>
      <c r="C46" s="1502"/>
      <c r="D46" s="1502">
        <v>326</v>
      </c>
      <c r="E46" s="1509" t="s">
        <v>208</v>
      </c>
    </row>
    <row r="47" spans="2:5">
      <c r="B47" s="1504" t="s">
        <v>944</v>
      </c>
      <c r="C47" s="1502"/>
      <c r="D47" s="1502">
        <v>5174</v>
      </c>
      <c r="E47" s="1509" t="s">
        <v>215</v>
      </c>
    </row>
    <row r="48" spans="2:5">
      <c r="B48" s="1504" t="s">
        <v>566</v>
      </c>
      <c r="C48" s="1502"/>
      <c r="D48" s="1502">
        <v>2581</v>
      </c>
      <c r="E48" s="1509" t="s">
        <v>303</v>
      </c>
    </row>
    <row r="49" spans="2:5">
      <c r="B49" s="1403" t="s">
        <v>945</v>
      </c>
      <c r="C49" s="280">
        <v>2051</v>
      </c>
      <c r="D49" s="280">
        <v>2051</v>
      </c>
      <c r="E49" s="1392"/>
    </row>
    <row r="50" spans="2:5" ht="25.5">
      <c r="B50" s="1506" t="s">
        <v>946</v>
      </c>
      <c r="C50" s="1502"/>
      <c r="D50" s="1502">
        <v>0</v>
      </c>
      <c r="E50" s="1509" t="s">
        <v>302</v>
      </c>
    </row>
    <row r="51" spans="2:5">
      <c r="B51" s="1504" t="s">
        <v>569</v>
      </c>
      <c r="C51" s="1502"/>
      <c r="D51" s="1502">
        <v>174</v>
      </c>
      <c r="E51" s="1509" t="s">
        <v>324</v>
      </c>
    </row>
    <row r="52" spans="2:5">
      <c r="B52" s="1507" t="s">
        <v>570</v>
      </c>
      <c r="C52" s="1502"/>
      <c r="D52" s="1502">
        <v>1877</v>
      </c>
      <c r="E52" s="1509"/>
    </row>
    <row r="53" spans="2:5">
      <c r="B53" s="1403" t="s">
        <v>947</v>
      </c>
      <c r="C53" s="280">
        <v>21944</v>
      </c>
      <c r="D53" s="280">
        <v>19658</v>
      </c>
      <c r="E53" s="1392"/>
    </row>
    <row r="54" spans="2:5">
      <c r="B54" s="1504" t="s">
        <v>573</v>
      </c>
      <c r="C54" s="1502"/>
      <c r="D54" s="1502">
        <v>456</v>
      </c>
      <c r="E54" s="1509" t="s">
        <v>323</v>
      </c>
    </row>
    <row r="55" spans="2:5">
      <c r="B55" s="1504" t="s">
        <v>575</v>
      </c>
      <c r="C55" s="1610"/>
      <c r="D55" s="1610">
        <v>19202</v>
      </c>
      <c r="E55" s="1503"/>
    </row>
    <row r="56" spans="2:5" ht="15.75" thickBot="1">
      <c r="B56" s="1617" t="s">
        <v>1079</v>
      </c>
      <c r="C56" s="1605">
        <v>69228</v>
      </c>
      <c r="D56" s="1605">
        <v>67444</v>
      </c>
      <c r="E56" s="436"/>
    </row>
    <row r="57" spans="2:5" ht="15.75" thickBot="1">
      <c r="B57" s="1514" t="s">
        <v>201</v>
      </c>
      <c r="C57" s="1515">
        <v>1184844</v>
      </c>
      <c r="D57" s="1515">
        <v>1181972</v>
      </c>
      <c r="E57" s="436"/>
    </row>
    <row r="58" spans="2:5">
      <c r="B58" s="2615" t="s">
        <v>200</v>
      </c>
      <c r="C58" s="2616"/>
      <c r="D58" s="2616"/>
      <c r="E58" s="2617"/>
    </row>
    <row r="59" spans="2:5">
      <c r="B59" s="1403" t="s">
        <v>199</v>
      </c>
      <c r="C59" s="280"/>
      <c r="D59" s="280"/>
      <c r="E59" s="299"/>
    </row>
    <row r="60" spans="2:5">
      <c r="B60" s="1407" t="s">
        <v>534</v>
      </c>
      <c r="C60" s="280">
        <v>243551</v>
      </c>
      <c r="D60" s="280">
        <v>243551</v>
      </c>
      <c r="E60" s="299"/>
    </row>
    <row r="61" spans="2:5">
      <c r="B61" s="1408" t="s">
        <v>535</v>
      </c>
      <c r="C61" s="280">
        <v>511348</v>
      </c>
      <c r="D61" s="280">
        <v>511348</v>
      </c>
      <c r="E61" s="299"/>
    </row>
    <row r="62" spans="2:5">
      <c r="B62" s="1619" t="s">
        <v>1141</v>
      </c>
      <c r="C62" s="1502"/>
      <c r="D62" s="1502">
        <v>0</v>
      </c>
      <c r="E62" s="1509" t="s">
        <v>1544</v>
      </c>
    </row>
    <row r="63" spans="2:5">
      <c r="B63" s="1619" t="s">
        <v>1143</v>
      </c>
      <c r="C63" s="1502"/>
      <c r="D63" s="1502">
        <v>511348</v>
      </c>
      <c r="E63" s="1509"/>
    </row>
    <row r="64" spans="2:5">
      <c r="B64" s="1774" t="s">
        <v>536</v>
      </c>
      <c r="C64" s="1797">
        <v>42360</v>
      </c>
      <c r="D64" s="1797">
        <v>42360</v>
      </c>
      <c r="E64" s="1775"/>
    </row>
    <row r="65" spans="2:5">
      <c r="B65" s="1408"/>
      <c r="C65" s="277">
        <v>797259</v>
      </c>
      <c r="D65" s="277">
        <v>797259</v>
      </c>
      <c r="E65" s="299"/>
    </row>
    <row r="66" spans="2:5">
      <c r="B66" s="1403" t="s">
        <v>936</v>
      </c>
      <c r="C66" s="280">
        <v>22493</v>
      </c>
      <c r="D66" s="280">
        <v>22493</v>
      </c>
      <c r="E66" s="299"/>
    </row>
    <row r="67" spans="2:5">
      <c r="B67" s="1409" t="s">
        <v>25</v>
      </c>
      <c r="C67" s="280"/>
      <c r="D67" s="280"/>
      <c r="E67" s="299"/>
    </row>
    <row r="68" spans="2:5">
      <c r="B68" s="1618" t="s">
        <v>505</v>
      </c>
      <c r="C68" s="280">
        <v>20441</v>
      </c>
      <c r="D68" s="280">
        <v>20441</v>
      </c>
      <c r="E68" s="299"/>
    </row>
    <row r="69" spans="2:5">
      <c r="B69" s="1618" t="s">
        <v>948</v>
      </c>
      <c r="C69" s="280">
        <v>40954</v>
      </c>
      <c r="D69" s="280">
        <v>40954</v>
      </c>
      <c r="E69" s="299"/>
    </row>
    <row r="70" spans="2:5">
      <c r="B70" s="1618" t="s">
        <v>198</v>
      </c>
      <c r="C70" s="280">
        <v>42203</v>
      </c>
      <c r="D70" s="280">
        <v>42203</v>
      </c>
      <c r="E70" s="299"/>
    </row>
    <row r="71" spans="2:5">
      <c r="B71" s="1618" t="s">
        <v>507</v>
      </c>
      <c r="C71" s="280">
        <v>123469</v>
      </c>
      <c r="D71" s="280">
        <v>123469</v>
      </c>
      <c r="E71" s="299"/>
    </row>
    <row r="72" spans="2:5">
      <c r="B72" s="1618" t="s">
        <v>508</v>
      </c>
      <c r="C72" s="280">
        <v>6334</v>
      </c>
      <c r="D72" s="280">
        <v>6334</v>
      </c>
      <c r="E72" s="299"/>
    </row>
    <row r="73" spans="2:5">
      <c r="B73" s="1619" t="s">
        <v>538</v>
      </c>
      <c r="C73" s="1502"/>
      <c r="D73" s="1502">
        <v>411</v>
      </c>
      <c r="E73" s="1503"/>
    </row>
    <row r="74" spans="2:5">
      <c r="B74" s="1619" t="s">
        <v>539</v>
      </c>
      <c r="C74" s="1502"/>
      <c r="D74" s="1502">
        <v>5923</v>
      </c>
      <c r="E74" s="1509"/>
    </row>
    <row r="75" spans="2:5">
      <c r="B75" s="1508" t="s">
        <v>949</v>
      </c>
      <c r="C75" s="1502"/>
      <c r="D75" s="1502">
        <v>5675</v>
      </c>
      <c r="E75" s="2613" t="s">
        <v>446</v>
      </c>
    </row>
    <row r="76" spans="2:5">
      <c r="B76" s="1508" t="s">
        <v>1353</v>
      </c>
      <c r="C76" s="1502"/>
      <c r="D76" s="1502">
        <v>248</v>
      </c>
      <c r="E76" s="2614"/>
    </row>
    <row r="77" spans="2:5">
      <c r="B77" s="1508" t="s">
        <v>950</v>
      </c>
      <c r="C77" s="1502"/>
      <c r="D77" s="1502">
        <v>0</v>
      </c>
      <c r="E77" s="1509"/>
    </row>
    <row r="78" spans="2:5">
      <c r="B78" s="1618" t="s">
        <v>509</v>
      </c>
      <c r="C78" s="280">
        <v>58799</v>
      </c>
      <c r="D78" s="280">
        <v>55927</v>
      </c>
      <c r="E78" s="1392"/>
    </row>
    <row r="79" spans="2:5">
      <c r="B79" s="1620" t="s">
        <v>540</v>
      </c>
      <c r="C79" s="1502"/>
      <c r="D79" s="1502">
        <v>3</v>
      </c>
      <c r="E79" s="1509" t="s">
        <v>445</v>
      </c>
    </row>
    <row r="80" spans="2:5" ht="25.5">
      <c r="B80" s="1620" t="s">
        <v>541</v>
      </c>
      <c r="C80" s="1502"/>
      <c r="D80" s="1502">
        <v>-381</v>
      </c>
      <c r="E80" s="1509" t="s">
        <v>444</v>
      </c>
    </row>
    <row r="81" spans="2:5">
      <c r="B81" s="1620" t="s">
        <v>543</v>
      </c>
      <c r="C81" s="1502"/>
      <c r="D81" s="1502">
        <v>1127</v>
      </c>
      <c r="E81" s="1509"/>
    </row>
    <row r="82" spans="2:5">
      <c r="B82" s="1621" t="s">
        <v>545</v>
      </c>
      <c r="C82" s="1502"/>
      <c r="D82" s="1502">
        <v>1434</v>
      </c>
      <c r="E82" s="1509" t="s">
        <v>443</v>
      </c>
    </row>
    <row r="83" spans="2:5">
      <c r="B83" s="1621" t="s">
        <v>546</v>
      </c>
      <c r="C83" s="1502"/>
      <c r="D83" s="1502">
        <v>340</v>
      </c>
      <c r="E83" s="1509" t="s">
        <v>1545</v>
      </c>
    </row>
    <row r="84" spans="2:5">
      <c r="B84" s="1621" t="s">
        <v>547</v>
      </c>
      <c r="C84" s="1502"/>
      <c r="D84" s="1502">
        <v>140</v>
      </c>
      <c r="E84" s="1509" t="s">
        <v>1546</v>
      </c>
    </row>
    <row r="85" spans="2:5">
      <c r="B85" s="1621" t="s">
        <v>548</v>
      </c>
      <c r="C85" s="1502"/>
      <c r="D85" s="1502">
        <v>-787</v>
      </c>
      <c r="E85" s="1509"/>
    </row>
    <row r="86" spans="2:5">
      <c r="B86" s="1508" t="s">
        <v>549</v>
      </c>
      <c r="C86" s="1502"/>
      <c r="D86" s="1502">
        <v>55178</v>
      </c>
      <c r="E86" s="1509"/>
    </row>
    <row r="87" spans="2:5" ht="15.75" thickBot="1">
      <c r="B87" s="1391" t="s">
        <v>1079</v>
      </c>
      <c r="C87" s="280">
        <v>292200</v>
      </c>
      <c r="D87" s="280">
        <v>289328</v>
      </c>
      <c r="E87" s="1392"/>
    </row>
    <row r="88" spans="2:5" ht="15.75" thickBot="1">
      <c r="B88" s="1612" t="s">
        <v>197</v>
      </c>
      <c r="C88" s="383">
        <v>1111952</v>
      </c>
      <c r="D88" s="383">
        <v>1109080</v>
      </c>
      <c r="E88" s="416"/>
    </row>
    <row r="89" spans="2:5">
      <c r="B89" s="2615" t="s">
        <v>143</v>
      </c>
      <c r="C89" s="2616"/>
      <c r="D89" s="2616"/>
      <c r="E89" s="2617"/>
    </row>
    <row r="90" spans="2:5">
      <c r="B90" s="1391" t="s">
        <v>553</v>
      </c>
      <c r="C90" s="1400"/>
      <c r="D90" s="280"/>
      <c r="E90" s="299"/>
    </row>
    <row r="91" spans="2:5">
      <c r="B91" s="1391" t="s">
        <v>951</v>
      </c>
      <c r="C91" s="280">
        <v>18507</v>
      </c>
      <c r="D91" s="280">
        <v>18507</v>
      </c>
      <c r="E91" s="1513" t="s">
        <v>1547</v>
      </c>
    </row>
    <row r="92" spans="2:5">
      <c r="B92" s="1510" t="s">
        <v>952</v>
      </c>
      <c r="C92" s="1502"/>
      <c r="D92" s="1502">
        <v>18507</v>
      </c>
      <c r="E92" s="1509"/>
    </row>
    <row r="93" spans="2:5">
      <c r="B93" s="1510" t="s">
        <v>953</v>
      </c>
      <c r="C93" s="1502"/>
      <c r="D93" s="1502">
        <v>0</v>
      </c>
      <c r="E93" s="1509"/>
    </row>
    <row r="94" spans="2:5">
      <c r="B94" s="1391" t="s">
        <v>954</v>
      </c>
      <c r="C94" s="280">
        <v>51354</v>
      </c>
      <c r="D94" s="280">
        <v>51354</v>
      </c>
      <c r="E94" s="1392" t="s">
        <v>1531</v>
      </c>
    </row>
    <row r="95" spans="2:5">
      <c r="B95" s="1391" t="s">
        <v>955</v>
      </c>
      <c r="C95" s="280">
        <v>-5333</v>
      </c>
      <c r="D95" s="280">
        <v>-5333</v>
      </c>
      <c r="E95" s="1392" t="s">
        <v>1532</v>
      </c>
    </row>
    <row r="96" spans="2:5">
      <c r="B96" s="1508" t="s">
        <v>558</v>
      </c>
      <c r="C96" s="1502"/>
      <c r="D96" s="1502">
        <v>-214</v>
      </c>
      <c r="E96" s="1509" t="s">
        <v>1535</v>
      </c>
    </row>
    <row r="97" spans="2:5">
      <c r="B97" s="1508" t="s">
        <v>560</v>
      </c>
      <c r="C97" s="1502"/>
      <c r="D97" s="1502">
        <v>-5119</v>
      </c>
      <c r="E97" s="1509"/>
    </row>
    <row r="98" spans="2:5">
      <c r="B98" s="1391" t="s">
        <v>956</v>
      </c>
      <c r="C98" s="280">
        <v>222</v>
      </c>
      <c r="D98" s="280">
        <v>222</v>
      </c>
      <c r="E98" s="1392"/>
    </row>
    <row r="99" spans="2:5">
      <c r="B99" s="1512" t="s">
        <v>571</v>
      </c>
      <c r="C99" s="1511"/>
      <c r="D99" s="1502">
        <v>78</v>
      </c>
      <c r="E99" s="1509" t="s">
        <v>1548</v>
      </c>
    </row>
    <row r="100" spans="2:5">
      <c r="B100" s="1512" t="s">
        <v>1015</v>
      </c>
      <c r="C100" s="1511"/>
      <c r="D100" s="1502">
        <v>144</v>
      </c>
      <c r="E100" s="1509"/>
    </row>
    <row r="101" spans="2:5">
      <c r="B101" s="1391" t="s">
        <v>562</v>
      </c>
      <c r="C101" s="280">
        <v>64750</v>
      </c>
      <c r="D101" s="280">
        <v>64750</v>
      </c>
      <c r="E101" s="1392"/>
    </row>
    <row r="102" spans="2:5">
      <c r="B102" s="1391" t="s">
        <v>564</v>
      </c>
      <c r="C102" s="280">
        <v>6052</v>
      </c>
      <c r="D102" s="280">
        <v>6052</v>
      </c>
      <c r="E102" s="1392"/>
    </row>
    <row r="103" spans="2:5">
      <c r="B103" s="1508" t="s">
        <v>565</v>
      </c>
      <c r="C103" s="1502"/>
      <c r="D103" s="1502">
        <v>6052</v>
      </c>
      <c r="E103" s="1509" t="s">
        <v>1539</v>
      </c>
    </row>
    <row r="104" spans="2:5">
      <c r="B104" s="1508" t="s">
        <v>1387</v>
      </c>
      <c r="C104" s="1502"/>
      <c r="D104" s="1502">
        <v>-97</v>
      </c>
      <c r="E104" s="1509" t="s">
        <v>1549</v>
      </c>
    </row>
    <row r="105" spans="2:5">
      <c r="B105" s="1508" t="s">
        <v>567</v>
      </c>
      <c r="C105" s="1502"/>
      <c r="D105" s="1502">
        <v>97</v>
      </c>
      <c r="E105" s="1509"/>
    </row>
    <row r="106" spans="2:5">
      <c r="B106" s="1410" t="s">
        <v>568</v>
      </c>
      <c r="C106" s="280">
        <v>70802</v>
      </c>
      <c r="D106" s="280">
        <v>70802</v>
      </c>
      <c r="E106" s="1392"/>
    </row>
    <row r="107" spans="2:5">
      <c r="B107" s="1391" t="s">
        <v>957</v>
      </c>
      <c r="C107" s="280">
        <v>2090</v>
      </c>
      <c r="D107" s="280">
        <v>2090</v>
      </c>
      <c r="E107" s="1392"/>
    </row>
    <row r="108" spans="2:5">
      <c r="B108" s="1508" t="s">
        <v>571</v>
      </c>
      <c r="C108" s="1502"/>
      <c r="D108" s="1502">
        <v>1322</v>
      </c>
      <c r="E108" s="1509" t="s">
        <v>1533</v>
      </c>
    </row>
    <row r="109" spans="2:5">
      <c r="B109" s="1508" t="s">
        <v>572</v>
      </c>
      <c r="C109" s="1502"/>
      <c r="D109" s="1502">
        <v>200</v>
      </c>
      <c r="E109" s="1509" t="s">
        <v>1541</v>
      </c>
    </row>
    <row r="110" spans="2:5">
      <c r="B110" s="1508" t="s">
        <v>574</v>
      </c>
      <c r="C110" s="1502"/>
      <c r="D110" s="1502">
        <v>157</v>
      </c>
      <c r="E110" s="1509" t="s">
        <v>1542</v>
      </c>
    </row>
    <row r="111" spans="2:5" ht="15.75" thickBot="1">
      <c r="B111" s="1615" t="s">
        <v>576</v>
      </c>
      <c r="C111" s="1614"/>
      <c r="D111" s="1614">
        <v>411</v>
      </c>
      <c r="E111" s="1606"/>
    </row>
    <row r="112" spans="2:5" ht="15.75" thickBot="1">
      <c r="B112" s="1616" t="s">
        <v>577</v>
      </c>
      <c r="C112" s="383">
        <v>72892</v>
      </c>
      <c r="D112" s="383">
        <v>72892</v>
      </c>
      <c r="E112" s="1613"/>
    </row>
    <row r="113" spans="1:10" ht="15.75" thickBot="1">
      <c r="B113" s="1612" t="s">
        <v>578</v>
      </c>
      <c r="C113" s="286">
        <v>1184844</v>
      </c>
      <c r="D113" s="286">
        <v>1181972</v>
      </c>
      <c r="E113" s="1613"/>
    </row>
    <row r="114" spans="1:10" ht="19.5" customHeight="1">
      <c r="A114" s="1582"/>
      <c r="B114" s="2612" t="s">
        <v>1456</v>
      </c>
      <c r="C114" s="2612"/>
      <c r="D114" s="2612"/>
      <c r="E114" s="2612"/>
      <c r="F114" s="1582"/>
    </row>
    <row r="115" spans="1:10" ht="88.5" customHeight="1">
      <c r="A115" s="2353"/>
      <c r="B115" s="2619" t="s">
        <v>1457</v>
      </c>
      <c r="C115" s="2619"/>
      <c r="D115" s="2619"/>
      <c r="E115" s="2619"/>
      <c r="F115" s="1582"/>
    </row>
    <row r="116" spans="1:10" ht="27" customHeight="1">
      <c r="A116" s="1582"/>
      <c r="B116" s="2618" t="s">
        <v>1411</v>
      </c>
      <c r="C116" s="2618"/>
      <c r="D116" s="2618"/>
      <c r="E116" s="2618"/>
      <c r="F116" s="1582"/>
    </row>
    <row r="117" spans="1:10" ht="3" customHeight="1">
      <c r="B117" s="2611"/>
      <c r="C117" s="2611"/>
      <c r="D117" s="2611"/>
      <c r="E117" s="2611"/>
      <c r="F117" s="1584"/>
      <c r="G117" s="1584"/>
      <c r="H117" s="1584"/>
      <c r="I117" s="1584"/>
      <c r="J117" s="1584"/>
    </row>
    <row r="118" spans="1:10" ht="9.6" hidden="1" customHeight="1">
      <c r="D118" s="1365"/>
    </row>
    <row r="119" spans="1:10" ht="17.25" hidden="1">
      <c r="B119" s="1395"/>
    </row>
    <row r="120" spans="1:10" hidden="1">
      <c r="B120" s="1396"/>
    </row>
    <row r="121" spans="1:10" hidden="1">
      <c r="B121" s="1396"/>
    </row>
    <row r="122" spans="1:10" hidden="1">
      <c r="B122" s="1396"/>
    </row>
    <row r="123" spans="1:10" hidden="1">
      <c r="B123" s="1396"/>
    </row>
    <row r="124" spans="1:10" hidden="1">
      <c r="B124" s="1396"/>
    </row>
    <row r="125" spans="1:10" hidden="1">
      <c r="B125" s="1396"/>
    </row>
    <row r="127" spans="1:10" ht="17.25" hidden="1">
      <c r="B127" s="1395"/>
    </row>
    <row r="128" spans="1:10" ht="30" hidden="1" customHeight="1">
      <c r="B128" s="2624"/>
      <c r="C128" s="2624"/>
      <c r="D128" s="2624"/>
      <c r="E128" s="2624"/>
      <c r="F128" s="2624"/>
    </row>
    <row r="129" spans="2:6" hidden="1">
      <c r="B129" s="2624"/>
      <c r="C129" s="2624"/>
      <c r="D129" s="2624"/>
      <c r="E129" s="2624"/>
      <c r="F129" s="2624"/>
    </row>
    <row r="130" spans="2:6" hidden="1">
      <c r="B130" s="2624"/>
      <c r="C130" s="2624"/>
      <c r="D130" s="2624"/>
      <c r="E130" s="2624"/>
      <c r="F130" s="2624"/>
    </row>
    <row r="131" spans="2:6" hidden="1">
      <c r="B131" s="1399"/>
    </row>
    <row r="132" spans="2:6" hidden="1">
      <c r="B132" s="2624"/>
      <c r="C132" s="2624"/>
      <c r="D132" s="2624"/>
      <c r="E132" s="2624"/>
      <c r="F132" s="2624"/>
    </row>
    <row r="133" spans="2:6" ht="39" hidden="1" customHeight="1">
      <c r="B133" s="2624"/>
      <c r="C133" s="2624"/>
      <c r="D133" s="2624"/>
      <c r="E133" s="2624"/>
      <c r="F133" s="2624"/>
    </row>
    <row r="135" spans="2:6" hidden="1">
      <c r="B135" s="1402"/>
    </row>
    <row r="136" spans="2:6" ht="42.75" hidden="1" customHeight="1">
      <c r="B136" s="2623"/>
      <c r="C136" s="2623"/>
      <c r="D136" s="2623"/>
      <c r="E136" s="2623"/>
    </row>
    <row r="137" spans="2:6" ht="27.75" hidden="1" customHeight="1">
      <c r="B137" s="2623"/>
      <c r="C137" s="2623"/>
      <c r="D137" s="2623"/>
      <c r="E137" s="2623"/>
      <c r="F137" s="2623"/>
    </row>
    <row r="138" spans="2:6" ht="21" hidden="1" customHeight="1">
      <c r="B138" s="2623"/>
      <c r="C138" s="2623"/>
      <c r="D138" s="2623"/>
      <c r="E138" s="2623"/>
    </row>
    <row r="139" spans="2:6" hidden="1">
      <c r="B139" s="1402"/>
    </row>
    <row r="140" spans="2:6" ht="65.25" hidden="1" customHeight="1">
      <c r="B140" s="2623"/>
      <c r="C140" s="2623"/>
      <c r="D140" s="2623"/>
      <c r="E140" s="2623"/>
    </row>
    <row r="141" spans="2:6" hidden="1">
      <c r="B141" s="1402"/>
    </row>
    <row r="142" spans="2:6" hidden="1">
      <c r="B142" s="1397"/>
      <c r="C142" s="1397"/>
    </row>
    <row r="143" spans="2:6" hidden="1">
      <c r="B143" s="1398"/>
    </row>
  </sheetData>
  <mergeCells count="22">
    <mergeCell ref="B137:F137"/>
    <mergeCell ref="B138:E138"/>
    <mergeCell ref="B140:E140"/>
    <mergeCell ref="B128:F128"/>
    <mergeCell ref="B129:F129"/>
    <mergeCell ref="B130:F130"/>
    <mergeCell ref="B132:F132"/>
    <mergeCell ref="B133:F133"/>
    <mergeCell ref="B136:E136"/>
    <mergeCell ref="B9:E9"/>
    <mergeCell ref="B2:E3"/>
    <mergeCell ref="C6:C7"/>
    <mergeCell ref="D6:D7"/>
    <mergeCell ref="E6:E7"/>
    <mergeCell ref="B5:B8"/>
    <mergeCell ref="B117:E117"/>
    <mergeCell ref="B114:E114"/>
    <mergeCell ref="E75:E76"/>
    <mergeCell ref="B58:E58"/>
    <mergeCell ref="B89:E89"/>
    <mergeCell ref="B116:E116"/>
    <mergeCell ref="B115:E115"/>
  </mergeCells>
  <pageMargins left="0.70866141732283472" right="0.70866141732283472" top="0.74803149606299213" bottom="0.74803149606299213" header="0.31496062992125984" footer="0.31496062992125984"/>
  <pageSetup scale="70" orientation="landscape" r:id="rId1"/>
  <headerFooter>
    <oddFooter>&amp;L&amp;A&amp;C&amp;P of &amp;N</oddFooter>
  </headerFooter>
  <rowBreaks count="3" manualBreakCount="3">
    <brk id="36" max="16383" man="1"/>
    <brk id="57" max="16383" man="1"/>
    <brk id="8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44"/>
  <sheetViews>
    <sheetView zoomScale="40" zoomScaleNormal="40" workbookViewId="0"/>
  </sheetViews>
  <sheetFormatPr defaultColWidth="0" defaultRowHeight="15" zeroHeight="1"/>
  <cols>
    <col min="1" max="1" width="1.5703125" style="205" customWidth="1"/>
    <col min="2" max="2" width="7.42578125" style="205" customWidth="1"/>
    <col min="3" max="3" width="81.42578125" style="205" customWidth="1"/>
    <col min="4" max="7" width="24" style="205" customWidth="1"/>
    <col min="8" max="8" width="1.5703125" style="205" customWidth="1"/>
    <col min="9" max="15" width="9.42578125" style="205" hidden="1" customWidth="1"/>
    <col min="16" max="17" width="0" style="205" hidden="1" customWidth="1"/>
    <col min="18" max="16384" width="9.42578125" style="205" hidden="1"/>
  </cols>
  <sheetData>
    <row r="1" spans="2:7" ht="15.75" thickBot="1"/>
    <row r="2" spans="2:7" ht="15" customHeight="1">
      <c r="B2" s="2597" t="s">
        <v>1053</v>
      </c>
      <c r="C2" s="2625"/>
      <c r="D2" s="2625"/>
      <c r="E2" s="2625"/>
      <c r="F2" s="2625"/>
      <c r="G2" s="2626"/>
    </row>
    <row r="3" spans="2:7" ht="15" customHeight="1" thickBot="1">
      <c r="B3" s="2627"/>
      <c r="C3" s="2628"/>
      <c r="D3" s="2628"/>
      <c r="E3" s="2628"/>
      <c r="F3" s="2628"/>
      <c r="G3" s="2629"/>
    </row>
    <row r="4" spans="2:7" ht="15.75" thickBot="1"/>
    <row r="5" spans="2:7">
      <c r="B5" s="2603" t="s">
        <v>1036</v>
      </c>
      <c r="C5" s="2604"/>
      <c r="D5" s="1576" t="s">
        <v>166</v>
      </c>
      <c r="E5" s="1574" t="s">
        <v>1096</v>
      </c>
      <c r="F5" s="1574" t="s">
        <v>1131</v>
      </c>
      <c r="G5" s="1577" t="s">
        <v>1150</v>
      </c>
    </row>
    <row r="6" spans="2:7" ht="30.75" thickBot="1">
      <c r="B6" s="2605"/>
      <c r="C6" s="2606"/>
      <c r="D6" s="1628" t="str">
        <f>CurrQtr &amp;
"
Amounts"</f>
        <v>Q4 2021
Amounts</v>
      </c>
      <c r="E6" s="1650" t="s">
        <v>1428</v>
      </c>
      <c r="F6" s="2363" t="s">
        <v>1413</v>
      </c>
      <c r="G6" s="2358" t="s">
        <v>1396</v>
      </c>
    </row>
    <row r="7" spans="2:7">
      <c r="B7" s="1592"/>
      <c r="C7" s="1658" t="s">
        <v>958</v>
      </c>
      <c r="D7" s="1660"/>
      <c r="E7" s="1752"/>
      <c r="F7" s="1752"/>
      <c r="G7" s="1661"/>
    </row>
    <row r="8" spans="2:7">
      <c r="B8" s="1387">
        <v>1</v>
      </c>
      <c r="C8" s="1523" t="s">
        <v>890</v>
      </c>
      <c r="D8" s="280">
        <v>51010</v>
      </c>
      <c r="E8" s="328">
        <v>50465</v>
      </c>
      <c r="F8" s="328">
        <v>49697</v>
      </c>
      <c r="G8" s="241">
        <v>49542</v>
      </c>
    </row>
    <row r="9" spans="2:7">
      <c r="B9" s="1387">
        <v>2</v>
      </c>
      <c r="C9" s="1523" t="s">
        <v>959</v>
      </c>
      <c r="D9" s="280">
        <v>6905</v>
      </c>
      <c r="E9" s="328">
        <v>6165</v>
      </c>
      <c r="F9" s="328">
        <v>5455</v>
      </c>
      <c r="G9" s="241">
        <v>5751</v>
      </c>
    </row>
    <row r="10" spans="2:7">
      <c r="B10" s="1387">
        <v>3</v>
      </c>
      <c r="C10" s="1523" t="s">
        <v>960</v>
      </c>
      <c r="D10" s="280">
        <v>0</v>
      </c>
      <c r="E10" s="328">
        <v>0</v>
      </c>
      <c r="F10" s="328">
        <v>0</v>
      </c>
      <c r="G10" s="241">
        <v>0</v>
      </c>
    </row>
    <row r="11" spans="2:7">
      <c r="B11" s="1387">
        <v>4</v>
      </c>
      <c r="C11" s="1523" t="s">
        <v>235</v>
      </c>
      <c r="D11" s="280">
        <v>0</v>
      </c>
      <c r="E11" s="328">
        <v>0</v>
      </c>
      <c r="F11" s="328">
        <v>0</v>
      </c>
      <c r="G11" s="241">
        <v>0</v>
      </c>
    </row>
    <row r="12" spans="2:7">
      <c r="B12" s="1387">
        <v>5</v>
      </c>
      <c r="C12" s="1523" t="s">
        <v>961</v>
      </c>
      <c r="D12" s="280">
        <v>6905</v>
      </c>
      <c r="E12" s="328">
        <v>6165</v>
      </c>
      <c r="F12" s="328">
        <v>5455</v>
      </c>
      <c r="G12" s="241">
        <v>5751</v>
      </c>
    </row>
    <row r="13" spans="2:7">
      <c r="B13" s="1387">
        <v>6</v>
      </c>
      <c r="C13" s="1523" t="s">
        <v>962</v>
      </c>
      <c r="D13" s="280">
        <v>8186</v>
      </c>
      <c r="E13" s="328">
        <v>8471</v>
      </c>
      <c r="F13" s="328">
        <v>8534</v>
      </c>
      <c r="G13" s="241">
        <v>8431</v>
      </c>
    </row>
    <row r="14" spans="2:7">
      <c r="B14" s="1387">
        <v>7</v>
      </c>
      <c r="C14" s="1523" t="s">
        <v>1129</v>
      </c>
      <c r="D14" s="280">
        <v>411</v>
      </c>
      <c r="E14" s="328">
        <v>414</v>
      </c>
      <c r="F14" s="328">
        <v>358</v>
      </c>
      <c r="G14" s="241">
        <v>371</v>
      </c>
    </row>
    <row r="15" spans="2:7">
      <c r="B15" s="1387">
        <v>8</v>
      </c>
      <c r="C15" s="1523" t="s">
        <v>963</v>
      </c>
      <c r="D15" s="280">
        <v>0</v>
      </c>
      <c r="E15" s="328">
        <v>0</v>
      </c>
      <c r="F15" s="328">
        <v>0</v>
      </c>
      <c r="G15" s="241">
        <v>0</v>
      </c>
    </row>
    <row r="16" spans="2:7">
      <c r="B16" s="1387">
        <v>9</v>
      </c>
      <c r="C16" s="1523" t="s">
        <v>235</v>
      </c>
      <c r="D16" s="280">
        <v>0</v>
      </c>
      <c r="E16" s="328">
        <v>0</v>
      </c>
      <c r="F16" s="328">
        <v>0</v>
      </c>
      <c r="G16" s="241">
        <v>0</v>
      </c>
    </row>
    <row r="17" spans="2:7">
      <c r="B17" s="1387">
        <v>10</v>
      </c>
      <c r="C17" s="1523" t="s">
        <v>964</v>
      </c>
      <c r="D17" s="280">
        <v>8597</v>
      </c>
      <c r="E17" s="328">
        <v>8885</v>
      </c>
      <c r="F17" s="328">
        <v>8892</v>
      </c>
      <c r="G17" s="241">
        <v>8802</v>
      </c>
    </row>
    <row r="18" spans="2:7">
      <c r="B18" s="1387">
        <v>11</v>
      </c>
      <c r="C18" s="1523" t="s">
        <v>965</v>
      </c>
      <c r="D18" s="280">
        <v>66512</v>
      </c>
      <c r="E18" s="328">
        <v>65515</v>
      </c>
      <c r="F18" s="328">
        <v>64044</v>
      </c>
      <c r="G18" s="241">
        <v>64095</v>
      </c>
    </row>
    <row r="19" spans="2:7">
      <c r="B19" s="1593"/>
      <c r="C19" s="1659" t="s">
        <v>966</v>
      </c>
      <c r="D19" s="1662"/>
      <c r="E19" s="1753"/>
      <c r="F19" s="1753"/>
      <c r="G19" s="1663"/>
    </row>
    <row r="20" spans="2:7">
      <c r="B20" s="1387">
        <v>12</v>
      </c>
      <c r="C20" s="1523" t="s">
        <v>967</v>
      </c>
      <c r="D20" s="280">
        <v>0</v>
      </c>
      <c r="E20" s="328">
        <v>0</v>
      </c>
      <c r="F20" s="328">
        <v>0</v>
      </c>
      <c r="G20" s="241">
        <v>0</v>
      </c>
    </row>
    <row r="21" spans="2:7" ht="25.5">
      <c r="B21" s="1387">
        <v>13</v>
      </c>
      <c r="C21" s="1523" t="s">
        <v>968</v>
      </c>
      <c r="D21" s="280">
        <v>49327</v>
      </c>
      <c r="E21" s="328">
        <v>39451</v>
      </c>
      <c r="F21" s="328">
        <v>34101</v>
      </c>
      <c r="G21" s="241">
        <v>31127</v>
      </c>
    </row>
    <row r="22" spans="2:7">
      <c r="B22" s="1387">
        <v>14</v>
      </c>
      <c r="C22" s="1523" t="s">
        <v>969</v>
      </c>
      <c r="D22" s="348" t="s">
        <v>1035</v>
      </c>
      <c r="E22" s="1746" t="s">
        <v>1035</v>
      </c>
      <c r="F22" s="1746" t="s">
        <v>1035</v>
      </c>
      <c r="G22" s="1564" t="s">
        <v>1035</v>
      </c>
    </row>
    <row r="23" spans="2:7">
      <c r="B23" s="1387">
        <v>15</v>
      </c>
      <c r="C23" s="1523" t="s">
        <v>970</v>
      </c>
      <c r="D23" s="348">
        <v>0</v>
      </c>
      <c r="E23" s="1746">
        <v>0</v>
      </c>
      <c r="F23" s="1746">
        <v>0</v>
      </c>
      <c r="G23" s="1564">
        <v>0</v>
      </c>
    </row>
    <row r="24" spans="2:7">
      <c r="B24" s="1387">
        <v>16</v>
      </c>
      <c r="C24" s="1523" t="s">
        <v>971</v>
      </c>
      <c r="D24" s="348" t="s">
        <v>1035</v>
      </c>
      <c r="E24" s="1746" t="s">
        <v>1035</v>
      </c>
      <c r="F24" s="1746" t="s">
        <v>1035</v>
      </c>
      <c r="G24" s="1564" t="s">
        <v>1035</v>
      </c>
    </row>
    <row r="25" spans="2:7">
      <c r="B25" s="1387">
        <v>17</v>
      </c>
      <c r="C25" s="1523" t="s">
        <v>972</v>
      </c>
      <c r="D25" s="280">
        <v>49327</v>
      </c>
      <c r="E25" s="328">
        <v>39451</v>
      </c>
      <c r="F25" s="328">
        <v>34101</v>
      </c>
      <c r="G25" s="241">
        <v>31127</v>
      </c>
    </row>
    <row r="26" spans="2:7">
      <c r="B26" s="1593"/>
      <c r="C26" s="1594" t="s">
        <v>973</v>
      </c>
      <c r="D26" s="1664"/>
      <c r="E26" s="1754"/>
      <c r="F26" s="1754"/>
      <c r="G26" s="1595"/>
    </row>
    <row r="27" spans="2:7">
      <c r="B27" s="1387">
        <v>18</v>
      </c>
      <c r="C27" s="1523" t="s">
        <v>974</v>
      </c>
      <c r="D27" s="280">
        <v>115839</v>
      </c>
      <c r="E27" s="328">
        <v>104966</v>
      </c>
      <c r="F27" s="328">
        <v>98145</v>
      </c>
      <c r="G27" s="241">
        <v>95222</v>
      </c>
    </row>
    <row r="28" spans="2:7" ht="25.5">
      <c r="B28" s="1550">
        <v>19</v>
      </c>
      <c r="C28" s="1524" t="s">
        <v>975</v>
      </c>
      <c r="D28" s="1665" t="s">
        <v>1035</v>
      </c>
      <c r="E28" s="1755" t="s">
        <v>1035</v>
      </c>
      <c r="F28" s="1755" t="s">
        <v>1035</v>
      </c>
      <c r="G28" s="1597" t="s">
        <v>1035</v>
      </c>
    </row>
    <row r="29" spans="2:7">
      <c r="B29" s="1387">
        <v>20</v>
      </c>
      <c r="C29" s="1523" t="s">
        <v>976</v>
      </c>
      <c r="D29" s="280">
        <v>-158</v>
      </c>
      <c r="E29" s="328">
        <v>-207</v>
      </c>
      <c r="F29" s="328">
        <v>-275</v>
      </c>
      <c r="G29" s="241">
        <v>-255</v>
      </c>
    </row>
    <row r="30" spans="2:7">
      <c r="B30" s="1387">
        <v>21</v>
      </c>
      <c r="C30" s="1523" t="s">
        <v>977</v>
      </c>
      <c r="D30" s="280">
        <v>0</v>
      </c>
      <c r="E30" s="328">
        <v>0</v>
      </c>
      <c r="F30" s="328">
        <v>0</v>
      </c>
      <c r="G30" s="241">
        <v>0</v>
      </c>
    </row>
    <row r="31" spans="2:7">
      <c r="B31" s="1387">
        <v>22</v>
      </c>
      <c r="C31" s="1523" t="s">
        <v>978</v>
      </c>
      <c r="D31" s="280">
        <v>115681</v>
      </c>
      <c r="E31" s="328">
        <v>104759</v>
      </c>
      <c r="F31" s="328">
        <v>97870</v>
      </c>
      <c r="G31" s="241">
        <v>94967</v>
      </c>
    </row>
    <row r="32" spans="2:7">
      <c r="B32" s="1593"/>
      <c r="C32" s="1596" t="s">
        <v>979</v>
      </c>
      <c r="D32" s="1664"/>
      <c r="E32" s="1754"/>
      <c r="F32" s="1754"/>
      <c r="G32" s="1595"/>
    </row>
    <row r="33" spans="2:7">
      <c r="B33" s="1387">
        <v>23</v>
      </c>
      <c r="C33" s="1523" t="s">
        <v>980</v>
      </c>
      <c r="D33" s="280">
        <v>416105</v>
      </c>
      <c r="E33" s="328">
        <v>414169</v>
      </c>
      <c r="F33" s="328">
        <v>404727</v>
      </c>
      <c r="G33" s="241">
        <v>406780</v>
      </c>
    </row>
    <row r="34" spans="2:7">
      <c r="B34" s="1387">
        <v>24</v>
      </c>
      <c r="C34" s="1523" t="s">
        <v>981</v>
      </c>
      <c r="D34" s="280">
        <v>1201766</v>
      </c>
      <c r="E34" s="328">
        <v>1191993</v>
      </c>
      <c r="F34" s="328">
        <v>1180223</v>
      </c>
      <c r="G34" s="241">
        <v>1179755</v>
      </c>
    </row>
    <row r="35" spans="2:7">
      <c r="B35" s="1593"/>
      <c r="C35" s="1596" t="s">
        <v>982</v>
      </c>
      <c r="D35" s="1664"/>
      <c r="E35" s="1754"/>
      <c r="F35" s="1754"/>
      <c r="G35" s="1595"/>
    </row>
    <row r="36" spans="2:7">
      <c r="B36" s="1387">
        <v>25</v>
      </c>
      <c r="C36" s="1412" t="s">
        <v>983</v>
      </c>
      <c r="D36" s="1437">
        <v>0.27800000000000002</v>
      </c>
      <c r="E36" s="1745">
        <v>0.253</v>
      </c>
      <c r="F36" s="1745">
        <v>0.24199999999999999</v>
      </c>
      <c r="G36" s="1317">
        <v>0.23300000000000001</v>
      </c>
    </row>
    <row r="37" spans="2:7">
      <c r="B37" s="1387">
        <v>26</v>
      </c>
      <c r="C37" s="1412" t="s">
        <v>984</v>
      </c>
      <c r="D37" s="1437">
        <v>9.6000000000000002E-2</v>
      </c>
      <c r="E37" s="1745">
        <v>8.7999999999999995E-2</v>
      </c>
      <c r="F37" s="1745">
        <v>8.3000000000000004E-2</v>
      </c>
      <c r="G37" s="1317">
        <v>0.08</v>
      </c>
    </row>
    <row r="38" spans="2:7" ht="25.5">
      <c r="B38" s="1387">
        <v>27</v>
      </c>
      <c r="C38" s="1412" t="s">
        <v>985</v>
      </c>
      <c r="D38" s="393" t="s">
        <v>1035</v>
      </c>
      <c r="E38" s="1756" t="s">
        <v>1035</v>
      </c>
      <c r="F38" s="1756" t="s">
        <v>1035</v>
      </c>
      <c r="G38" s="1598" t="s">
        <v>1035</v>
      </c>
    </row>
    <row r="39" spans="2:7" ht="29.85" customHeight="1">
      <c r="B39" s="1387">
        <v>28</v>
      </c>
      <c r="C39" s="1412" t="s">
        <v>986</v>
      </c>
      <c r="D39" s="1437">
        <v>3.5050000000000005E-2</v>
      </c>
      <c r="E39" s="1745">
        <v>3.5050000000000005E-2</v>
      </c>
      <c r="F39" s="1745">
        <v>3.5040000000000002E-2</v>
      </c>
      <c r="G39" s="1317">
        <v>3.5040000000000002E-2</v>
      </c>
    </row>
    <row r="40" spans="2:7">
      <c r="B40" s="1387">
        <v>29</v>
      </c>
      <c r="C40" s="1412" t="s">
        <v>916</v>
      </c>
      <c r="D40" s="1437">
        <v>2.5000000000000001E-2</v>
      </c>
      <c r="E40" s="1745">
        <v>2.5000000000000001E-2</v>
      </c>
      <c r="F40" s="1745">
        <v>2.5000000000000001E-2</v>
      </c>
      <c r="G40" s="1317">
        <v>2.5000000000000001E-2</v>
      </c>
    </row>
    <row r="41" spans="2:7">
      <c r="B41" s="1387">
        <v>30</v>
      </c>
      <c r="C41" s="1412" t="s">
        <v>987</v>
      </c>
      <c r="D41" s="1437">
        <v>5.0000000000000002E-5</v>
      </c>
      <c r="E41" s="1745">
        <v>5.0000000000000002E-5</v>
      </c>
      <c r="F41" s="1745">
        <v>4.0000000000000003E-5</v>
      </c>
      <c r="G41" s="1317">
        <v>4.0000000000000003E-5</v>
      </c>
    </row>
    <row r="42" spans="2:7" ht="15.75" thickBot="1">
      <c r="B42" s="1245">
        <v>31</v>
      </c>
      <c r="C42" s="1413" t="s">
        <v>1034</v>
      </c>
      <c r="D42" s="1666">
        <v>0.01</v>
      </c>
      <c r="E42" s="1757">
        <v>0.01</v>
      </c>
      <c r="F42" s="1757">
        <v>0.01</v>
      </c>
      <c r="G42" s="1438">
        <v>0.01</v>
      </c>
    </row>
    <row r="43" spans="2:7">
      <c r="B43" s="1801" t="s">
        <v>1144</v>
      </c>
      <c r="C43" s="1551"/>
      <c r="D43" s="1565"/>
      <c r="E43" s="1565"/>
      <c r="F43" s="1565"/>
      <c r="G43" s="1565"/>
    </row>
    <row r="44" spans="2:7" ht="10.35" customHeight="1">
      <c r="B44" s="205" t="s">
        <v>162</v>
      </c>
      <c r="C44" s="1411"/>
      <c r="D44" s="1112"/>
      <c r="E44" s="1112"/>
      <c r="F44" s="1112"/>
      <c r="G44" s="1112"/>
    </row>
  </sheetData>
  <mergeCells count="2">
    <mergeCell ref="B5:C6"/>
    <mergeCell ref="B2:G3"/>
  </mergeCells>
  <pageMargins left="0.70866141732283472" right="0.70866141732283472" top="0.74803149606299213" bottom="0.74803149606299213" header="0.31496062992125984" footer="0.31496062992125984"/>
  <pageSetup scale="65" orientation="landscape" r:id="rId1"/>
  <headerFooter>
    <oddFooter>&amp;L&amp;A&amp;C&amp;P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7"/>
  <sheetViews>
    <sheetView zoomScale="40" zoomScaleNormal="40" workbookViewId="0"/>
  </sheetViews>
  <sheetFormatPr defaultColWidth="0" defaultRowHeight="15" zeroHeight="1"/>
  <cols>
    <col min="1" max="1" width="3.42578125" style="205" customWidth="1"/>
    <col min="2" max="2" width="6.42578125" style="205" customWidth="1"/>
    <col min="3" max="3" width="51.42578125" style="205" customWidth="1"/>
    <col min="4" max="5" width="15.42578125" style="205" customWidth="1"/>
    <col min="6" max="6" width="18" style="205" customWidth="1"/>
    <col min="7" max="7" width="16.5703125" style="205" customWidth="1"/>
    <col min="8" max="8" width="15.42578125" style="205" customWidth="1"/>
    <col min="9" max="9" width="13.42578125" style="205" customWidth="1"/>
    <col min="10" max="10" width="15.5703125" style="205" customWidth="1"/>
    <col min="11" max="11" width="2" style="205" customWidth="1"/>
    <col min="12" max="16384" width="9.42578125" style="205" hidden="1"/>
  </cols>
  <sheetData>
    <row r="1" spans="1:10" ht="15.75" thickBot="1"/>
    <row r="2" spans="1:10" ht="15" customHeight="1">
      <c r="A2" s="1416"/>
      <c r="B2" s="2630" t="s">
        <v>1249</v>
      </c>
      <c r="C2" s="2631"/>
      <c r="D2" s="2631"/>
      <c r="E2" s="2631"/>
      <c r="F2" s="2631"/>
      <c r="G2" s="2631"/>
      <c r="H2" s="2631"/>
      <c r="I2" s="2631"/>
      <c r="J2" s="2632"/>
    </row>
    <row r="3" spans="1:10" ht="15.75" customHeight="1" thickBot="1">
      <c r="A3" s="1416"/>
      <c r="B3" s="2633"/>
      <c r="C3" s="2634"/>
      <c r="D3" s="2634"/>
      <c r="E3" s="2634"/>
      <c r="F3" s="2634"/>
      <c r="G3" s="2634"/>
      <c r="H3" s="2634"/>
      <c r="I3" s="2634"/>
      <c r="J3" s="2635"/>
    </row>
    <row r="4" spans="1:10" ht="15.75" thickBot="1"/>
    <row r="5" spans="1:10">
      <c r="B5" s="2637" t="str">
        <f>"(in $MM)"</f>
        <v>(in $MM)</v>
      </c>
      <c r="C5" s="2638"/>
      <c r="D5" s="2648" t="s">
        <v>988</v>
      </c>
      <c r="E5" s="2649"/>
      <c r="F5" s="2649"/>
      <c r="G5" s="2649"/>
      <c r="H5" s="2649"/>
      <c r="I5" s="2650"/>
      <c r="J5" s="2644" t="s">
        <v>1090</v>
      </c>
    </row>
    <row r="6" spans="1:10">
      <c r="B6" s="2639"/>
      <c r="C6" s="2640"/>
      <c r="D6" s="2541" t="s">
        <v>1550</v>
      </c>
      <c r="E6" s="2567">
        <v>2</v>
      </c>
      <c r="F6" s="2567">
        <v>3</v>
      </c>
      <c r="G6" s="2567">
        <v>4</v>
      </c>
      <c r="H6" s="2567">
        <v>5</v>
      </c>
      <c r="I6" s="2567" t="s">
        <v>1089</v>
      </c>
      <c r="J6" s="2543"/>
    </row>
    <row r="7" spans="1:10" ht="15.75" thickBot="1">
      <c r="B7" s="2641"/>
      <c r="C7" s="2642"/>
      <c r="D7" s="2643"/>
      <c r="E7" s="2636"/>
      <c r="F7" s="2636"/>
      <c r="G7" s="2636"/>
      <c r="H7" s="2636"/>
      <c r="I7" s="2636"/>
      <c r="J7" s="2645"/>
    </row>
    <row r="8" spans="1:10" ht="15" customHeight="1" thickBot="1">
      <c r="B8" s="2646" t="str">
        <f>CurrQtr</f>
        <v>Q4 2021</v>
      </c>
      <c r="C8" s="2647"/>
      <c r="D8" s="2107"/>
      <c r="E8" s="1447"/>
      <c r="F8" s="1447"/>
      <c r="G8" s="1447"/>
      <c r="H8" s="1447"/>
      <c r="I8" s="1714"/>
      <c r="J8" s="1444"/>
    </row>
    <row r="9" spans="1:10" ht="53.25" customHeight="1">
      <c r="A9" s="1417"/>
      <c r="B9" s="387">
        <v>1</v>
      </c>
      <c r="C9" s="1703" t="s">
        <v>997</v>
      </c>
      <c r="D9" s="1583" t="s">
        <v>1084</v>
      </c>
      <c r="E9" s="1583" t="s">
        <v>1085</v>
      </c>
      <c r="F9" s="1583" t="s">
        <v>1427</v>
      </c>
      <c r="G9" s="1583" t="s">
        <v>1087</v>
      </c>
      <c r="H9" s="1731" t="s">
        <v>1104</v>
      </c>
      <c r="I9" s="1731" t="s">
        <v>1103</v>
      </c>
      <c r="J9" s="1704" t="s">
        <v>37</v>
      </c>
    </row>
    <row r="10" spans="1:10">
      <c r="A10" s="1417"/>
      <c r="B10" s="1387">
        <v>2</v>
      </c>
      <c r="C10" s="290" t="s">
        <v>989</v>
      </c>
      <c r="D10" s="280">
        <v>18507</v>
      </c>
      <c r="E10" s="280">
        <v>800</v>
      </c>
      <c r="F10" s="280">
        <v>5252</v>
      </c>
      <c r="G10" s="280">
        <v>6262</v>
      </c>
      <c r="H10" s="280">
        <v>49745</v>
      </c>
      <c r="I10" s="280">
        <v>0</v>
      </c>
      <c r="J10" s="241">
        <f>SUM(D10:I10)</f>
        <v>80566</v>
      </c>
    </row>
    <row r="11" spans="1:10">
      <c r="A11" s="1417"/>
      <c r="B11" s="1387">
        <v>3</v>
      </c>
      <c r="C11" s="290" t="s">
        <v>990</v>
      </c>
      <c r="D11" s="280">
        <v>99</v>
      </c>
      <c r="E11" s="280">
        <v>0</v>
      </c>
      <c r="F11" s="280">
        <v>0</v>
      </c>
      <c r="G11" s="280">
        <v>0</v>
      </c>
      <c r="H11" s="280">
        <v>158</v>
      </c>
      <c r="I11" s="280">
        <v>0</v>
      </c>
      <c r="J11" s="241">
        <f t="shared" ref="J11:J16" si="0">SUM(D11:I11)</f>
        <v>257</v>
      </c>
    </row>
    <row r="12" spans="1:10" ht="25.5">
      <c r="A12" s="1417"/>
      <c r="B12" s="1387">
        <v>4</v>
      </c>
      <c r="C12" s="290" t="s">
        <v>991</v>
      </c>
      <c r="D12" s="280">
        <v>18408</v>
      </c>
      <c r="E12" s="280">
        <v>800</v>
      </c>
      <c r="F12" s="280">
        <v>5252</v>
      </c>
      <c r="G12" s="280">
        <v>6262</v>
      </c>
      <c r="H12" s="280">
        <v>49587</v>
      </c>
      <c r="I12" s="280">
        <v>0</v>
      </c>
      <c r="J12" s="241">
        <f t="shared" si="0"/>
        <v>80309</v>
      </c>
    </row>
    <row r="13" spans="1:10">
      <c r="A13" s="1417"/>
      <c r="B13" s="1387">
        <v>5</v>
      </c>
      <c r="C13" s="290" t="s">
        <v>998</v>
      </c>
      <c r="D13" s="280">
        <v>18408</v>
      </c>
      <c r="E13" s="280">
        <v>800</v>
      </c>
      <c r="F13" s="280">
        <v>5252</v>
      </c>
      <c r="G13" s="280">
        <v>6262</v>
      </c>
      <c r="H13" s="280">
        <v>49372</v>
      </c>
      <c r="I13" s="280">
        <v>0</v>
      </c>
      <c r="J13" s="241">
        <f t="shared" si="0"/>
        <v>80094</v>
      </c>
    </row>
    <row r="14" spans="1:10">
      <c r="A14" s="1417"/>
      <c r="B14" s="1387">
        <v>6</v>
      </c>
      <c r="C14" s="290" t="s">
        <v>992</v>
      </c>
      <c r="D14" s="280">
        <v>0</v>
      </c>
      <c r="E14" s="280">
        <v>0</v>
      </c>
      <c r="F14" s="280">
        <v>0</v>
      </c>
      <c r="G14" s="280">
        <v>0</v>
      </c>
      <c r="H14" s="280">
        <v>14422</v>
      </c>
      <c r="I14" s="280">
        <v>0</v>
      </c>
      <c r="J14" s="241">
        <f t="shared" si="0"/>
        <v>14422</v>
      </c>
    </row>
    <row r="15" spans="1:10">
      <c r="A15" s="1417"/>
      <c r="B15" s="1387">
        <v>7</v>
      </c>
      <c r="C15" s="290" t="s">
        <v>993</v>
      </c>
      <c r="D15" s="280">
        <v>0</v>
      </c>
      <c r="E15" s="280">
        <v>0</v>
      </c>
      <c r="F15" s="280">
        <v>0</v>
      </c>
      <c r="G15" s="280">
        <v>1797</v>
      </c>
      <c r="H15" s="280">
        <v>21842</v>
      </c>
      <c r="I15" s="280">
        <v>0</v>
      </c>
      <c r="J15" s="241">
        <f t="shared" si="0"/>
        <v>23639</v>
      </c>
    </row>
    <row r="16" spans="1:10">
      <c r="A16" s="1417"/>
      <c r="B16" s="1387">
        <v>8</v>
      </c>
      <c r="C16" s="290" t="s">
        <v>994</v>
      </c>
      <c r="D16" s="280">
        <v>0</v>
      </c>
      <c r="E16" s="280">
        <v>0</v>
      </c>
      <c r="F16" s="280">
        <v>0</v>
      </c>
      <c r="G16" s="280">
        <v>4370</v>
      </c>
      <c r="H16" s="280">
        <v>6838</v>
      </c>
      <c r="I16" s="280">
        <v>0</v>
      </c>
      <c r="J16" s="241">
        <f t="shared" si="0"/>
        <v>11208</v>
      </c>
    </row>
    <row r="17" spans="1:10" ht="25.5">
      <c r="A17" s="1417"/>
      <c r="B17" s="1387">
        <v>9</v>
      </c>
      <c r="C17" s="290" t="s">
        <v>995</v>
      </c>
      <c r="D17" s="280">
        <v>0</v>
      </c>
      <c r="E17" s="280">
        <v>0</v>
      </c>
      <c r="F17" s="280">
        <v>0</v>
      </c>
      <c r="G17" s="280">
        <v>95</v>
      </c>
      <c r="H17" s="280">
        <v>6270</v>
      </c>
      <c r="I17" s="280">
        <v>0</v>
      </c>
      <c r="J17" s="241">
        <f>SUM(D17:I17)</f>
        <v>6365</v>
      </c>
    </row>
    <row r="18" spans="1:10" ht="15.75" thickBot="1">
      <c r="A18" s="1417"/>
      <c r="B18" s="1418">
        <v>10</v>
      </c>
      <c r="C18" s="1419" t="s">
        <v>996</v>
      </c>
      <c r="D18" s="381">
        <v>18408</v>
      </c>
      <c r="E18" s="381">
        <v>800</v>
      </c>
      <c r="F18" s="381">
        <v>5252</v>
      </c>
      <c r="G18" s="381">
        <v>0</v>
      </c>
      <c r="H18" s="381">
        <v>0</v>
      </c>
      <c r="I18" s="381">
        <v>0</v>
      </c>
      <c r="J18" s="382">
        <f>SUM(D18:I18)</f>
        <v>24460</v>
      </c>
    </row>
    <row r="19" spans="1:10" ht="15.75" thickBot="1">
      <c r="A19" s="1394"/>
      <c r="B19" s="1120"/>
      <c r="C19" s="1390"/>
      <c r="D19" s="1122"/>
      <c r="E19" s="1122"/>
      <c r="F19" s="1122"/>
      <c r="G19" s="1122"/>
      <c r="H19" s="1122"/>
      <c r="I19" s="1122"/>
      <c r="J19" s="1122"/>
    </row>
    <row r="20" spans="1:10" ht="15" customHeight="1" thickBot="1">
      <c r="B20" s="2646" t="str">
        <f>LastQtr</f>
        <v>Q3 2021</v>
      </c>
      <c r="C20" s="2647"/>
      <c r="D20" s="1705"/>
      <c r="E20" s="1447"/>
      <c r="F20" s="1447"/>
      <c r="G20" s="1447"/>
      <c r="H20" s="1447"/>
      <c r="I20" s="1714"/>
      <c r="J20" s="1444"/>
    </row>
    <row r="21" spans="1:10" ht="54" customHeight="1">
      <c r="A21" s="1417"/>
      <c r="B21" s="387">
        <v>1</v>
      </c>
      <c r="C21" s="1703" t="s">
        <v>997</v>
      </c>
      <c r="D21" s="1583" t="s">
        <v>1084</v>
      </c>
      <c r="E21" s="1583" t="s">
        <v>1085</v>
      </c>
      <c r="F21" s="1583" t="s">
        <v>1427</v>
      </c>
      <c r="G21" s="1583" t="s">
        <v>1087</v>
      </c>
      <c r="H21" s="1731" t="s">
        <v>1104</v>
      </c>
      <c r="I21" s="1731" t="s">
        <v>1103</v>
      </c>
      <c r="J21" s="1704" t="s">
        <v>37</v>
      </c>
    </row>
    <row r="22" spans="1:10">
      <c r="A22" s="1417"/>
      <c r="B22" s="1813">
        <v>2</v>
      </c>
      <c r="C22" s="1423" t="s">
        <v>989</v>
      </c>
      <c r="D22" s="280">
        <v>18493</v>
      </c>
      <c r="E22" s="280">
        <v>800</v>
      </c>
      <c r="F22" s="280">
        <v>4499</v>
      </c>
      <c r="G22" s="280">
        <v>6315</v>
      </c>
      <c r="H22" s="280">
        <v>40007</v>
      </c>
      <c r="I22" s="328">
        <v>0</v>
      </c>
      <c r="J22" s="241">
        <v>70114</v>
      </c>
    </row>
    <row r="23" spans="1:10">
      <c r="A23" s="1417"/>
      <c r="B23" s="1813">
        <v>3</v>
      </c>
      <c r="C23" s="1423" t="s">
        <v>990</v>
      </c>
      <c r="D23" s="280">
        <v>70</v>
      </c>
      <c r="E23" s="280">
        <v>0</v>
      </c>
      <c r="F23" s="280">
        <v>0</v>
      </c>
      <c r="G23" s="280">
        <v>0</v>
      </c>
      <c r="H23" s="280">
        <v>207</v>
      </c>
      <c r="I23" s="328">
        <v>0</v>
      </c>
      <c r="J23" s="241">
        <v>277</v>
      </c>
    </row>
    <row r="24" spans="1:10" ht="25.5">
      <c r="A24" s="1417"/>
      <c r="B24" s="1813">
        <v>4</v>
      </c>
      <c r="C24" s="1423" t="s">
        <v>991</v>
      </c>
      <c r="D24" s="280">
        <v>18423</v>
      </c>
      <c r="E24" s="280">
        <v>800</v>
      </c>
      <c r="F24" s="280">
        <v>4499</v>
      </c>
      <c r="G24" s="280">
        <v>6315</v>
      </c>
      <c r="H24" s="280">
        <v>39800</v>
      </c>
      <c r="I24" s="328">
        <v>0</v>
      </c>
      <c r="J24" s="241">
        <v>69837</v>
      </c>
    </row>
    <row r="25" spans="1:10">
      <c r="A25" s="1417"/>
      <c r="B25" s="1813">
        <v>5</v>
      </c>
      <c r="C25" s="1423" t="s">
        <v>1198</v>
      </c>
      <c r="D25" s="280">
        <v>18423</v>
      </c>
      <c r="E25" s="280">
        <v>800</v>
      </c>
      <c r="F25" s="280">
        <v>4499</v>
      </c>
      <c r="G25" s="280">
        <v>6315</v>
      </c>
      <c r="H25" s="280">
        <v>39584</v>
      </c>
      <c r="I25" s="328">
        <v>0</v>
      </c>
      <c r="J25" s="241">
        <v>69621</v>
      </c>
    </row>
    <row r="26" spans="1:10">
      <c r="A26" s="1417"/>
      <c r="B26" s="1813">
        <v>6</v>
      </c>
      <c r="C26" s="1423" t="s">
        <v>992</v>
      </c>
      <c r="D26" s="280">
        <v>0</v>
      </c>
      <c r="E26" s="280">
        <v>0</v>
      </c>
      <c r="F26" s="280">
        <v>0</v>
      </c>
      <c r="G26" s="280">
        <v>0</v>
      </c>
      <c r="H26" s="280">
        <v>9557</v>
      </c>
      <c r="I26" s="328">
        <v>0</v>
      </c>
      <c r="J26" s="241">
        <v>9557</v>
      </c>
    </row>
    <row r="27" spans="1:10">
      <c r="A27" s="1417"/>
      <c r="B27" s="1813">
        <v>7</v>
      </c>
      <c r="C27" s="1423" t="s">
        <v>993</v>
      </c>
      <c r="D27" s="280">
        <v>0</v>
      </c>
      <c r="E27" s="280">
        <v>0</v>
      </c>
      <c r="F27" s="280">
        <v>0</v>
      </c>
      <c r="G27" s="280">
        <v>1810</v>
      </c>
      <c r="H27" s="280">
        <v>17460</v>
      </c>
      <c r="I27" s="328">
        <v>0</v>
      </c>
      <c r="J27" s="241">
        <v>19270</v>
      </c>
    </row>
    <row r="28" spans="1:10">
      <c r="A28" s="1417"/>
      <c r="B28" s="1813">
        <v>8</v>
      </c>
      <c r="C28" s="1423" t="s">
        <v>994</v>
      </c>
      <c r="D28" s="280">
        <v>0</v>
      </c>
      <c r="E28" s="280">
        <v>0</v>
      </c>
      <c r="F28" s="280">
        <v>0</v>
      </c>
      <c r="G28" s="280">
        <v>4410</v>
      </c>
      <c r="H28" s="280">
        <v>5765</v>
      </c>
      <c r="I28" s="328">
        <v>0</v>
      </c>
      <c r="J28" s="241">
        <v>10175</v>
      </c>
    </row>
    <row r="29" spans="1:10" ht="25.5">
      <c r="A29" s="1417"/>
      <c r="B29" s="1813">
        <v>9</v>
      </c>
      <c r="C29" s="1423" t="s">
        <v>995</v>
      </c>
      <c r="D29" s="280">
        <v>0</v>
      </c>
      <c r="E29" s="280">
        <v>0</v>
      </c>
      <c r="F29" s="280">
        <v>0</v>
      </c>
      <c r="G29" s="280">
        <v>95</v>
      </c>
      <c r="H29" s="280">
        <v>6802</v>
      </c>
      <c r="I29" s="328">
        <v>0</v>
      </c>
      <c r="J29" s="241">
        <v>6897</v>
      </c>
    </row>
    <row r="30" spans="1:10" ht="15.75" thickBot="1">
      <c r="A30" s="1417"/>
      <c r="B30" s="1418">
        <v>10</v>
      </c>
      <c r="C30" s="1419" t="s">
        <v>996</v>
      </c>
      <c r="D30" s="381">
        <v>18423</v>
      </c>
      <c r="E30" s="381">
        <v>800</v>
      </c>
      <c r="F30" s="381">
        <v>4499</v>
      </c>
      <c r="G30" s="381">
        <v>0</v>
      </c>
      <c r="H30" s="381">
        <v>0</v>
      </c>
      <c r="I30" s="1713">
        <v>0</v>
      </c>
      <c r="J30" s="382">
        <v>23722</v>
      </c>
    </row>
    <row r="31" spans="1:10" ht="15.75" thickBot="1">
      <c r="A31" s="1394"/>
      <c r="B31" s="1120"/>
      <c r="C31" s="1390"/>
      <c r="D31" s="1122"/>
      <c r="E31" s="1122"/>
      <c r="F31" s="1122"/>
      <c r="G31" s="1122"/>
      <c r="H31" s="1122"/>
      <c r="I31" s="1122"/>
      <c r="J31" s="1122"/>
    </row>
    <row r="32" spans="1:10" ht="15" customHeight="1" thickBot="1">
      <c r="B32" s="2646" t="s">
        <v>1397</v>
      </c>
      <c r="C32" s="2647"/>
      <c r="D32" s="1705"/>
      <c r="E32" s="1447"/>
      <c r="F32" s="1447"/>
      <c r="G32" s="1447"/>
      <c r="H32" s="1447"/>
      <c r="I32" s="1714"/>
      <c r="J32" s="1444"/>
    </row>
    <row r="33" spans="1:10" ht="48" customHeight="1">
      <c r="A33" s="1417"/>
      <c r="B33" s="387">
        <v>1</v>
      </c>
      <c r="C33" s="1703" t="s">
        <v>997</v>
      </c>
      <c r="D33" s="1583" t="s">
        <v>1084</v>
      </c>
      <c r="E33" s="1583" t="s">
        <v>1085</v>
      </c>
      <c r="F33" s="1583" t="s">
        <v>1086</v>
      </c>
      <c r="G33" s="1583" t="s">
        <v>1087</v>
      </c>
      <c r="H33" s="1731" t="s">
        <v>1104</v>
      </c>
      <c r="I33" s="1731" t="s">
        <v>1103</v>
      </c>
      <c r="J33" s="1704" t="s">
        <v>37</v>
      </c>
    </row>
    <row r="34" spans="1:10">
      <c r="A34" s="1417"/>
      <c r="B34" s="1744">
        <v>2</v>
      </c>
      <c r="C34" s="1423" t="s">
        <v>989</v>
      </c>
      <c r="D34" s="280">
        <v>18377</v>
      </c>
      <c r="E34" s="280">
        <v>1300</v>
      </c>
      <c r="F34" s="280">
        <v>3249</v>
      </c>
      <c r="G34" s="280">
        <v>6323</v>
      </c>
      <c r="H34" s="280">
        <v>35050</v>
      </c>
      <c r="I34" s="328">
        <v>0</v>
      </c>
      <c r="J34" s="241">
        <v>64299</v>
      </c>
    </row>
    <row r="35" spans="1:10">
      <c r="A35" s="1417"/>
      <c r="B35" s="1744">
        <v>3</v>
      </c>
      <c r="C35" s="1423" t="s">
        <v>990</v>
      </c>
      <c r="D35" s="280">
        <v>50</v>
      </c>
      <c r="E35" s="280">
        <v>0</v>
      </c>
      <c r="F35" s="280">
        <v>0</v>
      </c>
      <c r="G35" s="280">
        <v>0</v>
      </c>
      <c r="H35" s="280">
        <v>275</v>
      </c>
      <c r="I35" s="328">
        <v>0</v>
      </c>
      <c r="J35" s="241">
        <v>325</v>
      </c>
    </row>
    <row r="36" spans="1:10" ht="25.5">
      <c r="A36" s="1417"/>
      <c r="B36" s="1744">
        <v>4</v>
      </c>
      <c r="C36" s="1423" t="s">
        <v>991</v>
      </c>
      <c r="D36" s="280">
        <v>18327</v>
      </c>
      <c r="E36" s="280">
        <v>1300</v>
      </c>
      <c r="F36" s="280">
        <v>3249</v>
      </c>
      <c r="G36" s="280">
        <v>6323</v>
      </c>
      <c r="H36" s="280">
        <v>34775</v>
      </c>
      <c r="I36" s="328">
        <v>0</v>
      </c>
      <c r="J36" s="241">
        <v>63974</v>
      </c>
    </row>
    <row r="37" spans="1:10">
      <c r="A37" s="1417"/>
      <c r="B37" s="1744">
        <v>5</v>
      </c>
      <c r="C37" s="1423" t="s">
        <v>1198</v>
      </c>
      <c r="D37" s="280">
        <v>18327</v>
      </c>
      <c r="E37" s="280">
        <v>1300</v>
      </c>
      <c r="F37" s="280">
        <v>3249</v>
      </c>
      <c r="G37" s="280">
        <v>6323</v>
      </c>
      <c r="H37" s="280">
        <v>34564</v>
      </c>
      <c r="I37" s="328">
        <v>0</v>
      </c>
      <c r="J37" s="241">
        <v>63763</v>
      </c>
    </row>
    <row r="38" spans="1:10">
      <c r="A38" s="1417"/>
      <c r="B38" s="1744">
        <v>6</v>
      </c>
      <c r="C38" s="1423" t="s">
        <v>992</v>
      </c>
      <c r="D38" s="280">
        <v>0</v>
      </c>
      <c r="E38" s="280">
        <v>0</v>
      </c>
      <c r="F38" s="280">
        <v>0</v>
      </c>
      <c r="G38" s="280">
        <v>0</v>
      </c>
      <c r="H38" s="280">
        <v>3120</v>
      </c>
      <c r="I38" s="328">
        <v>0</v>
      </c>
      <c r="J38" s="241">
        <v>3120</v>
      </c>
    </row>
    <row r="39" spans="1:10">
      <c r="A39" s="1417"/>
      <c r="B39" s="1744">
        <v>7</v>
      </c>
      <c r="C39" s="1423" t="s">
        <v>993</v>
      </c>
      <c r="D39" s="280">
        <v>0</v>
      </c>
      <c r="E39" s="280">
        <v>0</v>
      </c>
      <c r="F39" s="280">
        <v>0</v>
      </c>
      <c r="G39" s="280">
        <v>1787</v>
      </c>
      <c r="H39" s="280">
        <v>21673</v>
      </c>
      <c r="I39" s="328">
        <v>0</v>
      </c>
      <c r="J39" s="241">
        <v>23460</v>
      </c>
    </row>
    <row r="40" spans="1:10">
      <c r="A40" s="1417"/>
      <c r="B40" s="1744">
        <v>8</v>
      </c>
      <c r="C40" s="1423" t="s">
        <v>994</v>
      </c>
      <c r="D40" s="280">
        <v>0</v>
      </c>
      <c r="E40" s="280">
        <v>0</v>
      </c>
      <c r="F40" s="280">
        <v>0</v>
      </c>
      <c r="G40" s="280">
        <v>4442</v>
      </c>
      <c r="H40" s="280">
        <v>4072</v>
      </c>
      <c r="I40" s="328">
        <v>0</v>
      </c>
      <c r="J40" s="241">
        <v>8514</v>
      </c>
    </row>
    <row r="41" spans="1:10" ht="25.5">
      <c r="A41" s="1417"/>
      <c r="B41" s="1744">
        <v>9</v>
      </c>
      <c r="C41" s="1423" t="s">
        <v>995</v>
      </c>
      <c r="D41" s="280">
        <v>0</v>
      </c>
      <c r="E41" s="280">
        <v>0</v>
      </c>
      <c r="F41" s="280">
        <v>0</v>
      </c>
      <c r="G41" s="280">
        <v>94</v>
      </c>
      <c r="H41" s="280">
        <v>5699</v>
      </c>
      <c r="I41" s="328">
        <v>0</v>
      </c>
      <c r="J41" s="241">
        <v>5793</v>
      </c>
    </row>
    <row r="42" spans="1:10" ht="15.75" thickBot="1">
      <c r="A42" s="1417"/>
      <c r="B42" s="1418">
        <v>10</v>
      </c>
      <c r="C42" s="1419" t="s">
        <v>996</v>
      </c>
      <c r="D42" s="381">
        <v>18327</v>
      </c>
      <c r="E42" s="381">
        <v>1300</v>
      </c>
      <c r="F42" s="381">
        <v>3249</v>
      </c>
      <c r="G42" s="381">
        <v>0</v>
      </c>
      <c r="H42" s="381">
        <v>0</v>
      </c>
      <c r="I42" s="1713">
        <v>0</v>
      </c>
      <c r="J42" s="382">
        <v>22876</v>
      </c>
    </row>
    <row r="43" spans="1:10" ht="15.75" thickBot="1">
      <c r="A43" s="1394"/>
      <c r="B43" s="1120"/>
      <c r="C43" s="1390"/>
      <c r="D43" s="1122"/>
      <c r="E43" s="1122"/>
      <c r="F43" s="1122"/>
      <c r="G43" s="1122"/>
      <c r="H43" s="1122"/>
      <c r="I43" s="1122"/>
      <c r="J43" s="1122"/>
    </row>
    <row r="44" spans="1:10" ht="15" customHeight="1" thickBot="1">
      <c r="B44" s="2646" t="s">
        <v>1352</v>
      </c>
      <c r="C44" s="2647"/>
      <c r="D44" s="1705"/>
      <c r="E44" s="1447"/>
      <c r="F44" s="1447"/>
      <c r="G44" s="1447"/>
      <c r="H44" s="1447"/>
      <c r="I44" s="1714"/>
      <c r="J44" s="1444"/>
    </row>
    <row r="45" spans="1:10" ht="48" customHeight="1">
      <c r="A45" s="1417"/>
      <c r="B45" s="387">
        <v>1</v>
      </c>
      <c r="C45" s="1703" t="s">
        <v>997</v>
      </c>
      <c r="D45" s="1583" t="s">
        <v>1084</v>
      </c>
      <c r="E45" s="1583" t="s">
        <v>1085</v>
      </c>
      <c r="F45" s="1583" t="s">
        <v>1086</v>
      </c>
      <c r="G45" s="1583" t="s">
        <v>1087</v>
      </c>
      <c r="H45" s="1731" t="s">
        <v>1104</v>
      </c>
      <c r="I45" s="1731" t="s">
        <v>1103</v>
      </c>
      <c r="J45" s="1704" t="s">
        <v>37</v>
      </c>
    </row>
    <row r="46" spans="1:10">
      <c r="A46" s="1417"/>
      <c r="B46" s="1697">
        <v>2</v>
      </c>
      <c r="C46" s="1423" t="s">
        <v>989</v>
      </c>
      <c r="D46" s="280">
        <v>18297</v>
      </c>
      <c r="E46" s="280">
        <v>2059</v>
      </c>
      <c r="F46" s="280">
        <v>3249</v>
      </c>
      <c r="G46" s="280">
        <v>6445</v>
      </c>
      <c r="H46" s="280">
        <v>31622</v>
      </c>
      <c r="I46" s="328">
        <v>0</v>
      </c>
      <c r="J46" s="241">
        <v>61672</v>
      </c>
    </row>
    <row r="47" spans="1:10">
      <c r="A47" s="1417"/>
      <c r="B47" s="1697">
        <v>3</v>
      </c>
      <c r="C47" s="1423" t="s">
        <v>990</v>
      </c>
      <c r="D47" s="280">
        <v>44</v>
      </c>
      <c r="E47" s="280">
        <v>409</v>
      </c>
      <c r="F47" s="280">
        <v>0</v>
      </c>
      <c r="G47" s="280">
        <v>0</v>
      </c>
      <c r="H47" s="280">
        <v>255</v>
      </c>
      <c r="I47" s="328">
        <v>0</v>
      </c>
      <c r="J47" s="241">
        <v>708</v>
      </c>
    </row>
    <row r="48" spans="1:10" ht="25.5">
      <c r="A48" s="1417"/>
      <c r="B48" s="1697">
        <v>4</v>
      </c>
      <c r="C48" s="1423" t="s">
        <v>991</v>
      </c>
      <c r="D48" s="280">
        <v>18253</v>
      </c>
      <c r="E48" s="280">
        <v>1650</v>
      </c>
      <c r="F48" s="280">
        <v>3249</v>
      </c>
      <c r="G48" s="280">
        <v>6445</v>
      </c>
      <c r="H48" s="280">
        <v>31367</v>
      </c>
      <c r="I48" s="328">
        <v>0</v>
      </c>
      <c r="J48" s="241">
        <v>60964</v>
      </c>
    </row>
    <row r="49" spans="1:10">
      <c r="A49" s="1417"/>
      <c r="B49" s="1697">
        <v>5</v>
      </c>
      <c r="C49" s="1423" t="s">
        <v>1198</v>
      </c>
      <c r="D49" s="280">
        <v>18253</v>
      </c>
      <c r="E49" s="280">
        <v>1650</v>
      </c>
      <c r="F49" s="280">
        <v>3249</v>
      </c>
      <c r="G49" s="280">
        <v>6445</v>
      </c>
      <c r="H49" s="280">
        <v>31283</v>
      </c>
      <c r="I49" s="328">
        <v>0</v>
      </c>
      <c r="J49" s="241">
        <v>60880</v>
      </c>
    </row>
    <row r="50" spans="1:10">
      <c r="A50" s="1417"/>
      <c r="B50" s="1697">
        <v>6</v>
      </c>
      <c r="C50" s="1423" t="s">
        <v>992</v>
      </c>
      <c r="D50" s="280">
        <v>0</v>
      </c>
      <c r="E50" s="280">
        <v>0</v>
      </c>
      <c r="F50" s="280">
        <v>0</v>
      </c>
      <c r="G50" s="280">
        <v>0</v>
      </c>
      <c r="H50" s="280">
        <v>2036</v>
      </c>
      <c r="I50" s="328">
        <v>0</v>
      </c>
      <c r="J50" s="241">
        <v>2036</v>
      </c>
    </row>
    <row r="51" spans="1:10">
      <c r="A51" s="1417"/>
      <c r="B51" s="1697">
        <v>7</v>
      </c>
      <c r="C51" s="1423" t="s">
        <v>993</v>
      </c>
      <c r="D51" s="280">
        <v>0</v>
      </c>
      <c r="E51" s="280">
        <v>0</v>
      </c>
      <c r="F51" s="280">
        <v>0</v>
      </c>
      <c r="G51" s="280">
        <v>1848</v>
      </c>
      <c r="H51" s="280">
        <v>19582</v>
      </c>
      <c r="I51" s="328">
        <v>0</v>
      </c>
      <c r="J51" s="241">
        <v>21430</v>
      </c>
    </row>
    <row r="52" spans="1:10">
      <c r="A52" s="1417"/>
      <c r="B52" s="1697">
        <v>8</v>
      </c>
      <c r="C52" s="1423" t="s">
        <v>994</v>
      </c>
      <c r="D52" s="280">
        <v>0</v>
      </c>
      <c r="E52" s="280">
        <v>0</v>
      </c>
      <c r="F52" s="280">
        <v>0</v>
      </c>
      <c r="G52" s="280">
        <v>4499</v>
      </c>
      <c r="H52" s="280">
        <v>4180</v>
      </c>
      <c r="I52" s="328">
        <v>0</v>
      </c>
      <c r="J52" s="241">
        <v>8679</v>
      </c>
    </row>
    <row r="53" spans="1:10" ht="25.5">
      <c r="A53" s="1417"/>
      <c r="B53" s="1697">
        <v>9</v>
      </c>
      <c r="C53" s="1423" t="s">
        <v>995</v>
      </c>
      <c r="D53" s="280">
        <v>0</v>
      </c>
      <c r="E53" s="280">
        <v>0</v>
      </c>
      <c r="F53" s="280">
        <v>0</v>
      </c>
      <c r="G53" s="280">
        <v>98</v>
      </c>
      <c r="H53" s="280">
        <v>5485</v>
      </c>
      <c r="I53" s="328">
        <v>0</v>
      </c>
      <c r="J53" s="241">
        <v>5583</v>
      </c>
    </row>
    <row r="54" spans="1:10" ht="15.75" thickBot="1">
      <c r="A54" s="1417"/>
      <c r="B54" s="1418">
        <v>10</v>
      </c>
      <c r="C54" s="1419" t="s">
        <v>996</v>
      </c>
      <c r="D54" s="381">
        <v>18253</v>
      </c>
      <c r="E54" s="381">
        <v>1650</v>
      </c>
      <c r="F54" s="381">
        <v>3249</v>
      </c>
      <c r="G54" s="381">
        <v>0</v>
      </c>
      <c r="H54" s="381">
        <v>0</v>
      </c>
      <c r="I54" s="1713">
        <v>0</v>
      </c>
      <c r="J54" s="382">
        <v>23152</v>
      </c>
    </row>
    <row r="55" spans="1:10" ht="15" customHeight="1">
      <c r="B55" s="1329" t="s">
        <v>1485</v>
      </c>
    </row>
    <row r="56" spans="1:10" ht="15" customHeight="1">
      <c r="B56" s="1329" t="s">
        <v>1107</v>
      </c>
    </row>
    <row r="57" spans="1:10" ht="3.6" customHeight="1"/>
  </sheetData>
  <mergeCells count="14">
    <mergeCell ref="B8:C8"/>
    <mergeCell ref="B20:C20"/>
    <mergeCell ref="B32:C32"/>
    <mergeCell ref="B44:C44"/>
    <mergeCell ref="D5:I5"/>
    <mergeCell ref="B2:J3"/>
    <mergeCell ref="E6:E7"/>
    <mergeCell ref="G6:G7"/>
    <mergeCell ref="B5:C7"/>
    <mergeCell ref="D6:D7"/>
    <mergeCell ref="F6:F7"/>
    <mergeCell ref="H6:H7"/>
    <mergeCell ref="J5:J7"/>
    <mergeCell ref="I6:I7"/>
  </mergeCells>
  <pageMargins left="0.70866141732283505" right="0.70866141732283505" top="0.74803149606299202" bottom="0.74803149606299202" header="0.31496062992126" footer="0.31496062992126"/>
  <pageSetup scale="60" orientation="landscape" r:id="rId1"/>
  <headerFooter>
    <oddFooter>&amp;L&amp;A&amp;C&amp;P of &amp;N</oddFooter>
  </headerFooter>
  <rowBreaks count="1" manualBreakCount="1">
    <brk id="31"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4"/>
  <sheetViews>
    <sheetView zoomScale="40" zoomScaleNormal="40" workbookViewId="0"/>
  </sheetViews>
  <sheetFormatPr defaultColWidth="0" defaultRowHeight="15" zeroHeight="1"/>
  <cols>
    <col min="1" max="1" width="1.5703125" style="205" customWidth="1"/>
    <col min="2" max="2" width="9.42578125" customWidth="1"/>
    <col min="3" max="3" width="59.5703125" customWidth="1"/>
    <col min="4" max="7" width="26.42578125" customWidth="1"/>
    <col min="8" max="8" width="1.5703125" customWidth="1"/>
    <col min="9" max="16384" width="9.42578125" hidden="1"/>
  </cols>
  <sheetData>
    <row r="1" spans="1:8" ht="10.35" customHeight="1" thickBot="1">
      <c r="B1" s="205"/>
      <c r="C1" s="205"/>
      <c r="D1" s="205"/>
      <c r="E1" s="205"/>
      <c r="F1" s="205"/>
      <c r="G1" s="205"/>
      <c r="H1" s="205"/>
    </row>
    <row r="2" spans="1:8" ht="15" customHeight="1">
      <c r="B2" s="2651" t="s">
        <v>1250</v>
      </c>
      <c r="C2" s="2652"/>
      <c r="D2" s="2652"/>
      <c r="E2" s="2652"/>
      <c r="F2" s="2652"/>
      <c r="G2" s="2653"/>
      <c r="H2" s="1128"/>
    </row>
    <row r="3" spans="1:8" ht="15" customHeight="1" thickBot="1">
      <c r="B3" s="2654"/>
      <c r="C3" s="2655"/>
      <c r="D3" s="2655"/>
      <c r="E3" s="2655"/>
      <c r="F3" s="2655"/>
      <c r="G3" s="2656"/>
      <c r="H3" s="1128"/>
    </row>
    <row r="4" spans="1:8" ht="15.75" thickBot="1">
      <c r="B4" s="205"/>
      <c r="C4" s="205"/>
      <c r="D4" s="205"/>
      <c r="E4" s="205"/>
      <c r="F4" s="205"/>
      <c r="G4" s="205"/>
      <c r="H4" s="205"/>
    </row>
    <row r="5" spans="1:8">
      <c r="B5" s="2657" t="s">
        <v>1036</v>
      </c>
      <c r="C5" s="2553"/>
      <c r="D5" s="247" t="s">
        <v>166</v>
      </c>
      <c r="E5" s="1743" t="s">
        <v>1094</v>
      </c>
      <c r="F5" s="1712" t="s">
        <v>1095</v>
      </c>
      <c r="G5" s="1711" t="s">
        <v>1132</v>
      </c>
      <c r="H5" s="205"/>
    </row>
    <row r="6" spans="1:8" ht="27.6" customHeight="1" thickBot="1">
      <c r="B6" s="2556"/>
      <c r="C6" s="2557"/>
      <c r="D6" s="1710" t="str">
        <f>CurrQtr</f>
        <v>Q4 2021</v>
      </c>
      <c r="E6" s="1738" t="s">
        <v>1412</v>
      </c>
      <c r="F6" s="1708" t="s">
        <v>1397</v>
      </c>
      <c r="G6" s="1709" t="s">
        <v>1352</v>
      </c>
      <c r="H6" s="205"/>
    </row>
    <row r="7" spans="1:8" s="97" customFormat="1" ht="12.75">
      <c r="A7" s="179"/>
      <c r="B7" s="1244">
        <v>1</v>
      </c>
      <c r="C7" s="370" t="s">
        <v>240</v>
      </c>
      <c r="D7" s="1477">
        <v>1184844</v>
      </c>
      <c r="E7" s="1758">
        <v>1163429</v>
      </c>
      <c r="F7" s="1677">
        <v>1125248</v>
      </c>
      <c r="G7" s="306">
        <v>1164050</v>
      </c>
      <c r="H7" s="179"/>
    </row>
    <row r="8" spans="1:8" s="97" customFormat="1" ht="38.25">
      <c r="A8" s="179"/>
      <c r="B8" s="1364">
        <v>2</v>
      </c>
      <c r="C8" s="462" t="s">
        <v>239</v>
      </c>
      <c r="D8" s="250">
        <v>-2872</v>
      </c>
      <c r="E8" s="279">
        <v>-2824</v>
      </c>
      <c r="F8" s="280">
        <v>-2823</v>
      </c>
      <c r="G8" s="241">
        <v>-2804</v>
      </c>
      <c r="H8" s="179"/>
    </row>
    <row r="9" spans="1:8" s="97" customFormat="1" ht="25.5">
      <c r="A9" s="179"/>
      <c r="B9" s="1388">
        <v>3</v>
      </c>
      <c r="C9" s="462" t="s">
        <v>1047</v>
      </c>
      <c r="D9" s="250">
        <v>-1538</v>
      </c>
      <c r="E9" s="279">
        <v>-689</v>
      </c>
      <c r="F9" s="280">
        <v>-701</v>
      </c>
      <c r="G9" s="241">
        <v>-662</v>
      </c>
      <c r="H9" s="179"/>
    </row>
    <row r="10" spans="1:8" s="97" customFormat="1" ht="38.25">
      <c r="A10" s="179"/>
      <c r="B10" s="1364">
        <v>4</v>
      </c>
      <c r="C10" s="462" t="s">
        <v>866</v>
      </c>
      <c r="D10" s="250">
        <v>0</v>
      </c>
      <c r="E10" s="279">
        <v>0</v>
      </c>
      <c r="F10" s="280">
        <v>0</v>
      </c>
      <c r="G10" s="241">
        <v>0</v>
      </c>
      <c r="H10" s="179"/>
    </row>
    <row r="11" spans="1:8" s="97" customFormat="1" ht="12.75">
      <c r="A11" s="179"/>
      <c r="B11" s="1364">
        <v>5</v>
      </c>
      <c r="C11" s="299" t="s">
        <v>238</v>
      </c>
      <c r="D11" s="250">
        <v>-4639</v>
      </c>
      <c r="E11" s="279">
        <v>-4011</v>
      </c>
      <c r="F11" s="280">
        <v>3338</v>
      </c>
      <c r="G11" s="241">
        <v>5667</v>
      </c>
      <c r="H11" s="179"/>
    </row>
    <row r="12" spans="1:8" s="97" customFormat="1" ht="25.5">
      <c r="A12" s="179"/>
      <c r="B12" s="1364">
        <v>6</v>
      </c>
      <c r="C12" s="299" t="s">
        <v>1048</v>
      </c>
      <c r="D12" s="250">
        <v>16869</v>
      </c>
      <c r="E12" s="279">
        <v>17969</v>
      </c>
      <c r="F12" s="280">
        <v>13674</v>
      </c>
      <c r="G12" s="241">
        <v>16239</v>
      </c>
      <c r="H12" s="179"/>
    </row>
    <row r="13" spans="1:8" s="97" customFormat="1" ht="25.5">
      <c r="A13" s="179"/>
      <c r="B13" s="289">
        <v>7</v>
      </c>
      <c r="C13" s="299" t="s">
        <v>1049</v>
      </c>
      <c r="D13" s="250">
        <v>152141</v>
      </c>
      <c r="E13" s="279">
        <v>148511</v>
      </c>
      <c r="F13" s="280">
        <v>147138</v>
      </c>
      <c r="G13" s="241">
        <v>148638</v>
      </c>
      <c r="H13" s="179"/>
    </row>
    <row r="14" spans="1:8" s="97" customFormat="1" ht="15.75" thickBot="1">
      <c r="A14" s="179"/>
      <c r="B14" s="293">
        <v>8</v>
      </c>
      <c r="C14" s="300" t="s">
        <v>1138</v>
      </c>
      <c r="D14" s="251">
        <v>-143039</v>
      </c>
      <c r="E14" s="282">
        <v>-130392</v>
      </c>
      <c r="F14" s="283">
        <v>-105651</v>
      </c>
      <c r="G14" s="242">
        <v>-151373</v>
      </c>
      <c r="H14" s="179"/>
    </row>
    <row r="15" spans="1:8" s="97" customFormat="1" ht="16.350000000000001" customHeight="1" thickBot="1">
      <c r="A15" s="179"/>
      <c r="B15" s="295">
        <v>9</v>
      </c>
      <c r="C15" s="463" t="s">
        <v>237</v>
      </c>
      <c r="D15" s="1360">
        <v>1201766</v>
      </c>
      <c r="E15" s="285">
        <v>1191993</v>
      </c>
      <c r="F15" s="286">
        <v>1180223</v>
      </c>
      <c r="G15" s="287">
        <v>1179755</v>
      </c>
      <c r="H15" s="179"/>
    </row>
    <row r="16" spans="1:8" s="97" customFormat="1" ht="9" customHeight="1">
      <c r="A16" s="179"/>
      <c r="B16" s="1247"/>
      <c r="C16" s="1767"/>
      <c r="D16" s="1174"/>
      <c r="E16" s="1174"/>
      <c r="F16" s="1174"/>
      <c r="G16" s="1174"/>
      <c r="H16" s="179"/>
    </row>
    <row r="17" spans="1:8" s="179" customFormat="1" ht="35.85" customHeight="1">
      <c r="B17" s="2658" t="s">
        <v>1458</v>
      </c>
      <c r="C17" s="2658"/>
      <c r="D17" s="2658"/>
      <c r="E17" s="2658"/>
      <c r="F17" s="2658"/>
      <c r="G17" s="2658"/>
    </row>
    <row r="18" spans="1:8" s="97" customFormat="1" ht="9" customHeight="1">
      <c r="A18" s="179"/>
      <c r="B18" s="1247"/>
      <c r="C18" s="1767"/>
      <c r="D18" s="1174"/>
      <c r="E18" s="1174"/>
      <c r="F18" s="1174"/>
      <c r="G18" s="1174"/>
      <c r="H18" s="179"/>
    </row>
    <row r="19" spans="1:8" s="97" customFormat="1" ht="12.75" hidden="1">
      <c r="A19" s="179"/>
    </row>
    <row r="20" spans="1:8" s="97" customFormat="1" ht="12.75" hidden="1">
      <c r="A20" s="179"/>
    </row>
    <row r="21" spans="1:8" s="97" customFormat="1" ht="12.75" hidden="1">
      <c r="A21" s="179"/>
    </row>
    <row r="22" spans="1:8" s="97" customFormat="1" ht="12.75" hidden="1">
      <c r="A22" s="179"/>
    </row>
    <row r="23" spans="1:8" s="97" customFormat="1" ht="12.75" hidden="1">
      <c r="A23" s="179"/>
    </row>
    <row r="24" spans="1:8" s="97" customFormat="1" ht="12.75" hidden="1">
      <c r="A24" s="179"/>
    </row>
    <row r="25" spans="1:8" s="97" customFormat="1" ht="12.75" hidden="1">
      <c r="A25" s="179"/>
    </row>
    <row r="26" spans="1:8" s="97" customFormat="1" ht="12.75" hidden="1">
      <c r="A26" s="179"/>
    </row>
    <row r="27" spans="1:8" s="97" customFormat="1" ht="12.75" hidden="1">
      <c r="A27" s="179"/>
    </row>
    <row r="28" spans="1:8" s="97" customFormat="1" ht="12.75" hidden="1">
      <c r="A28" s="179"/>
    </row>
    <row r="29" spans="1:8" s="97" customFormat="1" ht="12.75" hidden="1">
      <c r="A29" s="179"/>
    </row>
    <row r="30" spans="1:8" s="97" customFormat="1" ht="12.75" hidden="1">
      <c r="A30" s="179"/>
    </row>
    <row r="31" spans="1:8" s="97" customFormat="1" ht="12.75" hidden="1">
      <c r="A31" s="179"/>
    </row>
    <row r="32" spans="1:8" s="97" customFormat="1" ht="12.75" hidden="1">
      <c r="A32" s="179"/>
    </row>
    <row r="33" spans="1:1" s="97" customFormat="1" ht="12.75" hidden="1">
      <c r="A33" s="179"/>
    </row>
    <row r="34" spans="1:1" s="97" customFormat="1" ht="12.75" hidden="1">
      <c r="A34" s="179"/>
    </row>
    <row r="35" spans="1:1" s="97" customFormat="1" ht="12.75" hidden="1">
      <c r="A35" s="179"/>
    </row>
    <row r="36" spans="1:1" s="97" customFormat="1" ht="12.75" hidden="1">
      <c r="A36" s="179"/>
    </row>
    <row r="37" spans="1:1" s="97" customFormat="1" ht="12.75" hidden="1">
      <c r="A37" s="179"/>
    </row>
    <row r="38" spans="1:1" s="97" customFormat="1" ht="12.75" hidden="1">
      <c r="A38" s="179"/>
    </row>
    <row r="39" spans="1:1" s="97" customFormat="1" ht="12.75" hidden="1">
      <c r="A39" s="179"/>
    </row>
    <row r="40" spans="1:1" s="97" customFormat="1" ht="12.75" hidden="1">
      <c r="A40" s="179"/>
    </row>
    <row r="41" spans="1:1" s="97" customFormat="1" ht="12.75" hidden="1">
      <c r="A41" s="179"/>
    </row>
    <row r="42" spans="1:1" s="97" customFormat="1" ht="12.75" hidden="1">
      <c r="A42" s="179"/>
    </row>
    <row r="43" spans="1:1" s="97" customFormat="1" ht="12.75" hidden="1">
      <c r="A43" s="179"/>
    </row>
    <row r="44" spans="1:1" s="97" customFormat="1" ht="12.75" hidden="1">
      <c r="A44" s="179"/>
    </row>
    <row r="45" spans="1:1" s="97" customFormat="1" ht="12.75" hidden="1">
      <c r="A45" s="179"/>
    </row>
    <row r="46" spans="1:1" s="97" customFormat="1" ht="12.75" hidden="1">
      <c r="A46" s="179"/>
    </row>
    <row r="47" spans="1:1" s="97" customFormat="1" ht="12.75" hidden="1">
      <c r="A47" s="179"/>
    </row>
    <row r="48" spans="1:1" s="97" customFormat="1" ht="12.75" hidden="1">
      <c r="A48" s="179"/>
    </row>
    <row r="49" spans="1:1" s="97" customFormat="1" ht="12.75" hidden="1">
      <c r="A49" s="179"/>
    </row>
    <row r="50" spans="1:1" s="97" customFormat="1" ht="12.75" hidden="1">
      <c r="A50" s="179"/>
    </row>
    <row r="51" spans="1:1" s="97" customFormat="1" ht="12.75" hidden="1">
      <c r="A51" s="179"/>
    </row>
    <row r="52" spans="1:1" s="97" customFormat="1" ht="12.75" hidden="1">
      <c r="A52" s="179"/>
    </row>
    <row r="53" spans="1:1" s="97" customFormat="1" ht="12.75" hidden="1">
      <c r="A53" s="179"/>
    </row>
    <row r="54" spans="1:1" s="97" customFormat="1" ht="12.75" hidden="1">
      <c r="A54" s="179"/>
    </row>
    <row r="55" spans="1:1" s="97" customFormat="1" ht="12.75" hidden="1">
      <c r="A55" s="179"/>
    </row>
    <row r="56" spans="1:1" s="97" customFormat="1" ht="12.75" hidden="1">
      <c r="A56" s="179"/>
    </row>
    <row r="57" spans="1:1" s="97" customFormat="1" ht="12.75" hidden="1">
      <c r="A57" s="179"/>
    </row>
    <row r="58" spans="1:1" s="97" customFormat="1" ht="12.75" hidden="1">
      <c r="A58" s="179"/>
    </row>
    <row r="59" spans="1:1" s="97" customFormat="1" ht="12.75" hidden="1">
      <c r="A59" s="179"/>
    </row>
    <row r="60" spans="1:1" s="97" customFormat="1" ht="12.75" hidden="1">
      <c r="A60" s="179"/>
    </row>
    <row r="61" spans="1:1" s="97" customFormat="1" ht="12.75" hidden="1">
      <c r="A61" s="179"/>
    </row>
    <row r="62" spans="1:1" s="97" customFormat="1" ht="12.75" hidden="1">
      <c r="A62" s="179"/>
    </row>
    <row r="63" spans="1:1" s="97" customFormat="1" ht="12.75" hidden="1">
      <c r="A63" s="179"/>
    </row>
    <row r="64" spans="1:1"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sheetData>
  <mergeCells count="3">
    <mergeCell ref="B2:G3"/>
    <mergeCell ref="B5:C6"/>
    <mergeCell ref="B17:G17"/>
  </mergeCells>
  <pageMargins left="0.70866141732283472" right="0.70866141732283472" top="0.74803149606299213" bottom="0.74803149606299213" header="0.31496062992125984" footer="0.31496062992125984"/>
  <pageSetup scale="68" fitToHeight="0" orientation="landscape" r:id="rId1"/>
  <headerFooter>
    <oddFooter>&amp;L&amp;A&amp;C&amp;P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38"/>
  <sheetViews>
    <sheetView zoomScale="40" zoomScaleNormal="40" workbookViewId="0"/>
  </sheetViews>
  <sheetFormatPr defaultColWidth="0" defaultRowHeight="15" zeroHeight="1"/>
  <cols>
    <col min="1" max="1" width="1.5703125" style="205" customWidth="1"/>
    <col min="2" max="2" width="9.42578125" customWidth="1"/>
    <col min="3" max="3" width="99.5703125" customWidth="1"/>
    <col min="4" max="7" width="21.42578125" customWidth="1"/>
    <col min="8" max="8" width="1.5703125" customWidth="1"/>
    <col min="9" max="16384" width="9.42578125" hidden="1"/>
  </cols>
  <sheetData>
    <row r="1" spans="2:7" s="205" customFormat="1" ht="10.35" customHeight="1" thickBot="1"/>
    <row r="2" spans="2:7" s="205" customFormat="1" ht="15" customHeight="1">
      <c r="B2" s="2659" t="s">
        <v>1251</v>
      </c>
      <c r="C2" s="2660"/>
      <c r="D2" s="2660"/>
      <c r="E2" s="2660"/>
      <c r="F2" s="2660"/>
      <c r="G2" s="2661"/>
    </row>
    <row r="3" spans="2:7" s="205" customFormat="1" ht="15" customHeight="1" thickBot="1">
      <c r="B3" s="2662"/>
      <c r="C3" s="2663"/>
      <c r="D3" s="2663"/>
      <c r="E3" s="2663"/>
      <c r="F3" s="2663"/>
      <c r="G3" s="2664"/>
    </row>
    <row r="4" spans="2:7" s="205" customFormat="1" ht="15.75" thickBot="1"/>
    <row r="5" spans="2:7" s="205" customFormat="1" ht="15" customHeight="1">
      <c r="B5" s="2657" t="s">
        <v>1036</v>
      </c>
      <c r="C5" s="2553"/>
      <c r="D5" s="247" t="s">
        <v>166</v>
      </c>
      <c r="E5" s="1743" t="s">
        <v>1094</v>
      </c>
      <c r="F5" s="1646" t="s">
        <v>1095</v>
      </c>
      <c r="G5" s="1645" t="s">
        <v>1132</v>
      </c>
    </row>
    <row r="6" spans="2:7" s="179" customFormat="1" ht="14.85" customHeight="1" thickBot="1">
      <c r="B6" s="2556"/>
      <c r="C6" s="2557"/>
      <c r="D6" s="1641" t="str">
        <f>CurrQtr</f>
        <v>Q4 2021</v>
      </c>
      <c r="E6" s="1738" t="s">
        <v>1412</v>
      </c>
      <c r="F6" s="1639" t="s">
        <v>1397</v>
      </c>
      <c r="G6" s="1640" t="s">
        <v>1352</v>
      </c>
    </row>
    <row r="7" spans="2:7" s="179" customFormat="1" ht="15.6" customHeight="1" thickBot="1">
      <c r="B7" s="464" t="s">
        <v>636</v>
      </c>
      <c r="C7" s="399"/>
      <c r="D7" s="1642"/>
      <c r="E7" s="1759"/>
      <c r="F7" s="1643"/>
      <c r="G7" s="405"/>
    </row>
    <row r="8" spans="2:7" s="179" customFormat="1" ht="28.35" customHeight="1">
      <c r="B8" s="305">
        <v>1</v>
      </c>
      <c r="C8" s="370" t="s">
        <v>260</v>
      </c>
      <c r="D8" s="250">
        <v>882887</v>
      </c>
      <c r="E8" s="279">
        <v>874788</v>
      </c>
      <c r="F8" s="280">
        <v>860475</v>
      </c>
      <c r="G8" s="241">
        <v>860556</v>
      </c>
    </row>
    <row r="9" spans="2:7" s="179" customFormat="1" ht="28.35" customHeight="1">
      <c r="B9" s="289">
        <v>2</v>
      </c>
      <c r="C9" s="299" t="s">
        <v>257</v>
      </c>
      <c r="D9" s="447">
        <v>0</v>
      </c>
      <c r="E9" s="441">
        <v>0</v>
      </c>
      <c r="F9" s="392">
        <v>0</v>
      </c>
      <c r="G9" s="1678">
        <v>0</v>
      </c>
    </row>
    <row r="10" spans="2:7" s="179" customFormat="1" ht="15.6" customHeight="1">
      <c r="B10" s="289">
        <v>3</v>
      </c>
      <c r="C10" s="299" t="s">
        <v>256</v>
      </c>
      <c r="D10" s="250">
        <v>-6517</v>
      </c>
      <c r="E10" s="279">
        <v>-6523</v>
      </c>
      <c r="F10" s="280">
        <v>-6442</v>
      </c>
      <c r="G10" s="241">
        <v>-5442</v>
      </c>
    </row>
    <row r="11" spans="2:7" s="179" customFormat="1" ht="15.6" customHeight="1">
      <c r="B11" s="289">
        <v>4</v>
      </c>
      <c r="C11" s="299" t="s">
        <v>259</v>
      </c>
      <c r="D11" s="250">
        <v>-15532</v>
      </c>
      <c r="E11" s="279">
        <v>-16182</v>
      </c>
      <c r="F11" s="280">
        <v>-16056</v>
      </c>
      <c r="G11" s="241">
        <v>-16445</v>
      </c>
    </row>
    <row r="12" spans="2:7" s="179" customFormat="1" ht="15.6" customHeight="1" thickBot="1">
      <c r="B12" s="293">
        <v>5</v>
      </c>
      <c r="C12" s="465" t="s">
        <v>1271</v>
      </c>
      <c r="D12" s="1679">
        <v>860838</v>
      </c>
      <c r="E12" s="1760">
        <v>852083</v>
      </c>
      <c r="F12" s="1680">
        <v>837977</v>
      </c>
      <c r="G12" s="1681">
        <v>838669</v>
      </c>
    </row>
    <row r="13" spans="2:7" s="179" customFormat="1" ht="15.6" customHeight="1" thickBot="1">
      <c r="B13" s="466" t="s">
        <v>258</v>
      </c>
      <c r="C13" s="405"/>
      <c r="D13" s="1642"/>
      <c r="E13" s="1759"/>
      <c r="F13" s="1643"/>
      <c r="G13" s="405"/>
    </row>
    <row r="14" spans="2:7" s="179" customFormat="1" ht="27.6" customHeight="1">
      <c r="B14" s="291">
        <v>6</v>
      </c>
      <c r="C14" s="298" t="s">
        <v>637</v>
      </c>
      <c r="D14" s="250">
        <v>22297</v>
      </c>
      <c r="E14" s="279">
        <v>23800</v>
      </c>
      <c r="F14" s="280">
        <v>24697</v>
      </c>
      <c r="G14" s="241">
        <v>28250</v>
      </c>
    </row>
    <row r="15" spans="2:7" s="179" customFormat="1" ht="15.6" customHeight="1">
      <c r="B15" s="289">
        <v>7</v>
      </c>
      <c r="C15" s="299" t="s">
        <v>638</v>
      </c>
      <c r="D15" s="250">
        <v>19626</v>
      </c>
      <c r="E15" s="279">
        <v>20617</v>
      </c>
      <c r="F15" s="280">
        <v>23556</v>
      </c>
      <c r="G15" s="241">
        <v>25838</v>
      </c>
    </row>
    <row r="16" spans="2:7" s="179" customFormat="1" ht="15.6" customHeight="1">
      <c r="B16" s="289">
        <v>8</v>
      </c>
      <c r="C16" s="299" t="s">
        <v>255</v>
      </c>
      <c r="D16" s="447">
        <v>0</v>
      </c>
      <c r="E16" s="441">
        <v>0</v>
      </c>
      <c r="F16" s="392">
        <v>0</v>
      </c>
      <c r="G16" s="1678">
        <v>0</v>
      </c>
    </row>
    <row r="17" spans="2:7" s="179" customFormat="1" ht="15.6" customHeight="1">
      <c r="B17" s="289">
        <v>9</v>
      </c>
      <c r="C17" s="299" t="s">
        <v>254</v>
      </c>
      <c r="D17" s="250">
        <v>2687</v>
      </c>
      <c r="E17" s="279">
        <v>0</v>
      </c>
      <c r="F17" s="280">
        <v>2853</v>
      </c>
      <c r="G17" s="241">
        <v>4159</v>
      </c>
    </row>
    <row r="18" spans="2:7" s="179" customFormat="1" ht="15.6" customHeight="1">
      <c r="B18" s="289">
        <v>10</v>
      </c>
      <c r="C18" s="299" t="s">
        <v>253</v>
      </c>
      <c r="D18" s="447">
        <v>-431</v>
      </c>
      <c r="E18" s="441">
        <v>0</v>
      </c>
      <c r="F18" s="392">
        <v>-753</v>
      </c>
      <c r="G18" s="241">
        <v>-869</v>
      </c>
    </row>
    <row r="19" spans="2:7" s="179" customFormat="1" ht="15.6" customHeight="1" thickBot="1">
      <c r="B19" s="293">
        <v>11</v>
      </c>
      <c r="C19" s="465" t="s">
        <v>1045</v>
      </c>
      <c r="D19" s="1679">
        <v>44179</v>
      </c>
      <c r="E19" s="1760">
        <v>44417</v>
      </c>
      <c r="F19" s="1680">
        <v>50353</v>
      </c>
      <c r="G19" s="1681">
        <v>57378</v>
      </c>
    </row>
    <row r="20" spans="2:7" s="179" customFormat="1" ht="15.6" customHeight="1" thickBot="1">
      <c r="B20" s="466" t="s">
        <v>252</v>
      </c>
      <c r="C20" s="405"/>
      <c r="D20" s="1682"/>
      <c r="E20" s="1761"/>
      <c r="F20" s="1683"/>
      <c r="G20" s="1684"/>
    </row>
    <row r="21" spans="2:7" s="179" customFormat="1" ht="15.6" customHeight="1">
      <c r="B21" s="291">
        <v>12</v>
      </c>
      <c r="C21" s="298" t="s">
        <v>1146</v>
      </c>
      <c r="D21" s="250">
        <v>160621</v>
      </c>
      <c r="E21" s="279">
        <v>159790</v>
      </c>
      <c r="F21" s="280">
        <v>163608</v>
      </c>
      <c r="G21" s="241">
        <v>146339</v>
      </c>
    </row>
    <row r="22" spans="2:7" s="179" customFormat="1" ht="15.6" customHeight="1">
      <c r="B22" s="289">
        <v>13</v>
      </c>
      <c r="C22" s="299" t="s">
        <v>251</v>
      </c>
      <c r="D22" s="250">
        <v>-32882</v>
      </c>
      <c r="E22" s="279">
        <v>-30777</v>
      </c>
      <c r="F22" s="280">
        <v>-32527</v>
      </c>
      <c r="G22" s="241">
        <v>-27508</v>
      </c>
    </row>
    <row r="23" spans="2:7" s="179" customFormat="1" ht="15.6" customHeight="1">
      <c r="B23" s="289">
        <v>14</v>
      </c>
      <c r="C23" s="299" t="s">
        <v>250</v>
      </c>
      <c r="D23" s="447">
        <v>16869</v>
      </c>
      <c r="E23" s="441">
        <v>17969</v>
      </c>
      <c r="F23" s="392">
        <v>13674</v>
      </c>
      <c r="G23" s="1678">
        <v>16239</v>
      </c>
    </row>
    <row r="24" spans="2:7" s="179" customFormat="1" ht="15.6" customHeight="1">
      <c r="B24" s="289">
        <v>15</v>
      </c>
      <c r="C24" s="299" t="s">
        <v>249</v>
      </c>
      <c r="D24" s="250">
        <v>0</v>
      </c>
      <c r="E24" s="279">
        <v>0</v>
      </c>
      <c r="F24" s="280">
        <v>0</v>
      </c>
      <c r="G24" s="241">
        <v>0</v>
      </c>
    </row>
    <row r="25" spans="2:7" s="179" customFormat="1" ht="15.6" customHeight="1" thickBot="1">
      <c r="B25" s="293">
        <v>16</v>
      </c>
      <c r="C25" s="465" t="s">
        <v>248</v>
      </c>
      <c r="D25" s="1679">
        <v>144608</v>
      </c>
      <c r="E25" s="1760">
        <v>146982</v>
      </c>
      <c r="F25" s="1680">
        <v>144755</v>
      </c>
      <c r="G25" s="1681">
        <v>135070</v>
      </c>
    </row>
    <row r="26" spans="2:7" s="179" customFormat="1" ht="15.6" customHeight="1" thickBot="1">
      <c r="B26" s="466" t="s">
        <v>247</v>
      </c>
      <c r="C26" s="405"/>
      <c r="D26" s="1642"/>
      <c r="E26" s="1759"/>
      <c r="F26" s="1643"/>
      <c r="G26" s="405"/>
    </row>
    <row r="27" spans="2:7" s="179" customFormat="1" ht="15.6" customHeight="1">
      <c r="B27" s="291">
        <v>17</v>
      </c>
      <c r="C27" s="298" t="s">
        <v>246</v>
      </c>
      <c r="D27" s="250">
        <v>483525</v>
      </c>
      <c r="E27" s="279">
        <v>478144</v>
      </c>
      <c r="F27" s="280">
        <v>469743</v>
      </c>
      <c r="G27" s="241">
        <v>477434</v>
      </c>
    </row>
    <row r="28" spans="2:7" s="179" customFormat="1" ht="15.6" customHeight="1">
      <c r="B28" s="289">
        <v>18</v>
      </c>
      <c r="C28" s="299" t="s">
        <v>245</v>
      </c>
      <c r="D28" s="250">
        <v>-331384</v>
      </c>
      <c r="E28" s="279">
        <v>-329633</v>
      </c>
      <c r="F28" s="280">
        <v>-322605</v>
      </c>
      <c r="G28" s="241">
        <v>-328796</v>
      </c>
    </row>
    <row r="29" spans="2:7" s="179" customFormat="1" ht="15.6" customHeight="1" thickBot="1">
      <c r="B29" s="293">
        <v>19</v>
      </c>
      <c r="C29" s="465" t="s">
        <v>244</v>
      </c>
      <c r="D29" s="1679">
        <v>152141</v>
      </c>
      <c r="E29" s="1760">
        <v>148511</v>
      </c>
      <c r="F29" s="1680">
        <v>147138</v>
      </c>
      <c r="G29" s="1681">
        <v>148638</v>
      </c>
    </row>
    <row r="30" spans="2:7" s="179" customFormat="1" ht="15.6" customHeight="1" thickBot="1">
      <c r="B30" s="466" t="s">
        <v>243</v>
      </c>
      <c r="C30" s="405"/>
      <c r="D30" s="1642"/>
      <c r="E30" s="1759"/>
      <c r="F30" s="1643"/>
      <c r="G30" s="405"/>
    </row>
    <row r="31" spans="2:7" s="179" customFormat="1" ht="15.6" customHeight="1">
      <c r="B31" s="291">
        <v>20</v>
      </c>
      <c r="C31" s="388" t="s">
        <v>242</v>
      </c>
      <c r="D31" s="1679">
        <v>57915</v>
      </c>
      <c r="E31" s="1760">
        <v>56630</v>
      </c>
      <c r="F31" s="1680">
        <v>55152</v>
      </c>
      <c r="G31" s="1681">
        <v>55293</v>
      </c>
    </row>
    <row r="32" spans="2:7" s="179" customFormat="1" ht="15.6" customHeight="1">
      <c r="B32" s="2164" t="s">
        <v>1224</v>
      </c>
      <c r="C32" s="2165" t="s">
        <v>1227</v>
      </c>
      <c r="D32" s="1679">
        <v>57680</v>
      </c>
      <c r="E32" s="1760">
        <v>56248</v>
      </c>
      <c r="F32" s="1680">
        <v>54590</v>
      </c>
      <c r="G32" s="1681">
        <v>54408</v>
      </c>
    </row>
    <row r="33" spans="2:7" s="179" customFormat="1" ht="15.6" customHeight="1" thickBot="1">
      <c r="B33" s="1245">
        <v>21</v>
      </c>
      <c r="C33" s="2166" t="s">
        <v>1046</v>
      </c>
      <c r="D33" s="1679">
        <v>1201766</v>
      </c>
      <c r="E33" s="1760">
        <v>1191993</v>
      </c>
      <c r="F33" s="1680">
        <v>1180223</v>
      </c>
      <c r="G33" s="1681">
        <v>1179755</v>
      </c>
    </row>
    <row r="34" spans="2:7" s="179" customFormat="1" ht="15.6" customHeight="1" thickBot="1">
      <c r="B34" s="464" t="s">
        <v>241</v>
      </c>
      <c r="C34" s="399"/>
      <c r="D34" s="2160"/>
      <c r="E34" s="1759"/>
      <c r="F34" s="2161"/>
      <c r="G34" s="405"/>
    </row>
    <row r="35" spans="2:7" s="179" customFormat="1" ht="15.6" customHeight="1">
      <c r="B35" s="2167">
        <v>22</v>
      </c>
      <c r="C35" s="2168" t="s">
        <v>163</v>
      </c>
      <c r="D35" s="2169">
        <v>4.8000000000000001E-2</v>
      </c>
      <c r="E35" s="2170">
        <v>4.8000000000000001E-2</v>
      </c>
      <c r="F35" s="2171">
        <v>4.7E-2</v>
      </c>
      <c r="G35" s="2172">
        <v>4.7E-2</v>
      </c>
    </row>
    <row r="36" spans="2:7" s="179" customFormat="1" ht="15.6" customHeight="1" thickBot="1">
      <c r="B36" s="1245" t="s">
        <v>1226</v>
      </c>
      <c r="C36" s="2166" t="s">
        <v>1225</v>
      </c>
      <c r="D36" s="2173">
        <v>4.8000000000000001E-2</v>
      </c>
      <c r="E36" s="2174">
        <v>4.7E-2</v>
      </c>
      <c r="F36" s="2175">
        <v>4.5999999999999999E-2</v>
      </c>
      <c r="G36" s="2176">
        <v>4.5999999999999999E-2</v>
      </c>
    </row>
    <row r="37" spans="2:7" s="179" customFormat="1" ht="12.75">
      <c r="B37" s="2665" t="s">
        <v>1551</v>
      </c>
      <c r="C37" s="2665"/>
      <c r="D37" s="2665"/>
      <c r="E37" s="2665"/>
      <c r="F37" s="2665"/>
      <c r="G37" s="2665"/>
    </row>
    <row r="38" spans="2:7" s="179" customFormat="1" ht="12.75">
      <c r="B38" s="2665"/>
      <c r="C38" s="2665"/>
      <c r="D38" s="2665"/>
      <c r="E38" s="2665"/>
      <c r="F38" s="2665"/>
      <c r="G38" s="2665"/>
    </row>
  </sheetData>
  <mergeCells count="3">
    <mergeCell ref="B2:G3"/>
    <mergeCell ref="B37:G38"/>
    <mergeCell ref="B5:C6"/>
  </mergeCells>
  <pageMargins left="0.70866141732283472" right="0.70866141732283472" top="0.74803149606299213" bottom="0.74803149606299213" header="0.31496062992125984" footer="0.31496062992125984"/>
  <pageSetup scale="62" orientation="landscape" r:id="rId1"/>
  <headerFooter>
    <oddFooter>&amp;L&amp;A&amp;C&amp;P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103"/>
  <sheetViews>
    <sheetView zoomScale="40" zoomScaleNormal="40" zoomScaleSheetLayoutView="115" workbookViewId="0"/>
  </sheetViews>
  <sheetFormatPr defaultColWidth="0" defaultRowHeight="15" zeroHeight="1"/>
  <cols>
    <col min="1" max="1" width="1.5703125" style="205" customWidth="1"/>
    <col min="2" max="2" width="5" style="205" customWidth="1"/>
    <col min="3" max="3" width="19" style="205" customWidth="1"/>
    <col min="4" max="4" width="22.5703125" style="205" customWidth="1"/>
    <col min="5" max="10" width="18.5703125" style="205" customWidth="1"/>
    <col min="11" max="11" width="1.5703125" style="205" customWidth="1"/>
    <col min="12" max="16384" width="8.5703125" hidden="1"/>
  </cols>
  <sheetData>
    <row r="1" spans="1:11" ht="10.35" customHeight="1" thickBot="1"/>
    <row r="2" spans="1:11" ht="14.85" customHeight="1">
      <c r="B2" s="2659" t="s">
        <v>1166</v>
      </c>
      <c r="C2" s="2660"/>
      <c r="D2" s="2660"/>
      <c r="E2" s="2660"/>
      <c r="F2" s="2660"/>
      <c r="G2" s="2660"/>
      <c r="H2" s="2660"/>
      <c r="I2" s="2660"/>
      <c r="J2" s="2661"/>
    </row>
    <row r="3" spans="1:11" ht="15.75" thickBot="1">
      <c r="B3" s="2662"/>
      <c r="C3" s="2663"/>
      <c r="D3" s="2663"/>
      <c r="E3" s="2663"/>
      <c r="F3" s="2663"/>
      <c r="G3" s="2663"/>
      <c r="H3" s="2663"/>
      <c r="I3" s="2663"/>
      <c r="J3" s="2664"/>
    </row>
    <row r="4" spans="1:11" ht="15.75" thickBot="1">
      <c r="F4" s="257"/>
      <c r="G4" s="257"/>
      <c r="H4" s="257"/>
      <c r="I4" s="257"/>
    </row>
    <row r="5" spans="1:11" ht="18" customHeight="1">
      <c r="B5" s="2668" t="s">
        <v>1036</v>
      </c>
      <c r="C5" s="2669"/>
      <c r="D5" s="1599" t="s">
        <v>166</v>
      </c>
      <c r="E5" s="1600" t="s">
        <v>7</v>
      </c>
      <c r="F5" s="1600" t="s">
        <v>165</v>
      </c>
      <c r="G5" s="1844" t="s">
        <v>164</v>
      </c>
      <c r="H5" s="1844" t="s">
        <v>6</v>
      </c>
      <c r="I5" s="1844" t="s">
        <v>209</v>
      </c>
      <c r="J5" s="1601" t="s">
        <v>208</v>
      </c>
    </row>
    <row r="6" spans="1:11" s="97" customFormat="1" ht="27.6" customHeight="1">
      <c r="A6" s="179"/>
      <c r="B6" s="2670"/>
      <c r="C6" s="2671"/>
      <c r="D6" s="2541" t="s">
        <v>1161</v>
      </c>
      <c r="E6" s="2567"/>
      <c r="F6" s="2567" t="s">
        <v>1163</v>
      </c>
      <c r="G6" s="2674" t="s">
        <v>1154</v>
      </c>
      <c r="H6" s="2578"/>
      <c r="I6" s="2636" t="s">
        <v>1157</v>
      </c>
      <c r="J6" s="2543" t="s">
        <v>271</v>
      </c>
      <c r="K6" s="179"/>
    </row>
    <row r="7" spans="1:11" s="97" customFormat="1" ht="30.6" customHeight="1" thickBot="1">
      <c r="A7" s="179"/>
      <c r="B7" s="2672"/>
      <c r="C7" s="2673"/>
      <c r="D7" s="303" t="s">
        <v>1162</v>
      </c>
      <c r="E7" s="304" t="s">
        <v>270</v>
      </c>
      <c r="F7" s="2568"/>
      <c r="G7" s="1842" t="s">
        <v>1155</v>
      </c>
      <c r="H7" s="1842" t="s">
        <v>1156</v>
      </c>
      <c r="I7" s="2675"/>
      <c r="J7" s="2586"/>
      <c r="K7" s="179"/>
    </row>
    <row r="8" spans="1:11" s="97" customFormat="1" ht="16.350000000000001" customHeight="1" thickBot="1">
      <c r="A8" s="179"/>
      <c r="B8" s="2666" t="str">
        <f>CurrQtr</f>
        <v>Q4 2021</v>
      </c>
      <c r="C8" s="2667"/>
      <c r="D8" s="1445"/>
      <c r="E8" s="1446"/>
      <c r="F8" s="1447"/>
      <c r="G8" s="1714"/>
      <c r="H8" s="1714"/>
      <c r="I8" s="1714"/>
      <c r="J8" s="1444"/>
      <c r="K8" s="179"/>
    </row>
    <row r="9" spans="1:11" s="97" customFormat="1">
      <c r="A9" s="179"/>
      <c r="B9" s="291">
        <v>1</v>
      </c>
      <c r="C9" s="298" t="s">
        <v>1042</v>
      </c>
      <c r="D9" s="276">
        <v>4426</v>
      </c>
      <c r="E9" s="277">
        <v>734831</v>
      </c>
      <c r="F9" s="277">
        <v>5568</v>
      </c>
      <c r="G9" s="1635">
        <v>1320</v>
      </c>
      <c r="H9" s="1635">
        <v>2418</v>
      </c>
      <c r="I9" s="1635">
        <v>1830</v>
      </c>
      <c r="J9" s="240">
        <v>733689</v>
      </c>
      <c r="K9" s="179"/>
    </row>
    <row r="10" spans="1:11" s="97" customFormat="1" ht="12.75">
      <c r="A10" s="179"/>
      <c r="B10" s="1325">
        <v>2</v>
      </c>
      <c r="C10" s="299" t="s">
        <v>268</v>
      </c>
      <c r="D10" s="279">
        <v>205</v>
      </c>
      <c r="E10" s="280">
        <v>69987</v>
      </c>
      <c r="F10" s="280">
        <v>0</v>
      </c>
      <c r="G10" s="1527">
        <v>0</v>
      </c>
      <c r="H10" s="1527">
        <v>0</v>
      </c>
      <c r="I10" s="1527">
        <v>0</v>
      </c>
      <c r="J10" s="241">
        <v>70192</v>
      </c>
      <c r="K10" s="179"/>
    </row>
    <row r="11" spans="1:11" s="97" customFormat="1" ht="28.5" thickBot="1">
      <c r="A11" s="179"/>
      <c r="B11" s="293">
        <v>3</v>
      </c>
      <c r="C11" s="300" t="s">
        <v>1164</v>
      </c>
      <c r="D11" s="282">
        <v>304</v>
      </c>
      <c r="E11" s="283">
        <v>257453</v>
      </c>
      <c r="F11" s="283">
        <v>65</v>
      </c>
      <c r="G11" s="1990">
        <v>0</v>
      </c>
      <c r="H11" s="1990">
        <v>8</v>
      </c>
      <c r="I11" s="1990">
        <v>57</v>
      </c>
      <c r="J11" s="242">
        <v>257692</v>
      </c>
      <c r="K11" s="179"/>
    </row>
    <row r="12" spans="1:11" s="97" customFormat="1" ht="13.5" thickBot="1">
      <c r="A12" s="179"/>
      <c r="B12" s="1345">
        <v>4</v>
      </c>
      <c r="C12" s="301" t="s">
        <v>37</v>
      </c>
      <c r="D12" s="332">
        <v>4935</v>
      </c>
      <c r="E12" s="333">
        <v>1062271</v>
      </c>
      <c r="F12" s="333">
        <v>5633</v>
      </c>
      <c r="G12" s="1991">
        <v>1320</v>
      </c>
      <c r="H12" s="1991">
        <v>2426</v>
      </c>
      <c r="I12" s="1991">
        <v>1887</v>
      </c>
      <c r="J12" s="1346">
        <v>1061573</v>
      </c>
      <c r="K12" s="179"/>
    </row>
    <row r="13" spans="1:11" s="97" customFormat="1" ht="13.5" thickBot="1">
      <c r="A13" s="179"/>
      <c r="B13" s="1448"/>
      <c r="C13" s="1449"/>
      <c r="D13" s="1450"/>
      <c r="E13" s="1450"/>
      <c r="F13" s="1450"/>
      <c r="G13" s="1450"/>
      <c r="H13" s="1450"/>
      <c r="I13" s="1450"/>
      <c r="J13" s="1450"/>
      <c r="K13" s="179"/>
    </row>
    <row r="14" spans="1:11" s="97" customFormat="1" ht="13.5" customHeight="1" thickBot="1">
      <c r="A14" s="179"/>
      <c r="B14" s="2666" t="s">
        <v>1412</v>
      </c>
      <c r="C14" s="2667"/>
      <c r="D14" s="1445"/>
      <c r="E14" s="1446"/>
      <c r="F14" s="1447"/>
      <c r="G14" s="1714"/>
      <c r="H14" s="1714"/>
      <c r="I14" s="1714"/>
      <c r="J14" s="1444"/>
      <c r="K14" s="179"/>
    </row>
    <row r="15" spans="1:11" s="97" customFormat="1">
      <c r="A15" s="179"/>
      <c r="B15" s="291">
        <v>1</v>
      </c>
      <c r="C15" s="298" t="s">
        <v>1042</v>
      </c>
      <c r="D15" s="276">
        <v>4968</v>
      </c>
      <c r="E15" s="277">
        <v>712164</v>
      </c>
      <c r="F15" s="277">
        <v>6034</v>
      </c>
      <c r="G15" s="1635">
        <v>1417</v>
      </c>
      <c r="H15" s="1635">
        <v>2604</v>
      </c>
      <c r="I15" s="1635">
        <v>2013</v>
      </c>
      <c r="J15" s="240">
        <v>711098</v>
      </c>
      <c r="K15" s="179"/>
    </row>
    <row r="16" spans="1:11" s="97" customFormat="1" ht="12.75">
      <c r="A16" s="179"/>
      <c r="B16" s="1744">
        <v>2</v>
      </c>
      <c r="C16" s="1424" t="s">
        <v>268</v>
      </c>
      <c r="D16" s="279">
        <v>207</v>
      </c>
      <c r="E16" s="280">
        <v>76572</v>
      </c>
      <c r="F16" s="280">
        <v>0</v>
      </c>
      <c r="G16" s="1527">
        <v>0</v>
      </c>
      <c r="H16" s="1527">
        <v>0</v>
      </c>
      <c r="I16" s="1527">
        <v>0</v>
      </c>
      <c r="J16" s="241">
        <v>76779</v>
      </c>
      <c r="K16" s="179"/>
    </row>
    <row r="17" spans="1:11" s="97" customFormat="1" ht="28.5" thickBot="1">
      <c r="A17" s="179"/>
      <c r="B17" s="293">
        <v>3</v>
      </c>
      <c r="C17" s="300" t="s">
        <v>1164</v>
      </c>
      <c r="D17" s="282">
        <v>228</v>
      </c>
      <c r="E17" s="283">
        <v>254088</v>
      </c>
      <c r="F17" s="283">
        <v>87</v>
      </c>
      <c r="G17" s="1990">
        <v>0</v>
      </c>
      <c r="H17" s="1990">
        <v>8</v>
      </c>
      <c r="I17" s="1990">
        <v>79</v>
      </c>
      <c r="J17" s="242">
        <v>254229</v>
      </c>
      <c r="K17" s="179"/>
    </row>
    <row r="18" spans="1:11" s="97" customFormat="1" ht="13.5" thickBot="1">
      <c r="A18" s="179"/>
      <c r="B18" s="1345">
        <v>4</v>
      </c>
      <c r="C18" s="301" t="s">
        <v>37</v>
      </c>
      <c r="D18" s="332">
        <v>5403</v>
      </c>
      <c r="E18" s="333">
        <v>1042824</v>
      </c>
      <c r="F18" s="333">
        <v>6121</v>
      </c>
      <c r="G18" s="1991">
        <v>1417</v>
      </c>
      <c r="H18" s="1991">
        <v>2612</v>
      </c>
      <c r="I18" s="1991">
        <v>2092</v>
      </c>
      <c r="J18" s="1346">
        <v>1042106</v>
      </c>
      <c r="K18" s="179"/>
    </row>
    <row r="19" spans="1:11" s="97" customFormat="1" ht="13.5" thickBot="1">
      <c r="A19" s="179"/>
      <c r="B19" s="1448"/>
      <c r="C19" s="1449"/>
      <c r="D19" s="1450"/>
      <c r="E19" s="1450"/>
      <c r="F19" s="1450"/>
      <c r="G19" s="1450"/>
      <c r="H19" s="1450"/>
      <c r="I19" s="1450"/>
      <c r="J19" s="1450"/>
      <c r="K19" s="179"/>
    </row>
    <row r="20" spans="1:11" s="97" customFormat="1" ht="13.5" customHeight="1" thickBot="1">
      <c r="A20" s="179"/>
      <c r="B20" s="2666" t="s">
        <v>1397</v>
      </c>
      <c r="C20" s="2667"/>
      <c r="D20" s="1445"/>
      <c r="E20" s="1446"/>
      <c r="F20" s="1447"/>
      <c r="G20" s="1714"/>
      <c r="H20" s="1714"/>
      <c r="I20" s="1714"/>
      <c r="J20" s="1444"/>
      <c r="K20" s="179"/>
    </row>
    <row r="21" spans="1:11" s="97" customFormat="1" ht="14.85" customHeight="1">
      <c r="A21" s="179"/>
      <c r="B21" s="291">
        <v>1</v>
      </c>
      <c r="C21" s="298" t="s">
        <v>1042</v>
      </c>
      <c r="D21" s="276">
        <v>5192</v>
      </c>
      <c r="E21" s="277">
        <v>668043</v>
      </c>
      <c r="F21" s="277">
        <v>6663</v>
      </c>
      <c r="G21" s="1546">
        <v>1537</v>
      </c>
      <c r="H21" s="1546">
        <v>3006</v>
      </c>
      <c r="I21" s="1546">
        <v>2120</v>
      </c>
      <c r="J21" s="240">
        <v>666572</v>
      </c>
      <c r="K21" s="179"/>
    </row>
    <row r="22" spans="1:11" s="97" customFormat="1" ht="12.75">
      <c r="A22" s="179"/>
      <c r="B22" s="1843">
        <v>2</v>
      </c>
      <c r="C22" s="1424" t="s">
        <v>268</v>
      </c>
      <c r="D22" s="279">
        <v>204</v>
      </c>
      <c r="E22" s="280">
        <v>80320</v>
      </c>
      <c r="F22" s="280">
        <v>0</v>
      </c>
      <c r="G22" s="1544">
        <v>0</v>
      </c>
      <c r="H22" s="1544">
        <v>0</v>
      </c>
      <c r="I22" s="1544">
        <v>0</v>
      </c>
      <c r="J22" s="241">
        <v>80524</v>
      </c>
      <c r="K22" s="179"/>
    </row>
    <row r="23" spans="1:11" s="97" customFormat="1" ht="28.5" thickBot="1">
      <c r="A23" s="179"/>
      <c r="B23" s="293">
        <v>3</v>
      </c>
      <c r="C23" s="300" t="s">
        <v>1164</v>
      </c>
      <c r="D23" s="282">
        <v>450</v>
      </c>
      <c r="E23" s="283">
        <v>249443</v>
      </c>
      <c r="F23" s="283">
        <v>101</v>
      </c>
      <c r="G23" s="2127">
        <v>0</v>
      </c>
      <c r="H23" s="2127">
        <v>11</v>
      </c>
      <c r="I23" s="2127">
        <v>90</v>
      </c>
      <c r="J23" s="242">
        <v>249792</v>
      </c>
      <c r="K23" s="179"/>
    </row>
    <row r="24" spans="1:11" s="97" customFormat="1" ht="13.5" thickBot="1">
      <c r="A24" s="179"/>
      <c r="B24" s="1345">
        <v>4</v>
      </c>
      <c r="C24" s="301" t="s">
        <v>37</v>
      </c>
      <c r="D24" s="332">
        <v>5846</v>
      </c>
      <c r="E24" s="333">
        <v>997806</v>
      </c>
      <c r="F24" s="333">
        <v>6764</v>
      </c>
      <c r="G24" s="2128">
        <v>1537</v>
      </c>
      <c r="H24" s="2128">
        <v>3017</v>
      </c>
      <c r="I24" s="2128">
        <v>2210</v>
      </c>
      <c r="J24" s="1346">
        <v>996888</v>
      </c>
      <c r="K24" s="179"/>
    </row>
    <row r="25" spans="1:11" s="97" customFormat="1" ht="13.5" thickBot="1">
      <c r="A25" s="179"/>
      <c r="B25" s="1448"/>
      <c r="C25" s="1449"/>
      <c r="D25" s="1450"/>
      <c r="E25" s="1450"/>
      <c r="F25" s="1450"/>
      <c r="G25" s="1450"/>
      <c r="H25" s="1450"/>
      <c r="I25" s="1450"/>
      <c r="J25" s="1450"/>
      <c r="K25" s="179"/>
    </row>
    <row r="26" spans="1:11" s="97" customFormat="1" ht="13.5" customHeight="1" thickBot="1">
      <c r="A26" s="179"/>
      <c r="B26" s="2666" t="s">
        <v>1352</v>
      </c>
      <c r="C26" s="2667"/>
      <c r="D26" s="1445"/>
      <c r="E26" s="1446"/>
      <c r="F26" s="1447"/>
      <c r="G26" s="1714"/>
      <c r="H26" s="1714"/>
      <c r="I26" s="1714"/>
      <c r="J26" s="1444"/>
      <c r="K26" s="179"/>
    </row>
    <row r="27" spans="1:11" s="97" customFormat="1">
      <c r="A27" s="179"/>
      <c r="B27" s="291">
        <v>1</v>
      </c>
      <c r="C27" s="298" t="s">
        <v>1042</v>
      </c>
      <c r="D27" s="276">
        <v>5272</v>
      </c>
      <c r="E27" s="277">
        <v>701079</v>
      </c>
      <c r="F27" s="277">
        <v>7486</v>
      </c>
      <c r="G27" s="1546">
        <v>1593</v>
      </c>
      <c r="H27" s="1546">
        <v>3761</v>
      </c>
      <c r="I27" s="1546">
        <v>2132</v>
      </c>
      <c r="J27" s="240">
        <v>698865</v>
      </c>
      <c r="K27" s="179"/>
    </row>
    <row r="28" spans="1:11" s="97" customFormat="1" ht="12.75">
      <c r="A28" s="179"/>
      <c r="B28" s="1843">
        <v>2</v>
      </c>
      <c r="C28" s="1424" t="s">
        <v>268</v>
      </c>
      <c r="D28" s="279">
        <v>212</v>
      </c>
      <c r="E28" s="280">
        <v>93696</v>
      </c>
      <c r="F28" s="280">
        <v>0</v>
      </c>
      <c r="G28" s="1544">
        <v>0</v>
      </c>
      <c r="H28" s="1544">
        <v>0</v>
      </c>
      <c r="I28" s="1544">
        <v>0</v>
      </c>
      <c r="J28" s="241">
        <v>93908</v>
      </c>
      <c r="K28" s="179"/>
    </row>
    <row r="29" spans="1:11" s="97" customFormat="1" ht="28.5" thickBot="1">
      <c r="A29" s="179"/>
      <c r="B29" s="293">
        <v>3</v>
      </c>
      <c r="C29" s="300" t="s">
        <v>1164</v>
      </c>
      <c r="D29" s="282">
        <v>651</v>
      </c>
      <c r="E29" s="283">
        <v>246826</v>
      </c>
      <c r="F29" s="283">
        <v>136</v>
      </c>
      <c r="G29" s="2127">
        <v>0</v>
      </c>
      <c r="H29" s="2127">
        <v>15</v>
      </c>
      <c r="I29" s="2127">
        <v>121</v>
      </c>
      <c r="J29" s="242">
        <v>247341</v>
      </c>
      <c r="K29" s="179"/>
    </row>
    <row r="30" spans="1:11" s="97" customFormat="1" ht="13.5" thickBot="1">
      <c r="A30" s="179"/>
      <c r="B30" s="1345">
        <v>4</v>
      </c>
      <c r="C30" s="301" t="s">
        <v>37</v>
      </c>
      <c r="D30" s="332">
        <v>6135</v>
      </c>
      <c r="E30" s="333">
        <v>1041601</v>
      </c>
      <c r="F30" s="333">
        <v>7622</v>
      </c>
      <c r="G30" s="2128">
        <v>1593</v>
      </c>
      <c r="H30" s="2128">
        <v>3776</v>
      </c>
      <c r="I30" s="2128">
        <v>2253</v>
      </c>
      <c r="J30" s="1346">
        <v>1040114</v>
      </c>
      <c r="K30" s="179"/>
    </row>
    <row r="31" spans="1:11" s="97" customFormat="1" ht="6" customHeight="1">
      <c r="A31" s="179"/>
      <c r="B31" s="1441"/>
      <c r="C31" s="1172"/>
      <c r="D31" s="1357"/>
      <c r="E31" s="1357"/>
      <c r="F31" s="1357"/>
      <c r="G31" s="1357"/>
      <c r="H31" s="1357"/>
      <c r="I31" s="1357"/>
      <c r="J31" s="1357"/>
      <c r="K31" s="179"/>
    </row>
    <row r="32" spans="1:11" s="97" customFormat="1" ht="6" customHeight="1">
      <c r="A32" s="179"/>
      <c r="B32" s="1441"/>
      <c r="C32" s="1172"/>
      <c r="D32" s="1357"/>
      <c r="E32" s="1357"/>
      <c r="F32" s="1357"/>
      <c r="G32" s="1357"/>
      <c r="H32" s="1357"/>
      <c r="I32" s="1357"/>
      <c r="J32" s="1357"/>
      <c r="K32" s="179"/>
    </row>
    <row r="33" spans="1:11" s="97" customFormat="1" ht="38.85" customHeight="1">
      <c r="A33" s="179"/>
      <c r="B33" s="2676" t="s">
        <v>1403</v>
      </c>
      <c r="C33" s="2676"/>
      <c r="D33" s="2676"/>
      <c r="E33" s="2676"/>
      <c r="F33" s="2676"/>
      <c r="G33" s="2676"/>
      <c r="H33" s="2676"/>
      <c r="I33" s="2676"/>
      <c r="J33" s="2676"/>
      <c r="K33" s="179"/>
    </row>
    <row r="34" spans="1:11" s="97" customFormat="1" ht="12.75">
      <c r="A34" s="179"/>
      <c r="B34" s="2676" t="s">
        <v>1173</v>
      </c>
      <c r="C34" s="2676"/>
      <c r="D34" s="2676"/>
      <c r="E34" s="2676"/>
      <c r="F34" s="2676"/>
      <c r="G34" s="2676"/>
      <c r="H34" s="2676"/>
      <c r="I34" s="2676"/>
      <c r="J34" s="2676"/>
      <c r="K34" s="179"/>
    </row>
    <row r="35" spans="1:11" s="97" customFormat="1" ht="25.35" customHeight="1">
      <c r="A35" s="179"/>
      <c r="B35" s="2676" t="s">
        <v>1175</v>
      </c>
      <c r="C35" s="2676"/>
      <c r="D35" s="2676"/>
      <c r="E35" s="2676"/>
      <c r="F35" s="2676"/>
      <c r="G35" s="2676"/>
      <c r="H35" s="2676"/>
      <c r="I35" s="2676"/>
      <c r="J35" s="2676"/>
      <c r="K35" s="179"/>
    </row>
    <row r="36" spans="1:11" s="97" customFormat="1" ht="12.75">
      <c r="A36" s="179"/>
      <c r="B36" s="2676" t="s">
        <v>1174</v>
      </c>
      <c r="C36" s="2676"/>
      <c r="D36" s="2676"/>
      <c r="E36" s="2676"/>
      <c r="F36" s="2676"/>
      <c r="G36" s="2676"/>
      <c r="H36" s="2676"/>
      <c r="I36" s="2676"/>
      <c r="J36" s="2676"/>
      <c r="K36" s="179"/>
    </row>
    <row r="37" spans="1:11" s="97" customFormat="1" ht="14.1" customHeight="1">
      <c r="A37" s="179"/>
      <c r="B37" s="2676" t="s">
        <v>1159</v>
      </c>
      <c r="C37" s="2676"/>
      <c r="D37" s="2676"/>
      <c r="E37" s="2676"/>
      <c r="F37" s="2676"/>
      <c r="G37" s="2676"/>
      <c r="H37" s="2676"/>
      <c r="I37" s="2676"/>
      <c r="J37" s="2676"/>
      <c r="K37" s="179"/>
    </row>
    <row r="38" spans="1:11" s="97" customFormat="1" ht="19.350000000000001" customHeight="1">
      <c r="A38" s="179"/>
      <c r="B38" s="2676" t="s">
        <v>1160</v>
      </c>
      <c r="C38" s="2676"/>
      <c r="D38" s="2676"/>
      <c r="E38" s="2676"/>
      <c r="F38" s="2676"/>
      <c r="G38" s="2676"/>
      <c r="H38" s="2676"/>
      <c r="I38" s="2676"/>
      <c r="J38" s="2676"/>
      <c r="K38" s="179"/>
    </row>
    <row r="39" spans="1:11" s="97" customFormat="1" ht="12.75" hidden="1">
      <c r="A39" s="179"/>
      <c r="B39" s="179"/>
      <c r="C39" s="179"/>
      <c r="D39" s="179"/>
      <c r="E39" s="179"/>
      <c r="F39" s="179"/>
      <c r="G39" s="179"/>
      <c r="H39" s="179"/>
      <c r="I39" s="179"/>
      <c r="J39" s="179"/>
      <c r="K39" s="179"/>
    </row>
    <row r="40" spans="1:11" s="97" customFormat="1" ht="12.75" hidden="1">
      <c r="A40" s="179"/>
      <c r="B40" s="179"/>
      <c r="C40" s="179"/>
      <c r="D40" s="179"/>
      <c r="E40" s="179"/>
      <c r="F40" s="179"/>
      <c r="G40" s="179"/>
      <c r="H40" s="179"/>
      <c r="I40" s="179"/>
      <c r="J40" s="179"/>
      <c r="K40" s="179"/>
    </row>
    <row r="41" spans="1:11" s="97" customFormat="1" ht="12.75" hidden="1">
      <c r="A41" s="179"/>
      <c r="B41" s="179"/>
      <c r="C41" s="179"/>
      <c r="D41" s="179"/>
      <c r="E41" s="179"/>
      <c r="F41" s="179"/>
      <c r="G41" s="179"/>
      <c r="H41" s="179"/>
      <c r="I41" s="179"/>
      <c r="J41" s="179"/>
      <c r="K41" s="179"/>
    </row>
    <row r="42" spans="1:11" s="97" customFormat="1" ht="12.75" hidden="1">
      <c r="A42" s="179"/>
      <c r="B42" s="179"/>
      <c r="C42" s="179"/>
      <c r="D42" s="179"/>
      <c r="E42" s="179"/>
      <c r="F42" s="179"/>
      <c r="G42" s="179"/>
      <c r="H42" s="179"/>
      <c r="I42" s="179"/>
      <c r="J42" s="179"/>
      <c r="K42" s="179"/>
    </row>
    <row r="43" spans="1:11" s="97" customFormat="1" ht="12.75" hidden="1">
      <c r="A43" s="179"/>
      <c r="B43" s="179"/>
      <c r="C43" s="179"/>
      <c r="D43" s="179"/>
      <c r="E43" s="179"/>
      <c r="F43" s="179"/>
      <c r="G43" s="179"/>
      <c r="H43" s="179"/>
      <c r="I43" s="179"/>
      <c r="J43" s="179"/>
      <c r="K43" s="179"/>
    </row>
    <row r="44" spans="1:11" s="97" customFormat="1" ht="12.75" hidden="1">
      <c r="A44" s="179"/>
      <c r="B44" s="179"/>
      <c r="C44" s="179"/>
      <c r="D44" s="179"/>
      <c r="E44" s="179"/>
      <c r="F44" s="179"/>
      <c r="G44" s="179"/>
      <c r="H44" s="179"/>
      <c r="I44" s="179"/>
      <c r="J44" s="179"/>
      <c r="K44" s="179"/>
    </row>
    <row r="45" spans="1:11" s="97" customFormat="1" ht="12.75" hidden="1">
      <c r="A45" s="179"/>
      <c r="B45" s="179"/>
      <c r="C45" s="179"/>
      <c r="D45" s="179"/>
      <c r="E45" s="179"/>
      <c r="F45" s="179"/>
      <c r="G45" s="179"/>
      <c r="H45" s="179"/>
      <c r="I45" s="179"/>
      <c r="J45" s="179"/>
      <c r="K45" s="179"/>
    </row>
    <row r="46" spans="1:11" s="97" customFormat="1" ht="12.75" hidden="1">
      <c r="A46" s="179"/>
      <c r="B46" s="179"/>
      <c r="C46" s="179"/>
      <c r="D46" s="179"/>
      <c r="E46" s="179"/>
      <c r="F46" s="179"/>
      <c r="G46" s="179"/>
      <c r="H46" s="179"/>
      <c r="I46" s="179"/>
      <c r="J46" s="179"/>
      <c r="K46" s="179"/>
    </row>
    <row r="47" spans="1:11" s="97" customFormat="1" ht="12.75" hidden="1">
      <c r="A47" s="179"/>
      <c r="B47" s="179"/>
      <c r="C47" s="179"/>
      <c r="D47" s="179"/>
      <c r="E47" s="179"/>
      <c r="F47" s="179"/>
      <c r="G47" s="179"/>
      <c r="H47" s="179"/>
      <c r="I47" s="179"/>
      <c r="J47" s="179"/>
      <c r="K47" s="179"/>
    </row>
    <row r="48" spans="1:11" s="97" customFormat="1" ht="12.75" hidden="1">
      <c r="A48" s="179"/>
      <c r="B48" s="179"/>
      <c r="C48" s="179"/>
      <c r="D48" s="179"/>
      <c r="E48" s="179"/>
      <c r="F48" s="179"/>
      <c r="G48" s="179"/>
      <c r="H48" s="179"/>
      <c r="I48" s="179"/>
      <c r="J48" s="179"/>
      <c r="K48" s="179"/>
    </row>
    <row r="49" spans="1:11" s="97" customFormat="1" ht="12.75" hidden="1">
      <c r="A49" s="179"/>
      <c r="B49" s="179"/>
      <c r="C49" s="179"/>
      <c r="D49" s="179"/>
      <c r="E49" s="179"/>
      <c r="F49" s="179"/>
      <c r="G49" s="179"/>
      <c r="H49" s="179"/>
      <c r="I49" s="179"/>
      <c r="J49" s="179"/>
      <c r="K49" s="179"/>
    </row>
    <row r="50" spans="1:11" s="97" customFormat="1" ht="12.75" hidden="1">
      <c r="A50" s="179"/>
      <c r="B50" s="179"/>
      <c r="C50" s="179"/>
      <c r="D50" s="179"/>
      <c r="E50" s="179"/>
      <c r="F50" s="179"/>
      <c r="G50" s="179"/>
      <c r="H50" s="179"/>
      <c r="I50" s="179"/>
      <c r="J50" s="179"/>
      <c r="K50" s="179"/>
    </row>
    <row r="51" spans="1:11" s="97" customFormat="1" ht="12.75" hidden="1">
      <c r="A51" s="179"/>
      <c r="B51" s="179"/>
      <c r="C51" s="179"/>
      <c r="D51" s="179"/>
      <c r="E51" s="179"/>
      <c r="F51" s="179"/>
      <c r="G51" s="179"/>
      <c r="H51" s="179"/>
      <c r="I51" s="179"/>
      <c r="J51" s="179"/>
      <c r="K51" s="179"/>
    </row>
    <row r="52" spans="1:11" s="97" customFormat="1" ht="12.75" hidden="1">
      <c r="A52" s="179"/>
      <c r="B52" s="179"/>
      <c r="C52" s="179"/>
      <c r="D52" s="179"/>
      <c r="E52" s="179"/>
      <c r="F52" s="179"/>
      <c r="G52" s="179"/>
      <c r="H52" s="179"/>
      <c r="I52" s="179"/>
      <c r="J52" s="179"/>
      <c r="K52" s="179"/>
    </row>
    <row r="53" spans="1:11" s="97" customFormat="1" ht="12.75" hidden="1">
      <c r="A53" s="179"/>
      <c r="B53" s="179"/>
      <c r="C53" s="179"/>
      <c r="D53" s="179"/>
      <c r="E53" s="179"/>
      <c r="F53" s="179"/>
      <c r="G53" s="179"/>
      <c r="H53" s="179"/>
      <c r="I53" s="179"/>
      <c r="J53" s="179"/>
      <c r="K53" s="179"/>
    </row>
    <row r="54" spans="1:11" s="97" customFormat="1" ht="12.75" hidden="1">
      <c r="A54" s="179"/>
      <c r="B54" s="179"/>
      <c r="C54" s="179"/>
      <c r="D54" s="179"/>
      <c r="E54" s="179"/>
      <c r="F54" s="179"/>
      <c r="G54" s="179"/>
      <c r="H54" s="179"/>
      <c r="I54" s="179"/>
      <c r="J54" s="179"/>
      <c r="K54" s="179"/>
    </row>
    <row r="55" spans="1:11" s="97" customFormat="1" ht="12.75" hidden="1">
      <c r="A55" s="179"/>
      <c r="B55" s="179"/>
      <c r="C55" s="179"/>
      <c r="D55" s="179"/>
      <c r="E55" s="179"/>
      <c r="F55" s="179"/>
      <c r="G55" s="179"/>
      <c r="H55" s="179"/>
      <c r="I55" s="179"/>
      <c r="J55" s="179"/>
      <c r="K55" s="179"/>
    </row>
    <row r="56" spans="1:11" s="97" customFormat="1" ht="12.75" hidden="1">
      <c r="A56" s="179"/>
      <c r="B56" s="179"/>
      <c r="C56" s="179"/>
      <c r="D56" s="179"/>
      <c r="E56" s="179"/>
      <c r="F56" s="179"/>
      <c r="G56" s="179"/>
      <c r="H56" s="179"/>
      <c r="I56" s="179"/>
      <c r="J56" s="179"/>
      <c r="K56" s="179"/>
    </row>
    <row r="57" spans="1:11" s="97" customFormat="1" ht="12.75" hidden="1">
      <c r="A57" s="179"/>
      <c r="B57" s="179"/>
      <c r="C57" s="179"/>
      <c r="D57" s="179"/>
      <c r="E57" s="179"/>
      <c r="F57" s="179"/>
      <c r="G57" s="179"/>
      <c r="H57" s="179"/>
      <c r="I57" s="179"/>
      <c r="J57" s="179"/>
      <c r="K57" s="179"/>
    </row>
    <row r="58" spans="1:11" s="97" customFormat="1" ht="12.75" hidden="1">
      <c r="A58" s="179"/>
      <c r="B58" s="179"/>
      <c r="C58" s="179"/>
      <c r="D58" s="179"/>
      <c r="E58" s="179"/>
      <c r="F58" s="179"/>
      <c r="G58" s="179"/>
      <c r="H58" s="179"/>
      <c r="I58" s="179"/>
      <c r="J58" s="179"/>
      <c r="K58" s="179"/>
    </row>
    <row r="59" spans="1:11" s="97" customFormat="1" ht="12.75" hidden="1">
      <c r="A59" s="179"/>
      <c r="B59" s="179"/>
      <c r="C59" s="179"/>
      <c r="D59" s="179"/>
      <c r="E59" s="179"/>
      <c r="F59" s="179"/>
      <c r="G59" s="179"/>
      <c r="H59" s="179"/>
      <c r="I59" s="179"/>
      <c r="J59" s="179"/>
      <c r="K59" s="179"/>
    </row>
    <row r="60" spans="1:11" s="97" customFormat="1" ht="12.75" hidden="1">
      <c r="A60" s="179"/>
      <c r="B60" s="179"/>
      <c r="C60" s="179"/>
      <c r="D60" s="179"/>
      <c r="E60" s="179"/>
      <c r="F60" s="179"/>
      <c r="G60" s="179"/>
      <c r="H60" s="179"/>
      <c r="I60" s="179"/>
      <c r="J60" s="179"/>
      <c r="K60" s="179"/>
    </row>
    <row r="61" spans="1:11" s="97" customFormat="1" ht="12.75" hidden="1">
      <c r="A61" s="179"/>
      <c r="B61" s="179"/>
      <c r="C61" s="179"/>
      <c r="D61" s="179"/>
      <c r="E61" s="179"/>
      <c r="F61" s="179"/>
      <c r="G61" s="179"/>
      <c r="H61" s="179"/>
      <c r="I61" s="179"/>
      <c r="J61" s="179"/>
      <c r="K61" s="179"/>
    </row>
    <row r="62" spans="1:11" s="97" customFormat="1" ht="12.75" hidden="1">
      <c r="A62" s="179"/>
      <c r="B62" s="179"/>
      <c r="C62" s="179"/>
      <c r="D62" s="179"/>
      <c r="E62" s="179"/>
      <c r="F62" s="179"/>
      <c r="G62" s="179"/>
      <c r="H62" s="179"/>
      <c r="I62" s="179"/>
      <c r="J62" s="179"/>
      <c r="K62" s="179"/>
    </row>
    <row r="63" spans="1:11" s="97" customFormat="1" ht="12.75" hidden="1">
      <c r="A63" s="179"/>
      <c r="B63" s="179"/>
      <c r="C63" s="179"/>
      <c r="D63" s="179"/>
      <c r="E63" s="179"/>
      <c r="F63" s="179"/>
      <c r="G63" s="179"/>
      <c r="H63" s="179"/>
      <c r="I63" s="179"/>
      <c r="J63" s="179"/>
      <c r="K63" s="179"/>
    </row>
    <row r="64" spans="1:11" s="97" customFormat="1" ht="12.75" hidden="1">
      <c r="A64" s="179"/>
      <c r="B64" s="179"/>
      <c r="C64" s="179"/>
      <c r="D64" s="179"/>
      <c r="E64" s="179"/>
      <c r="F64" s="179"/>
      <c r="G64" s="179"/>
      <c r="H64" s="179"/>
      <c r="I64" s="179"/>
      <c r="J64" s="179"/>
      <c r="K64" s="179"/>
    </row>
    <row r="65" spans="1:11" s="97" customFormat="1" ht="12.75" hidden="1">
      <c r="A65" s="179"/>
      <c r="B65" s="179"/>
      <c r="C65" s="179"/>
      <c r="D65" s="179"/>
      <c r="E65" s="179"/>
      <c r="F65" s="179"/>
      <c r="G65" s="179"/>
      <c r="H65" s="179"/>
      <c r="I65" s="179"/>
      <c r="J65" s="179"/>
      <c r="K65" s="179"/>
    </row>
    <row r="66" spans="1:11" s="97" customFormat="1" ht="12.75" hidden="1">
      <c r="A66" s="179"/>
      <c r="B66" s="179"/>
      <c r="C66" s="179"/>
      <c r="D66" s="179"/>
      <c r="E66" s="179"/>
      <c r="F66" s="179"/>
      <c r="G66" s="179"/>
      <c r="H66" s="179"/>
      <c r="I66" s="179"/>
      <c r="J66" s="179"/>
      <c r="K66" s="179"/>
    </row>
    <row r="67" spans="1:11" s="97" customFormat="1" ht="12.75" hidden="1">
      <c r="A67" s="179"/>
      <c r="B67" s="179"/>
      <c r="C67" s="179"/>
      <c r="D67" s="179"/>
      <c r="E67" s="179"/>
      <c r="F67" s="179"/>
      <c r="G67" s="179"/>
      <c r="H67" s="179"/>
      <c r="I67" s="179"/>
      <c r="J67" s="179"/>
      <c r="K67" s="179"/>
    </row>
    <row r="68" spans="1:11" s="97" customFormat="1" ht="12.75" hidden="1">
      <c r="A68" s="179"/>
      <c r="B68" s="179"/>
      <c r="C68" s="179"/>
      <c r="D68" s="179"/>
      <c r="E68" s="179"/>
      <c r="F68" s="179"/>
      <c r="G68" s="179"/>
      <c r="H68" s="179"/>
      <c r="I68" s="179"/>
      <c r="J68" s="179"/>
      <c r="K68" s="179"/>
    </row>
    <row r="69" spans="1:11" s="97" customFormat="1" ht="12.75" hidden="1">
      <c r="A69" s="179"/>
      <c r="B69" s="179"/>
      <c r="C69" s="179"/>
      <c r="D69" s="179"/>
      <c r="E69" s="179"/>
      <c r="F69" s="179"/>
      <c r="G69" s="179"/>
      <c r="H69" s="179"/>
      <c r="I69" s="179"/>
      <c r="J69" s="179"/>
      <c r="K69" s="179"/>
    </row>
    <row r="70" spans="1:11" s="97" customFormat="1" ht="12.75" hidden="1">
      <c r="A70" s="179"/>
      <c r="B70" s="179"/>
      <c r="C70" s="179"/>
      <c r="D70" s="179"/>
      <c r="E70" s="179"/>
      <c r="F70" s="179"/>
      <c r="G70" s="179"/>
      <c r="H70" s="179"/>
      <c r="I70" s="179"/>
      <c r="J70" s="179"/>
      <c r="K70" s="179"/>
    </row>
    <row r="71" spans="1:11" s="97" customFormat="1" ht="12.75" hidden="1">
      <c r="A71" s="179"/>
      <c r="B71" s="179"/>
      <c r="C71" s="179"/>
      <c r="D71" s="179"/>
      <c r="E71" s="179"/>
      <c r="F71" s="179"/>
      <c r="G71" s="179"/>
      <c r="H71" s="179"/>
      <c r="I71" s="179"/>
      <c r="J71" s="179"/>
      <c r="K71" s="179"/>
    </row>
    <row r="72" spans="1:11" s="97" customFormat="1" ht="12.75" hidden="1">
      <c r="A72" s="179"/>
      <c r="B72" s="179"/>
      <c r="C72" s="179"/>
      <c r="D72" s="179"/>
      <c r="E72" s="179"/>
      <c r="F72" s="179"/>
      <c r="G72" s="179"/>
      <c r="H72" s="179"/>
      <c r="I72" s="179"/>
      <c r="J72" s="179"/>
      <c r="K72" s="179"/>
    </row>
    <row r="73" spans="1:11" s="97" customFormat="1" ht="12.75" hidden="1">
      <c r="A73" s="179"/>
      <c r="B73" s="179"/>
      <c r="C73" s="179"/>
      <c r="D73" s="179"/>
      <c r="E73" s="179"/>
      <c r="F73" s="179"/>
      <c r="G73" s="179"/>
      <c r="H73" s="179"/>
      <c r="I73" s="179"/>
      <c r="J73" s="179"/>
      <c r="K73" s="179"/>
    </row>
    <row r="74" spans="1:11" s="97" customFormat="1" ht="12.75" hidden="1">
      <c r="A74" s="179"/>
      <c r="B74" s="179"/>
      <c r="C74" s="179"/>
      <c r="D74" s="179"/>
      <c r="E74" s="179"/>
      <c r="F74" s="179"/>
      <c r="G74" s="179"/>
      <c r="H74" s="179"/>
      <c r="I74" s="179"/>
      <c r="J74" s="179"/>
      <c r="K74" s="179"/>
    </row>
    <row r="75" spans="1:11" s="97" customFormat="1" ht="12.75" hidden="1">
      <c r="A75" s="179"/>
      <c r="B75" s="179"/>
      <c r="C75" s="179"/>
      <c r="D75" s="179"/>
      <c r="E75" s="179"/>
      <c r="F75" s="179"/>
      <c r="G75" s="179"/>
      <c r="H75" s="179"/>
      <c r="I75" s="179"/>
      <c r="J75" s="179"/>
      <c r="K75" s="179"/>
    </row>
    <row r="76" spans="1:11" s="97" customFormat="1" ht="12.75" hidden="1">
      <c r="A76" s="179"/>
      <c r="B76" s="179"/>
      <c r="C76" s="179"/>
      <c r="D76" s="179"/>
      <c r="E76" s="179"/>
      <c r="F76" s="179"/>
      <c r="G76" s="179"/>
      <c r="H76" s="179"/>
      <c r="I76" s="179"/>
      <c r="J76" s="179"/>
      <c r="K76" s="179"/>
    </row>
    <row r="77" spans="1:11" s="97" customFormat="1" ht="12.75" hidden="1">
      <c r="A77" s="179"/>
      <c r="B77" s="179"/>
      <c r="C77" s="179"/>
      <c r="D77" s="179"/>
      <c r="E77" s="179"/>
      <c r="F77" s="179"/>
      <c r="G77" s="179"/>
      <c r="H77" s="179"/>
      <c r="I77" s="179"/>
      <c r="J77" s="179"/>
      <c r="K77" s="179"/>
    </row>
    <row r="78" spans="1:11" s="97" customFormat="1" ht="12.75" hidden="1">
      <c r="A78" s="179"/>
      <c r="B78" s="179"/>
      <c r="C78" s="179"/>
      <c r="D78" s="179"/>
      <c r="E78" s="179"/>
      <c r="F78" s="179"/>
      <c r="G78" s="179"/>
      <c r="H78" s="179"/>
      <c r="I78" s="179"/>
      <c r="J78" s="179"/>
      <c r="K78" s="179"/>
    </row>
    <row r="79" spans="1:11" s="97" customFormat="1" ht="12.75" hidden="1">
      <c r="A79" s="179"/>
      <c r="B79" s="179"/>
      <c r="C79" s="179"/>
      <c r="D79" s="179"/>
      <c r="E79" s="179"/>
      <c r="F79" s="179"/>
      <c r="G79" s="179"/>
      <c r="H79" s="179"/>
      <c r="I79" s="179"/>
      <c r="J79" s="179"/>
      <c r="K79" s="179"/>
    </row>
    <row r="80" spans="1:11" s="97" customFormat="1" ht="12.75" hidden="1">
      <c r="A80" s="179"/>
      <c r="B80" s="179"/>
      <c r="C80" s="179"/>
      <c r="D80" s="179"/>
      <c r="E80" s="179"/>
      <c r="F80" s="179"/>
      <c r="G80" s="179"/>
      <c r="H80" s="179"/>
      <c r="I80" s="179"/>
      <c r="J80" s="179"/>
      <c r="K80" s="179"/>
    </row>
    <row r="81" spans="1:11" s="97" customFormat="1" ht="12.75" hidden="1">
      <c r="A81" s="179"/>
      <c r="B81" s="179"/>
      <c r="C81" s="179"/>
      <c r="D81" s="179"/>
      <c r="E81" s="179"/>
      <c r="F81" s="179"/>
      <c r="G81" s="179"/>
      <c r="H81" s="179"/>
      <c r="I81" s="179"/>
      <c r="J81" s="179"/>
      <c r="K81" s="179"/>
    </row>
    <row r="82" spans="1:11" s="97" customFormat="1" ht="12.75" hidden="1">
      <c r="A82" s="179"/>
      <c r="B82" s="179"/>
      <c r="C82" s="179"/>
      <c r="D82" s="179"/>
      <c r="E82" s="179"/>
      <c r="F82" s="179"/>
      <c r="G82" s="179"/>
      <c r="H82" s="179"/>
      <c r="I82" s="179"/>
      <c r="J82" s="179"/>
      <c r="K82" s="179"/>
    </row>
    <row r="83" spans="1:11" s="97" customFormat="1" ht="12.75" hidden="1">
      <c r="A83" s="179"/>
      <c r="B83" s="179"/>
      <c r="C83" s="179"/>
      <c r="D83" s="179"/>
      <c r="E83" s="179"/>
      <c r="F83" s="179"/>
      <c r="G83" s="179"/>
      <c r="H83" s="179"/>
      <c r="I83" s="179"/>
      <c r="J83" s="179"/>
      <c r="K83" s="179"/>
    </row>
    <row r="84" spans="1:11" s="97" customFormat="1" ht="12.75" hidden="1">
      <c r="A84" s="179"/>
      <c r="B84" s="179"/>
      <c r="C84" s="179"/>
      <c r="D84" s="179"/>
      <c r="E84" s="179"/>
      <c r="F84" s="179"/>
      <c r="G84" s="179"/>
      <c r="H84" s="179"/>
      <c r="I84" s="179"/>
      <c r="J84" s="179"/>
      <c r="K84" s="179"/>
    </row>
    <row r="85" spans="1:11" s="97" customFormat="1" ht="12.75" hidden="1">
      <c r="A85" s="179"/>
      <c r="B85" s="179"/>
      <c r="C85" s="179"/>
      <c r="D85" s="179"/>
      <c r="E85" s="179"/>
      <c r="F85" s="179"/>
      <c r="G85" s="179"/>
      <c r="H85" s="179"/>
      <c r="I85" s="179"/>
      <c r="J85" s="179"/>
      <c r="K85" s="179"/>
    </row>
    <row r="86" spans="1:11" s="97" customFormat="1" ht="12.75" hidden="1">
      <c r="A86" s="179"/>
      <c r="B86" s="179"/>
      <c r="C86" s="179"/>
      <c r="D86" s="179"/>
      <c r="E86" s="179"/>
      <c r="F86" s="179"/>
      <c r="G86" s="179"/>
      <c r="H86" s="179"/>
      <c r="I86" s="179"/>
      <c r="J86" s="179"/>
      <c r="K86" s="179"/>
    </row>
    <row r="87" spans="1:11" s="97" customFormat="1" ht="12.75" hidden="1">
      <c r="A87" s="179"/>
      <c r="B87" s="179"/>
      <c r="C87" s="179"/>
      <c r="D87" s="179"/>
      <c r="E87" s="179"/>
      <c r="F87" s="179"/>
      <c r="G87" s="179"/>
      <c r="H87" s="179"/>
      <c r="I87" s="179"/>
      <c r="J87" s="179"/>
      <c r="K87" s="179"/>
    </row>
    <row r="88" spans="1:11" s="97" customFormat="1" ht="12.75" hidden="1">
      <c r="A88" s="179"/>
      <c r="B88" s="179"/>
      <c r="C88" s="179"/>
      <c r="D88" s="179"/>
      <c r="E88" s="179"/>
      <c r="F88" s="179"/>
      <c r="G88" s="179"/>
      <c r="H88" s="179"/>
      <c r="I88" s="179"/>
      <c r="J88" s="179"/>
      <c r="K88" s="179"/>
    </row>
    <row r="89" spans="1:11" s="97" customFormat="1" ht="12.75" hidden="1">
      <c r="A89" s="179"/>
      <c r="B89" s="179"/>
      <c r="C89" s="179"/>
      <c r="D89" s="179"/>
      <c r="E89" s="179"/>
      <c r="F89" s="179"/>
      <c r="G89" s="179"/>
      <c r="H89" s="179"/>
      <c r="I89" s="179"/>
      <c r="J89" s="179"/>
      <c r="K89" s="179"/>
    </row>
    <row r="90" spans="1:11" s="97" customFormat="1" ht="12.75" hidden="1">
      <c r="A90" s="179"/>
      <c r="B90" s="179"/>
      <c r="C90" s="179"/>
      <c r="D90" s="179"/>
      <c r="E90" s="179"/>
      <c r="F90" s="179"/>
      <c r="G90" s="179"/>
      <c r="H90" s="179"/>
      <c r="I90" s="179"/>
      <c r="J90" s="179"/>
      <c r="K90" s="179"/>
    </row>
    <row r="91" spans="1:11" s="97" customFormat="1" ht="12.75" hidden="1">
      <c r="A91" s="179"/>
      <c r="B91" s="179"/>
      <c r="C91" s="179"/>
      <c r="D91" s="179"/>
      <c r="E91" s="179"/>
      <c r="F91" s="179"/>
      <c r="G91" s="179"/>
      <c r="H91" s="179"/>
      <c r="I91" s="179"/>
      <c r="J91" s="179"/>
      <c r="K91" s="179"/>
    </row>
    <row r="92" spans="1:11" s="97" customFormat="1" ht="12.75" hidden="1">
      <c r="A92" s="179"/>
      <c r="B92" s="179"/>
      <c r="C92" s="179"/>
      <c r="D92" s="179"/>
      <c r="E92" s="179"/>
      <c r="F92" s="179"/>
      <c r="G92" s="179"/>
      <c r="H92" s="179"/>
      <c r="I92" s="179"/>
      <c r="J92" s="179"/>
      <c r="K92" s="179"/>
    </row>
    <row r="93" spans="1:11" s="97" customFormat="1" ht="12.75" hidden="1">
      <c r="A93" s="179"/>
      <c r="B93" s="179"/>
      <c r="C93" s="179"/>
      <c r="D93" s="179"/>
      <c r="E93" s="179"/>
      <c r="F93" s="179"/>
      <c r="G93" s="179"/>
      <c r="H93" s="179"/>
      <c r="I93" s="179"/>
      <c r="J93" s="179"/>
      <c r="K93" s="179"/>
    </row>
    <row r="94" spans="1:11" s="97" customFormat="1" ht="12.75" hidden="1">
      <c r="A94" s="179"/>
      <c r="B94" s="179"/>
      <c r="C94" s="179"/>
      <c r="D94" s="179"/>
      <c r="E94" s="179"/>
      <c r="F94" s="179"/>
      <c r="G94" s="179"/>
      <c r="H94" s="179"/>
      <c r="I94" s="179"/>
      <c r="J94" s="179"/>
      <c r="K94" s="179"/>
    </row>
    <row r="95" spans="1:11" s="97" customFormat="1" ht="12.75" hidden="1">
      <c r="A95" s="179"/>
      <c r="B95" s="179"/>
      <c r="C95" s="179"/>
      <c r="D95" s="179"/>
      <c r="E95" s="179"/>
      <c r="F95" s="179"/>
      <c r="G95" s="179"/>
      <c r="H95" s="179"/>
      <c r="I95" s="179"/>
      <c r="J95" s="179"/>
      <c r="K95" s="179"/>
    </row>
    <row r="96" spans="1:11" s="97" customFormat="1" ht="12.75" hidden="1">
      <c r="A96" s="179"/>
      <c r="B96" s="179"/>
      <c r="C96" s="179"/>
      <c r="D96" s="179"/>
      <c r="E96" s="179"/>
      <c r="F96" s="179"/>
      <c r="G96" s="179"/>
      <c r="H96" s="179"/>
      <c r="I96" s="179"/>
      <c r="J96" s="179"/>
      <c r="K96" s="179"/>
    </row>
    <row r="97" spans="1:11" s="97" customFormat="1" ht="12.75" hidden="1">
      <c r="A97" s="179"/>
      <c r="B97" s="179"/>
      <c r="C97" s="179"/>
      <c r="D97" s="179"/>
      <c r="E97" s="179"/>
      <c r="F97" s="179"/>
      <c r="G97" s="179"/>
      <c r="H97" s="179"/>
      <c r="I97" s="179"/>
      <c r="J97" s="179"/>
      <c r="K97" s="179"/>
    </row>
    <row r="98" spans="1:11" s="97" customFormat="1" ht="12.75" hidden="1">
      <c r="A98" s="179"/>
      <c r="B98" s="179"/>
      <c r="C98" s="179"/>
      <c r="D98" s="179"/>
      <c r="E98" s="179"/>
      <c r="F98" s="179"/>
      <c r="G98" s="179"/>
      <c r="H98" s="179"/>
      <c r="I98" s="179"/>
      <c r="J98" s="179"/>
      <c r="K98" s="179"/>
    </row>
    <row r="99" spans="1:11" s="97" customFormat="1" ht="12.75" hidden="1">
      <c r="A99" s="179"/>
      <c r="B99" s="179"/>
      <c r="C99" s="179"/>
      <c r="D99" s="179"/>
      <c r="E99" s="179"/>
      <c r="F99" s="179"/>
      <c r="G99" s="179"/>
      <c r="H99" s="179"/>
      <c r="I99" s="179"/>
      <c r="J99" s="179"/>
      <c r="K99" s="179"/>
    </row>
    <row r="100" spans="1:11" s="97" customFormat="1" ht="12.75" hidden="1">
      <c r="A100" s="179"/>
      <c r="B100" s="179"/>
      <c r="C100" s="179"/>
      <c r="D100" s="179"/>
      <c r="E100" s="179"/>
      <c r="F100" s="179"/>
      <c r="G100" s="179"/>
      <c r="H100" s="179"/>
      <c r="I100" s="179"/>
      <c r="J100" s="179"/>
      <c r="K100" s="179"/>
    </row>
    <row r="101" spans="1:11" s="97" customFormat="1" ht="12.75" hidden="1">
      <c r="A101" s="179"/>
      <c r="B101" s="179"/>
      <c r="C101" s="179"/>
      <c r="D101" s="179"/>
      <c r="E101" s="179"/>
      <c r="F101" s="179"/>
      <c r="G101" s="179"/>
      <c r="H101" s="179"/>
      <c r="I101" s="179"/>
      <c r="J101" s="179"/>
      <c r="K101" s="179"/>
    </row>
    <row r="102" spans="1:11" s="97" customFormat="1" ht="12.75" hidden="1">
      <c r="A102" s="179"/>
      <c r="B102" s="179"/>
      <c r="C102" s="179"/>
      <c r="D102" s="179"/>
      <c r="E102" s="179"/>
      <c r="F102" s="179"/>
      <c r="G102" s="179"/>
      <c r="H102" s="179"/>
      <c r="I102" s="179"/>
      <c r="J102" s="179"/>
      <c r="K102" s="179"/>
    </row>
    <row r="103" spans="1:11" s="97" customFormat="1" ht="12.75" hidden="1">
      <c r="A103" s="179"/>
      <c r="B103" s="179"/>
      <c r="C103" s="179"/>
      <c r="D103" s="179"/>
      <c r="E103" s="179"/>
      <c r="F103" s="179"/>
      <c r="G103" s="179"/>
      <c r="H103" s="179"/>
      <c r="I103" s="179"/>
      <c r="J103" s="179"/>
      <c r="K103" s="179"/>
    </row>
  </sheetData>
  <mergeCells count="17">
    <mergeCell ref="B33:J33"/>
    <mergeCell ref="B38:J38"/>
    <mergeCell ref="B34:J34"/>
    <mergeCell ref="B36:J36"/>
    <mergeCell ref="B35:J35"/>
    <mergeCell ref="B37:J37"/>
    <mergeCell ref="B8:C8"/>
    <mergeCell ref="B26:C26"/>
    <mergeCell ref="B2:J3"/>
    <mergeCell ref="D6:E6"/>
    <mergeCell ref="J6:J7"/>
    <mergeCell ref="F6:F7"/>
    <mergeCell ref="B5:C7"/>
    <mergeCell ref="B20:C20"/>
    <mergeCell ref="B14:C14"/>
    <mergeCell ref="G6:H6"/>
    <mergeCell ref="I6:I7"/>
  </mergeCells>
  <pageMargins left="0.70866141732283472" right="0.70866141732283472" top="0.74803149606299213" bottom="0.74803149606299213" header="0.31496062992125984" footer="0.31496062992125984"/>
  <pageSetup scale="77" orientation="landscape" r:id="rId1"/>
  <headerFooter>
    <oddFooter>&amp;L&amp;A&amp;C&amp;P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H115"/>
  <sheetViews>
    <sheetView zoomScale="40" zoomScaleNormal="40" workbookViewId="0"/>
  </sheetViews>
  <sheetFormatPr defaultColWidth="0" defaultRowHeight="15" zeroHeight="1"/>
  <cols>
    <col min="1" max="1" width="1.5703125" style="205" customWidth="1"/>
    <col min="2" max="2" width="8.5703125" customWidth="1"/>
    <col min="3" max="3" width="62.5703125" customWidth="1"/>
    <col min="4" max="4" width="13.5703125" customWidth="1"/>
    <col min="5" max="7" width="12.42578125" customWidth="1"/>
    <col min="8" max="8" width="1.5703125" customWidth="1"/>
    <col min="9" max="16384" width="8.5703125" hidden="1"/>
  </cols>
  <sheetData>
    <row r="1" spans="1:8" ht="10.35" customHeight="1" thickBot="1">
      <c r="B1" s="205"/>
      <c r="C1" s="205"/>
      <c r="D1" s="205"/>
      <c r="E1" s="205"/>
      <c r="F1" s="205"/>
      <c r="G1" s="205"/>
      <c r="H1" s="205"/>
    </row>
    <row r="2" spans="1:8" ht="15" customHeight="1">
      <c r="B2" s="2659" t="s">
        <v>1167</v>
      </c>
      <c r="C2" s="2660"/>
      <c r="D2" s="2660"/>
      <c r="E2" s="2660"/>
      <c r="F2" s="2660"/>
      <c r="G2" s="2661"/>
      <c r="H2" s="205"/>
    </row>
    <row r="3" spans="1:8" ht="15" customHeight="1" thickBot="1">
      <c r="B3" s="2662"/>
      <c r="C3" s="2663"/>
      <c r="D3" s="2663"/>
      <c r="E3" s="2663"/>
      <c r="F3" s="2663"/>
      <c r="G3" s="2664"/>
      <c r="H3" s="205"/>
    </row>
    <row r="4" spans="1:8" ht="15.75" thickBot="1">
      <c r="B4" s="205"/>
      <c r="C4" s="205"/>
      <c r="D4" s="205"/>
      <c r="E4" s="205"/>
      <c r="F4" s="205"/>
      <c r="G4" s="205"/>
      <c r="H4" s="205"/>
    </row>
    <row r="5" spans="1:8">
      <c r="B5" s="2498" t="s">
        <v>1036</v>
      </c>
      <c r="C5" s="2499"/>
      <c r="D5" s="247" t="s">
        <v>166</v>
      </c>
      <c r="E5" s="1743" t="s">
        <v>1094</v>
      </c>
      <c r="F5" s="1712" t="s">
        <v>1095</v>
      </c>
      <c r="G5" s="1711" t="s">
        <v>1132</v>
      </c>
      <c r="H5" s="205"/>
    </row>
    <row r="6" spans="1:8" s="1570" customFormat="1" ht="24.6" customHeight="1" thickBot="1">
      <c r="A6" s="1569"/>
      <c r="B6" s="2500"/>
      <c r="C6" s="2501"/>
      <c r="D6" s="1710" t="str">
        <f>CurrQtr</f>
        <v>Q4 2021</v>
      </c>
      <c r="E6" s="2355" t="s">
        <v>1412</v>
      </c>
      <c r="F6" s="2354" t="s">
        <v>1397</v>
      </c>
      <c r="G6" s="2356" t="s">
        <v>1352</v>
      </c>
      <c r="H6" s="1569"/>
    </row>
    <row r="7" spans="1:8" s="97" customFormat="1" ht="15" customHeight="1">
      <c r="A7" s="179"/>
      <c r="B7" s="437">
        <v>1</v>
      </c>
      <c r="C7" s="1324" t="s">
        <v>1259</v>
      </c>
      <c r="D7" s="1667">
        <v>5403</v>
      </c>
      <c r="E7" s="1440">
        <v>5846</v>
      </c>
      <c r="F7" s="1741">
        <v>6135</v>
      </c>
      <c r="G7" s="1668">
        <v>5699</v>
      </c>
      <c r="H7" s="179"/>
    </row>
    <row r="8" spans="1:8" s="97" customFormat="1" ht="14.1" customHeight="1">
      <c r="A8" s="179"/>
      <c r="B8" s="289">
        <v>2</v>
      </c>
      <c r="C8" s="307" t="s">
        <v>273</v>
      </c>
      <c r="D8" s="250">
        <v>637</v>
      </c>
      <c r="E8" s="279">
        <v>910</v>
      </c>
      <c r="F8" s="280">
        <v>1376</v>
      </c>
      <c r="G8" s="241">
        <v>1231</v>
      </c>
      <c r="H8" s="179"/>
    </row>
    <row r="9" spans="1:8" s="97" customFormat="1" ht="14.1" customHeight="1">
      <c r="A9" s="179"/>
      <c r="B9" s="289">
        <v>3</v>
      </c>
      <c r="C9" s="307" t="s">
        <v>1260</v>
      </c>
      <c r="D9" s="250">
        <v>-120</v>
      </c>
      <c r="E9" s="279">
        <v>-123</v>
      </c>
      <c r="F9" s="280">
        <v>-66</v>
      </c>
      <c r="G9" s="241">
        <v>-145</v>
      </c>
      <c r="H9" s="179"/>
    </row>
    <row r="10" spans="1:8" s="97" customFormat="1" ht="12.75">
      <c r="A10" s="179"/>
      <c r="B10" s="289">
        <v>4</v>
      </c>
      <c r="C10" s="307" t="s">
        <v>272</v>
      </c>
      <c r="D10" s="250">
        <v>-706</v>
      </c>
      <c r="E10" s="279">
        <v>-1144</v>
      </c>
      <c r="F10" s="280">
        <v>-1261</v>
      </c>
      <c r="G10" s="241">
        <v>-790</v>
      </c>
      <c r="H10" s="179"/>
    </row>
    <row r="11" spans="1:8" s="97" customFormat="1" ht="15.75" thickBot="1">
      <c r="A11" s="179"/>
      <c r="B11" s="293">
        <v>5</v>
      </c>
      <c r="C11" s="308" t="s">
        <v>1261</v>
      </c>
      <c r="D11" s="251">
        <v>-279</v>
      </c>
      <c r="E11" s="282">
        <v>-86</v>
      </c>
      <c r="F11" s="283">
        <v>-338</v>
      </c>
      <c r="G11" s="242">
        <v>140</v>
      </c>
      <c r="H11" s="179"/>
    </row>
    <row r="12" spans="1:8" s="97" customFormat="1" ht="22.35" customHeight="1" thickBot="1">
      <c r="A12" s="179"/>
      <c r="B12" s="295">
        <v>6</v>
      </c>
      <c r="C12" s="301" t="s">
        <v>1262</v>
      </c>
      <c r="D12" s="1360">
        <v>4935</v>
      </c>
      <c r="E12" s="286">
        <v>5403</v>
      </c>
      <c r="F12" s="286">
        <v>5846</v>
      </c>
      <c r="G12" s="287">
        <v>6135</v>
      </c>
      <c r="H12" s="179"/>
    </row>
    <row r="13" spans="1:8" s="97" customFormat="1" ht="8.1" customHeight="1">
      <c r="A13" s="179"/>
      <c r="B13" s="1120"/>
      <c r="C13" s="1121"/>
      <c r="D13" s="1121"/>
      <c r="E13" s="1121"/>
      <c r="F13" s="1121"/>
      <c r="G13" s="1122"/>
      <c r="H13" s="179"/>
    </row>
    <row r="14" spans="1:8" s="97" customFormat="1" ht="26.85" customHeight="1">
      <c r="A14" s="179"/>
      <c r="B14" s="2678" t="s">
        <v>1204</v>
      </c>
      <c r="C14" s="2678"/>
      <c r="D14" s="2678"/>
      <c r="E14" s="2678"/>
      <c r="F14" s="2678"/>
      <c r="G14" s="2678"/>
      <c r="H14" s="179"/>
    </row>
    <row r="15" spans="1:8" s="97" customFormat="1" ht="28.35" customHeight="1">
      <c r="A15" s="179"/>
      <c r="B15" s="2678" t="s">
        <v>1203</v>
      </c>
      <c r="C15" s="2678"/>
      <c r="D15" s="2678"/>
      <c r="E15" s="2678"/>
      <c r="F15" s="2678"/>
      <c r="G15" s="2678"/>
      <c r="H15" s="179"/>
    </row>
    <row r="16" spans="1:8" s="97" customFormat="1" ht="12.75">
      <c r="A16" s="179"/>
      <c r="B16" s="2678" t="s">
        <v>1077</v>
      </c>
      <c r="C16" s="2678"/>
      <c r="D16" s="2678"/>
      <c r="E16" s="2678"/>
      <c r="F16" s="2678"/>
      <c r="G16" s="2678"/>
      <c r="H16" s="179"/>
    </row>
    <row r="17" spans="1:8" s="97" customFormat="1" ht="27" customHeight="1">
      <c r="A17" s="179"/>
      <c r="B17" s="2678" t="s">
        <v>1201</v>
      </c>
      <c r="C17" s="2678"/>
      <c r="D17" s="2678"/>
      <c r="E17" s="2678"/>
      <c r="F17" s="2678"/>
      <c r="G17" s="2678"/>
      <c r="H17" s="179"/>
    </row>
    <row r="18" spans="1:8" s="97" customFormat="1" ht="8.85" hidden="1" customHeight="1">
      <c r="A18" s="179"/>
      <c r="B18" s="2679"/>
      <c r="C18" s="2679"/>
      <c r="D18" s="2679"/>
      <c r="E18" s="2679"/>
      <c r="F18" s="2679"/>
      <c r="G18" s="2679"/>
      <c r="H18" s="179"/>
    </row>
    <row r="19" spans="1:8" s="97" customFormat="1" ht="14.1" hidden="1" customHeight="1">
      <c r="A19" s="179"/>
      <c r="B19"/>
      <c r="C19"/>
      <c r="D19"/>
      <c r="E19"/>
      <c r="F19"/>
      <c r="G19"/>
    </row>
    <row r="20" spans="1:8" s="97" customFormat="1" ht="14.1" hidden="1" customHeight="1">
      <c r="A20" s="179"/>
      <c r="B20"/>
      <c r="C20"/>
      <c r="D20"/>
      <c r="E20"/>
      <c r="F20"/>
      <c r="G20"/>
    </row>
    <row r="21" spans="1:8" s="97" customFormat="1" ht="14.1" hidden="1" customHeight="1">
      <c r="A21" s="179"/>
      <c r="B21"/>
      <c r="C21"/>
      <c r="D21"/>
      <c r="E21"/>
      <c r="F21"/>
      <c r="G21"/>
    </row>
    <row r="22" spans="1:8" s="97" customFormat="1" ht="14.1" hidden="1" customHeight="1">
      <c r="A22" s="179"/>
      <c r="B22"/>
      <c r="C22"/>
      <c r="D22"/>
      <c r="E22"/>
      <c r="F22"/>
      <c r="G22"/>
    </row>
    <row r="23" spans="1:8" s="97" customFormat="1" ht="14.1" hidden="1" customHeight="1">
      <c r="A23" s="179"/>
      <c r="B23"/>
      <c r="C23"/>
      <c r="D23"/>
      <c r="E23"/>
      <c r="F23"/>
      <c r="G23"/>
    </row>
    <row r="24" spans="1:8" s="97" customFormat="1" ht="14.1" hidden="1" customHeight="1">
      <c r="A24" s="179"/>
      <c r="B24"/>
      <c r="C24"/>
      <c r="D24"/>
      <c r="E24"/>
      <c r="F24"/>
      <c r="G24"/>
    </row>
    <row r="25" spans="1:8" s="97" customFormat="1" ht="14.1" hidden="1" customHeight="1">
      <c r="A25" s="179"/>
      <c r="B25"/>
      <c r="C25"/>
      <c r="D25"/>
      <c r="E25"/>
      <c r="F25"/>
      <c r="G25"/>
    </row>
    <row r="26" spans="1:8" s="97" customFormat="1" ht="12.75" hidden="1">
      <c r="A26" s="179"/>
    </row>
    <row r="27" spans="1:8" s="97" customFormat="1" ht="12.75" hidden="1">
      <c r="A27" s="179"/>
      <c r="B27" s="164"/>
    </row>
    <row r="28" spans="1:8" s="97" customFormat="1" ht="12.75" hidden="1">
      <c r="A28" s="179"/>
    </row>
    <row r="29" spans="1:8" s="97" customFormat="1" ht="12.75" hidden="1">
      <c r="A29" s="179"/>
      <c r="B29" s="166"/>
    </row>
    <row r="30" spans="1:8" s="97" customFormat="1" ht="12.75" hidden="1">
      <c r="A30" s="179"/>
      <c r="B30" s="174"/>
    </row>
    <row r="31" spans="1:8" s="97" customFormat="1" ht="12.75" hidden="1">
      <c r="A31" s="179"/>
      <c r="B31" s="166"/>
    </row>
    <row r="32" spans="1:8" s="97" customFormat="1" ht="12.75" hidden="1">
      <c r="A32" s="179"/>
      <c r="B32" s="166"/>
    </row>
    <row r="33" spans="1:7" s="97" customFormat="1" ht="12.75" hidden="1">
      <c r="A33" s="179"/>
      <c r="B33" s="166"/>
    </row>
    <row r="34" spans="1:7" s="97" customFormat="1" ht="12.75" hidden="1">
      <c r="A34" s="179"/>
      <c r="B34" s="166"/>
    </row>
    <row r="35" spans="1:7" s="97" customFormat="1" ht="24.75" hidden="1" customHeight="1">
      <c r="A35" s="179"/>
      <c r="B35" s="2677"/>
      <c r="C35" s="2677"/>
      <c r="D35" s="2677"/>
      <c r="E35" s="2677"/>
      <c r="F35" s="2677"/>
      <c r="G35" s="2677"/>
    </row>
    <row r="36" spans="1:7" s="97" customFormat="1" ht="12.75" hidden="1">
      <c r="A36" s="179"/>
    </row>
    <row r="37" spans="1:7" s="97" customFormat="1" ht="12.75" hidden="1">
      <c r="A37" s="179"/>
      <c r="B37" s="176"/>
    </row>
    <row r="38" spans="1:7" s="97" customFormat="1" ht="12.75" hidden="1">
      <c r="A38" s="179"/>
      <c r="B38" s="170"/>
    </row>
    <row r="39" spans="1:7" s="97" customFormat="1" ht="12.75" hidden="1">
      <c r="A39" s="179"/>
      <c r="B39" s="170"/>
    </row>
    <row r="40" spans="1:7" s="97" customFormat="1" ht="12.75" hidden="1">
      <c r="A40" s="179"/>
      <c r="B40" s="170"/>
    </row>
    <row r="41" spans="1:7" s="97" customFormat="1" ht="12.75" hidden="1">
      <c r="A41" s="179"/>
      <c r="B41" s="170"/>
    </row>
    <row r="42" spans="1:7" s="97" customFormat="1" ht="12.75" hidden="1">
      <c r="A42" s="179"/>
      <c r="B42" s="170"/>
    </row>
    <row r="43" spans="1:7" s="97" customFormat="1" ht="12.75" hidden="1">
      <c r="A43" s="179"/>
    </row>
    <row r="44" spans="1:7" s="97" customFormat="1" ht="12.75" hidden="1">
      <c r="A44" s="179"/>
    </row>
    <row r="45" spans="1:7" s="97" customFormat="1" ht="12.75" hidden="1">
      <c r="A45" s="179"/>
    </row>
    <row r="46" spans="1:7" s="97" customFormat="1" ht="12.75" hidden="1">
      <c r="A46" s="179"/>
    </row>
    <row r="47" spans="1:7" s="97" customFormat="1" ht="12.75" hidden="1">
      <c r="A47" s="179"/>
    </row>
    <row r="48" spans="1:7" s="97" customFormat="1" ht="12.75" hidden="1">
      <c r="A48" s="179"/>
    </row>
    <row r="49" spans="1:1" s="97" customFormat="1" ht="12.75" hidden="1">
      <c r="A49" s="179"/>
    </row>
    <row r="50" spans="1:1" s="97" customFormat="1" ht="12.75" hidden="1">
      <c r="A50" s="179"/>
    </row>
    <row r="51" spans="1:1" s="97" customFormat="1" ht="12.75" hidden="1">
      <c r="A51" s="179"/>
    </row>
    <row r="52" spans="1:1" s="97" customFormat="1" ht="12.75" hidden="1">
      <c r="A52" s="179"/>
    </row>
    <row r="53" spans="1:1" s="97" customFormat="1" ht="12.75" hidden="1">
      <c r="A53" s="179"/>
    </row>
    <row r="54" spans="1:1" s="97" customFormat="1" ht="12.75" hidden="1">
      <c r="A54" s="179"/>
    </row>
    <row r="55" spans="1:1" s="97" customFormat="1" ht="12.75" hidden="1">
      <c r="A55" s="179"/>
    </row>
    <row r="56" spans="1:1" s="97" customFormat="1" ht="12.75" hidden="1">
      <c r="A56" s="179"/>
    </row>
    <row r="57" spans="1:1" s="97" customFormat="1" ht="12.75" hidden="1">
      <c r="A57" s="179"/>
    </row>
    <row r="58" spans="1:1" s="97" customFormat="1" ht="12.75" hidden="1">
      <c r="A58" s="179"/>
    </row>
    <row r="59" spans="1:1" s="97" customFormat="1" ht="12.75" hidden="1">
      <c r="A59" s="179"/>
    </row>
    <row r="60" spans="1:1" s="97" customFormat="1" ht="12.75" hidden="1">
      <c r="A60" s="179"/>
    </row>
    <row r="61" spans="1:1" s="97" customFormat="1" ht="12.75" hidden="1">
      <c r="A61" s="179"/>
    </row>
    <row r="62" spans="1:1" s="97" customFormat="1" ht="12.75" hidden="1">
      <c r="A62" s="179"/>
    </row>
    <row r="63" spans="1:1" s="97" customFormat="1" ht="12.75" hidden="1">
      <c r="A63" s="179"/>
    </row>
    <row r="64" spans="1:1"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sheetData>
  <mergeCells count="8">
    <mergeCell ref="B2:G3"/>
    <mergeCell ref="B35:G35"/>
    <mergeCell ref="B16:G16"/>
    <mergeCell ref="B15:G15"/>
    <mergeCell ref="B14:G14"/>
    <mergeCell ref="B18:G18"/>
    <mergeCell ref="B17:G17"/>
    <mergeCell ref="B5:C6"/>
  </mergeCells>
  <pageMargins left="0.70866141732283472" right="0.70866141732283472" top="0.74803149606299213" bottom="0.74803149606299213" header="0.31496062992125984" footer="0.31496062992125984"/>
  <pageSetup scale="98" fitToHeight="0" orientation="landscape" r:id="rId1"/>
  <headerFooter>
    <oddFooter>&amp;L&amp;A&amp;C&amp;P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126"/>
  <sheetViews>
    <sheetView zoomScale="40" zoomScaleNormal="40" workbookViewId="0"/>
  </sheetViews>
  <sheetFormatPr defaultColWidth="0" defaultRowHeight="15" zeroHeight="1"/>
  <cols>
    <col min="1" max="1" width="1.5703125" style="205" customWidth="1"/>
    <col min="2" max="2" width="8.5703125" customWidth="1"/>
    <col min="3" max="3" width="24.5703125" bestFit="1" customWidth="1"/>
    <col min="4" max="4" width="12.42578125" customWidth="1"/>
    <col min="5" max="5" width="13.5703125" customWidth="1"/>
    <col min="6" max="6" width="15" customWidth="1"/>
    <col min="7" max="8" width="15.42578125" customWidth="1"/>
    <col min="9" max="9" width="1.5703125" customWidth="1"/>
    <col min="10" max="16384" width="8.5703125" hidden="1"/>
  </cols>
  <sheetData>
    <row r="1" spans="2:8" s="205" customFormat="1" ht="10.35" customHeight="1" thickBot="1"/>
    <row r="2" spans="2:8" s="205" customFormat="1" ht="14.85" customHeight="1">
      <c r="B2" s="2659" t="s">
        <v>675</v>
      </c>
      <c r="C2" s="2684"/>
      <c r="D2" s="2684"/>
      <c r="E2" s="2684"/>
      <c r="F2" s="2684"/>
      <c r="G2" s="2684"/>
      <c r="H2" s="2685"/>
    </row>
    <row r="3" spans="2:8" s="205" customFormat="1" ht="15.75" thickBot="1">
      <c r="B3" s="2686"/>
      <c r="C3" s="2687"/>
      <c r="D3" s="2687"/>
      <c r="E3" s="2687"/>
      <c r="F3" s="2687"/>
      <c r="G3" s="2687"/>
      <c r="H3" s="2688"/>
    </row>
    <row r="4" spans="2:8" s="205" customFormat="1" ht="15.75" thickBot="1"/>
    <row r="5" spans="2:8" s="205" customFormat="1">
      <c r="B5" s="2680" t="s">
        <v>1036</v>
      </c>
      <c r="C5" s="2681"/>
      <c r="D5" s="313" t="s">
        <v>166</v>
      </c>
      <c r="E5" s="309" t="s">
        <v>287</v>
      </c>
      <c r="F5" s="309" t="s">
        <v>7</v>
      </c>
      <c r="G5" s="309" t="s">
        <v>164</v>
      </c>
      <c r="H5" s="310" t="s">
        <v>209</v>
      </c>
    </row>
    <row r="6" spans="2:8" s="179" customFormat="1" ht="70.5" customHeight="1" thickBot="1">
      <c r="B6" s="2682"/>
      <c r="C6" s="2683"/>
      <c r="D6" s="2144" t="s">
        <v>746</v>
      </c>
      <c r="E6" s="2143" t="s">
        <v>747</v>
      </c>
      <c r="F6" s="2143" t="s">
        <v>1179</v>
      </c>
      <c r="G6" s="2143" t="s">
        <v>831</v>
      </c>
      <c r="H6" s="2145" t="s">
        <v>286</v>
      </c>
    </row>
    <row r="7" spans="2:8" s="179" customFormat="1" ht="15" customHeight="1" thickBot="1">
      <c r="B7" s="2689" t="str">
        <f>CurrQtr</f>
        <v>Q4 2021</v>
      </c>
      <c r="C7" s="2690"/>
      <c r="D7" s="1219"/>
      <c r="E7" s="1220"/>
      <c r="F7" s="1220"/>
      <c r="G7" s="1220"/>
      <c r="H7" s="1221"/>
    </row>
    <row r="8" spans="2:8" s="179" customFormat="1">
      <c r="B8" s="1347">
        <v>1</v>
      </c>
      <c r="C8" s="315" t="s">
        <v>1042</v>
      </c>
      <c r="D8" s="314">
        <v>265637</v>
      </c>
      <c r="E8" s="312">
        <v>468052</v>
      </c>
      <c r="F8" s="312">
        <v>376982</v>
      </c>
      <c r="G8" s="312">
        <v>91070</v>
      </c>
      <c r="H8" s="319">
        <v>0</v>
      </c>
    </row>
    <row r="9" spans="2:8" s="179" customFormat="1" ht="13.5" thickBot="1">
      <c r="B9" s="1348">
        <v>2</v>
      </c>
      <c r="C9" s="316" t="s">
        <v>268</v>
      </c>
      <c r="D9" s="317">
        <v>46046</v>
      </c>
      <c r="E9" s="318">
        <v>24146</v>
      </c>
      <c r="F9" s="318">
        <v>0</v>
      </c>
      <c r="G9" s="318">
        <v>24146</v>
      </c>
      <c r="H9" s="319">
        <v>0</v>
      </c>
    </row>
    <row r="10" spans="2:8" s="258" customFormat="1" ht="24.6" customHeight="1" thickBot="1">
      <c r="B10" s="1349">
        <v>3</v>
      </c>
      <c r="C10" s="1218" t="s">
        <v>37</v>
      </c>
      <c r="D10" s="1219">
        <v>311683</v>
      </c>
      <c r="E10" s="1220">
        <v>492198</v>
      </c>
      <c r="F10" s="1220">
        <v>376982</v>
      </c>
      <c r="G10" s="1220">
        <v>115216</v>
      </c>
      <c r="H10" s="1221">
        <v>0</v>
      </c>
    </row>
    <row r="11" spans="2:8" s="179" customFormat="1" ht="17.850000000000001" customHeight="1" thickBot="1">
      <c r="B11" s="1350">
        <v>4</v>
      </c>
      <c r="C11" s="320" t="s">
        <v>285</v>
      </c>
      <c r="D11" s="321">
        <v>1617</v>
      </c>
      <c r="E11" s="322">
        <v>1345</v>
      </c>
      <c r="F11" s="322">
        <v>1057</v>
      </c>
      <c r="G11" s="322">
        <v>288</v>
      </c>
      <c r="H11" s="1351">
        <v>0</v>
      </c>
    </row>
    <row r="12" spans="2:8" s="179" customFormat="1" ht="17.850000000000001" customHeight="1" thickBot="1">
      <c r="B12" s="1451"/>
      <c r="C12" s="208"/>
      <c r="D12" s="1452"/>
      <c r="E12" s="1452"/>
      <c r="F12" s="1452"/>
      <c r="G12" s="1452"/>
      <c r="H12" s="1452"/>
    </row>
    <row r="13" spans="2:8" s="179" customFormat="1" ht="15" customHeight="1" thickBot="1">
      <c r="B13" s="2689" t="s">
        <v>1412</v>
      </c>
      <c r="C13" s="2690"/>
      <c r="D13" s="1219"/>
      <c r="E13" s="1220"/>
      <c r="F13" s="1220"/>
      <c r="G13" s="1220"/>
      <c r="H13" s="1221"/>
    </row>
    <row r="14" spans="2:8" s="179" customFormat="1">
      <c r="B14" s="1347">
        <v>1</v>
      </c>
      <c r="C14" s="315" t="s">
        <v>1042</v>
      </c>
      <c r="D14" s="314">
        <v>254426</v>
      </c>
      <c r="E14" s="312">
        <v>456672</v>
      </c>
      <c r="F14" s="312">
        <v>363128</v>
      </c>
      <c r="G14" s="312">
        <v>93544</v>
      </c>
      <c r="H14" s="319">
        <v>0</v>
      </c>
    </row>
    <row r="15" spans="2:8" s="179" customFormat="1" ht="13.5" thickBot="1">
      <c r="B15" s="1348">
        <v>2</v>
      </c>
      <c r="C15" s="316" t="s">
        <v>268</v>
      </c>
      <c r="D15" s="317">
        <v>50313</v>
      </c>
      <c r="E15" s="318">
        <v>26466</v>
      </c>
      <c r="F15" s="318">
        <v>0</v>
      </c>
      <c r="G15" s="318">
        <v>26466</v>
      </c>
      <c r="H15" s="319">
        <v>0</v>
      </c>
    </row>
    <row r="16" spans="2:8" s="258" customFormat="1" ht="24.6" customHeight="1" thickBot="1">
      <c r="B16" s="1349">
        <v>3</v>
      </c>
      <c r="C16" s="1218" t="s">
        <v>37</v>
      </c>
      <c r="D16" s="1219">
        <v>304739</v>
      </c>
      <c r="E16" s="1220">
        <v>483138</v>
      </c>
      <c r="F16" s="1220">
        <v>363128</v>
      </c>
      <c r="G16" s="1220">
        <v>120010</v>
      </c>
      <c r="H16" s="1221">
        <v>0</v>
      </c>
    </row>
    <row r="17" spans="2:8" s="179" customFormat="1" ht="17.850000000000001" customHeight="1" thickBot="1">
      <c r="B17" s="1350">
        <v>4</v>
      </c>
      <c r="C17" s="320" t="s">
        <v>285</v>
      </c>
      <c r="D17" s="321">
        <v>1831</v>
      </c>
      <c r="E17" s="322">
        <v>1574</v>
      </c>
      <c r="F17" s="322">
        <v>1265</v>
      </c>
      <c r="G17" s="322">
        <v>309</v>
      </c>
      <c r="H17" s="1351">
        <v>0</v>
      </c>
    </row>
    <row r="18" spans="2:8" s="179" customFormat="1" ht="17.850000000000001" customHeight="1" thickBot="1">
      <c r="B18" s="1451"/>
      <c r="C18" s="208"/>
      <c r="D18" s="1452"/>
      <c r="E18" s="1452"/>
      <c r="F18" s="1452"/>
      <c r="G18" s="1452"/>
      <c r="H18" s="1452"/>
    </row>
    <row r="19" spans="2:8" s="179" customFormat="1" ht="15" customHeight="1" thickBot="1">
      <c r="B19" s="2689" t="s">
        <v>1397</v>
      </c>
      <c r="C19" s="2690"/>
      <c r="D19" s="1219"/>
      <c r="E19" s="1220"/>
      <c r="F19" s="1220"/>
      <c r="G19" s="1220"/>
      <c r="H19" s="1221"/>
    </row>
    <row r="20" spans="2:8" s="179" customFormat="1">
      <c r="B20" s="1347">
        <v>1</v>
      </c>
      <c r="C20" s="315" t="s">
        <v>1042</v>
      </c>
      <c r="D20" s="314">
        <v>227399</v>
      </c>
      <c r="E20" s="312">
        <v>439173</v>
      </c>
      <c r="F20" s="312">
        <v>345796</v>
      </c>
      <c r="G20" s="312">
        <v>93377</v>
      </c>
      <c r="H20" s="319">
        <v>0</v>
      </c>
    </row>
    <row r="21" spans="2:8" s="179" customFormat="1" ht="13.5" thickBot="1">
      <c r="B21" s="1348">
        <v>2</v>
      </c>
      <c r="C21" s="316" t="s">
        <v>268</v>
      </c>
      <c r="D21" s="317">
        <v>50358</v>
      </c>
      <c r="E21" s="318">
        <v>30166</v>
      </c>
      <c r="F21" s="318">
        <v>0</v>
      </c>
      <c r="G21" s="318">
        <v>30166</v>
      </c>
      <c r="H21" s="319">
        <v>0</v>
      </c>
    </row>
    <row r="22" spans="2:8" s="258" customFormat="1" ht="24.6" customHeight="1" thickBot="1">
      <c r="B22" s="1349">
        <v>3</v>
      </c>
      <c r="C22" s="1218" t="s">
        <v>37</v>
      </c>
      <c r="D22" s="1219">
        <v>277757</v>
      </c>
      <c r="E22" s="1220">
        <v>469339</v>
      </c>
      <c r="F22" s="1220">
        <v>345796</v>
      </c>
      <c r="G22" s="1220">
        <v>123543</v>
      </c>
      <c r="H22" s="1221">
        <v>0</v>
      </c>
    </row>
    <row r="23" spans="2:8" s="179" customFormat="1" ht="17.850000000000001" customHeight="1" thickBot="1">
      <c r="B23" s="1350">
        <v>4</v>
      </c>
      <c r="C23" s="320" t="s">
        <v>285</v>
      </c>
      <c r="D23" s="321">
        <v>1789</v>
      </c>
      <c r="E23" s="322">
        <v>1659</v>
      </c>
      <c r="F23" s="322">
        <v>1337</v>
      </c>
      <c r="G23" s="322">
        <v>322</v>
      </c>
      <c r="H23" s="1351">
        <v>0</v>
      </c>
    </row>
    <row r="24" spans="2:8" s="179" customFormat="1" ht="17.850000000000001" customHeight="1" thickBot="1">
      <c r="B24" s="1451"/>
      <c r="C24" s="208"/>
      <c r="D24" s="1452"/>
      <c r="E24" s="1452"/>
      <c r="F24" s="1452"/>
      <c r="G24" s="1452"/>
      <c r="H24" s="1452"/>
    </row>
    <row r="25" spans="2:8" s="179" customFormat="1" ht="15" customHeight="1" thickBot="1">
      <c r="B25" s="2689" t="s">
        <v>1352</v>
      </c>
      <c r="C25" s="2690"/>
      <c r="D25" s="1219"/>
      <c r="E25" s="1220"/>
      <c r="F25" s="1220"/>
      <c r="G25" s="1220"/>
      <c r="H25" s="1221"/>
    </row>
    <row r="26" spans="2:8" s="179" customFormat="1">
      <c r="B26" s="1347">
        <v>1</v>
      </c>
      <c r="C26" s="315" t="s">
        <v>1042</v>
      </c>
      <c r="D26" s="314">
        <v>268323</v>
      </c>
      <c r="E26" s="312">
        <v>430542</v>
      </c>
      <c r="F26" s="312">
        <v>335675</v>
      </c>
      <c r="G26" s="312">
        <v>94867</v>
      </c>
      <c r="H26" s="319">
        <v>0</v>
      </c>
    </row>
    <row r="27" spans="2:8" s="179" customFormat="1" ht="13.5" thickBot="1">
      <c r="B27" s="1348">
        <v>2</v>
      </c>
      <c r="C27" s="316" t="s">
        <v>268</v>
      </c>
      <c r="D27" s="317">
        <v>60892</v>
      </c>
      <c r="E27" s="318">
        <v>33016</v>
      </c>
      <c r="F27" s="318">
        <v>0</v>
      </c>
      <c r="G27" s="318">
        <v>33016</v>
      </c>
      <c r="H27" s="319">
        <v>0</v>
      </c>
    </row>
    <row r="28" spans="2:8" s="258" customFormat="1" ht="24.6" customHeight="1" thickBot="1">
      <c r="B28" s="1349">
        <v>3</v>
      </c>
      <c r="C28" s="1218" t="s">
        <v>37</v>
      </c>
      <c r="D28" s="1219">
        <v>329215</v>
      </c>
      <c r="E28" s="1220">
        <v>463558</v>
      </c>
      <c r="F28" s="1220">
        <v>335675</v>
      </c>
      <c r="G28" s="1220">
        <v>127883</v>
      </c>
      <c r="H28" s="1221">
        <v>0</v>
      </c>
    </row>
    <row r="29" spans="2:8" s="179" customFormat="1" ht="17.850000000000001" customHeight="1" thickBot="1">
      <c r="B29" s="1350">
        <v>4</v>
      </c>
      <c r="C29" s="320" t="s">
        <v>285</v>
      </c>
      <c r="D29" s="321">
        <v>1880</v>
      </c>
      <c r="E29" s="322">
        <v>1579</v>
      </c>
      <c r="F29" s="322">
        <v>1276</v>
      </c>
      <c r="G29" s="322">
        <v>303</v>
      </c>
      <c r="H29" s="1351">
        <v>0</v>
      </c>
    </row>
    <row r="30" spans="2:8" s="179" customFormat="1" ht="12.75">
      <c r="B30" s="1329" t="s">
        <v>822</v>
      </c>
    </row>
    <row r="31" spans="2:8" s="179" customFormat="1" ht="12.75">
      <c r="B31" s="1332" t="s">
        <v>849</v>
      </c>
      <c r="C31" s="1228"/>
      <c r="D31" s="1228"/>
      <c r="E31" s="1228"/>
      <c r="F31" s="1228"/>
      <c r="G31" s="1228"/>
    </row>
    <row r="32" spans="2:8" s="179" customFormat="1" ht="12.75">
      <c r="B32" s="1332" t="s">
        <v>1105</v>
      </c>
      <c r="C32" s="1228"/>
      <c r="D32" s="1228"/>
      <c r="E32" s="1228"/>
      <c r="F32" s="1228"/>
      <c r="G32" s="1228"/>
    </row>
    <row r="33" spans="2:2" s="179" customFormat="1" ht="12.6" customHeight="1">
      <c r="B33" s="1329" t="s">
        <v>761</v>
      </c>
    </row>
    <row r="34" spans="2:2" s="179" customFormat="1" ht="12.6" customHeight="1">
      <c r="B34" s="1329" t="s">
        <v>1051</v>
      </c>
    </row>
    <row r="35" spans="2:2" s="179" customFormat="1" ht="12.75" hidden="1"/>
    <row r="36" spans="2:2" s="179" customFormat="1" ht="12.75" hidden="1"/>
    <row r="37" spans="2:2" s="179" customFormat="1" ht="12.75" hidden="1"/>
    <row r="38" spans="2:2" s="179" customFormat="1" ht="12.75" hidden="1"/>
    <row r="39" spans="2:2" s="179" customFormat="1" ht="12.75" hidden="1"/>
    <row r="40" spans="2:2" s="179" customFormat="1" ht="12.75" hidden="1"/>
    <row r="41" spans="2:2" s="179" customFormat="1" ht="12.75" hidden="1"/>
    <row r="42" spans="2:2" s="179" customFormat="1" ht="12.75" hidden="1"/>
    <row r="43" spans="2:2" s="179" customFormat="1" ht="12.75" hidden="1"/>
    <row r="44" spans="2:2" s="179" customFormat="1" ht="12.75" hidden="1"/>
    <row r="45" spans="2:2" s="179" customFormat="1" ht="12.75" hidden="1"/>
    <row r="46" spans="2:2" s="179" customFormat="1" ht="12.75" hidden="1"/>
    <row r="47" spans="2:2" s="179" customFormat="1" ht="12.75" hidden="1"/>
    <row r="48" spans="2:2" s="179" customFormat="1" ht="12.75" hidden="1"/>
    <row r="49" s="179" customFormat="1" ht="12.75" hidden="1"/>
    <row r="50" s="179" customFormat="1" ht="12.75" hidden="1"/>
    <row r="51" s="179" customFormat="1" ht="12.75" hidden="1"/>
    <row r="52" s="179" customFormat="1" ht="12.75" hidden="1"/>
    <row r="53" s="179" customFormat="1" ht="12.75" hidden="1"/>
    <row r="54" s="179" customFormat="1" ht="12.75" hidden="1"/>
    <row r="55" s="179" customFormat="1" ht="12.75" hidden="1"/>
    <row r="56" s="179" customFormat="1" ht="12.75" hidden="1"/>
    <row r="57" s="179" customFormat="1" ht="12.75" hidden="1"/>
    <row r="58" s="179" customFormat="1" ht="12.75" hidden="1"/>
    <row r="59" s="179" customFormat="1" ht="12.75" hidden="1"/>
    <row r="60" s="179" customFormat="1" ht="12.75" hidden="1"/>
    <row r="61" s="179" customFormat="1" ht="12.75" hidden="1"/>
    <row r="62" s="179" customFormat="1" ht="12.75" hidden="1"/>
    <row r="63" s="179" customFormat="1" ht="12.75" hidden="1"/>
    <row r="64" s="179" customFormat="1" ht="12.75" hidden="1"/>
    <row r="65" s="179" customFormat="1" ht="12.75" hidden="1"/>
    <row r="66" s="179" customFormat="1" ht="12.75" hidden="1"/>
    <row r="67" s="179" customFormat="1" ht="12.75" hidden="1"/>
    <row r="68" s="179" customFormat="1" ht="12.75" hidden="1"/>
    <row r="69" s="179" customFormat="1" ht="12.75" hidden="1"/>
    <row r="70" s="179" customFormat="1" ht="12.75" hidden="1"/>
    <row r="71" s="179" customFormat="1" ht="12.75" hidden="1"/>
    <row r="72" s="179" customFormat="1" ht="12.75" hidden="1"/>
    <row r="73" s="179" customFormat="1" ht="12.75" hidden="1"/>
    <row r="74" s="179" customFormat="1" ht="12.75" hidden="1"/>
    <row r="75" s="179" customFormat="1" ht="12.75" hidden="1"/>
    <row r="76" s="179" customFormat="1" ht="12.75" hidden="1"/>
    <row r="77" s="179" customFormat="1" ht="12.75" hidden="1"/>
    <row r="78" s="179" customFormat="1" ht="12.75" hidden="1"/>
    <row r="79" s="179" customFormat="1" ht="12.75" hidden="1"/>
    <row r="80" s="179" customFormat="1" ht="12.75" hidden="1"/>
    <row r="81" s="179" customFormat="1" ht="12.75" hidden="1"/>
    <row r="82" s="179" customFormat="1" ht="12.75" hidden="1"/>
    <row r="83" s="179" customFormat="1" ht="12.75" hidden="1"/>
    <row r="84" s="179" customFormat="1" ht="12.75" hidden="1"/>
    <row r="85" s="179" customFormat="1" ht="12.75" hidden="1"/>
    <row r="86" s="179" customFormat="1" ht="12.75" hidden="1"/>
    <row r="87" s="179" customFormat="1" ht="12.75" hidden="1"/>
    <row r="88" s="179" customFormat="1" ht="12.75" hidden="1"/>
    <row r="89" s="179" customFormat="1" ht="12.75" hidden="1"/>
    <row r="90" s="179" customFormat="1" ht="12.75" hidden="1"/>
    <row r="91" s="179" customFormat="1" ht="12.75" hidden="1"/>
    <row r="92" s="179" customFormat="1" ht="12.75" hidden="1"/>
    <row r="93" s="179" customFormat="1" ht="12.75" hidden="1"/>
    <row r="94" s="179" customFormat="1" ht="12.75" hidden="1"/>
    <row r="95" s="179" customFormat="1" ht="12.75" hidden="1"/>
    <row r="96" s="179" customFormat="1" ht="12.75" hidden="1"/>
    <row r="97" s="179" customFormat="1" ht="12.75" hidden="1"/>
    <row r="98" s="179" customFormat="1" ht="12.75" hidden="1"/>
    <row r="99" s="179" customFormat="1" ht="12.75" hidden="1"/>
    <row r="100" s="179" customFormat="1" ht="12.75" hidden="1"/>
    <row r="101" s="179" customFormat="1" ht="12.75" hidden="1"/>
    <row r="102" s="179" customFormat="1" ht="12.75" hidden="1"/>
    <row r="103" s="179" customFormat="1" ht="12.75" hidden="1"/>
    <row r="104" s="179" customFormat="1" ht="12.75" hidden="1"/>
    <row r="105" s="179" customFormat="1" ht="12.75" hidden="1"/>
    <row r="106" s="179" customFormat="1" ht="12.75" hidden="1"/>
    <row r="107" s="179" customFormat="1" ht="12.75" hidden="1"/>
    <row r="108" s="179" customFormat="1" ht="12.75" hidden="1"/>
    <row r="109" s="179" customFormat="1" ht="12.75" hidden="1"/>
    <row r="110" s="179" customFormat="1" ht="12.75" hidden="1"/>
    <row r="111" s="179" customFormat="1" ht="12.75" hidden="1"/>
    <row r="112" s="179" customFormat="1" ht="12.75" hidden="1"/>
    <row r="113" s="179" customFormat="1" ht="12.75" hidden="1"/>
    <row r="114" s="179" customFormat="1" ht="12.75" hidden="1"/>
    <row r="115" s="179" customFormat="1" ht="12.75" hidden="1"/>
    <row r="116" s="179" customFormat="1" ht="12.75" hidden="1"/>
    <row r="117" s="179" customFormat="1" ht="12.75" hidden="1"/>
    <row r="118" s="179" customFormat="1" ht="12.75" hidden="1"/>
    <row r="119" s="179" customFormat="1" ht="12.75" hidden="1"/>
    <row r="120" s="179" customFormat="1" ht="12.75" hidden="1"/>
    <row r="121" s="179" customFormat="1" ht="12.75" hidden="1"/>
    <row r="122" s="179" customFormat="1" ht="12.75" hidden="1"/>
    <row r="123" s="179" customFormat="1" ht="12.75" hidden="1"/>
    <row r="124" s="179" customFormat="1" ht="12.75" hidden="1"/>
    <row r="125" s="205" customFormat="1" hidden="1"/>
    <row r="126" s="205" customFormat="1" hidden="1"/>
  </sheetData>
  <mergeCells count="6">
    <mergeCell ref="B5:C6"/>
    <mergeCell ref="B2:H3"/>
    <mergeCell ref="B7:C7"/>
    <mergeCell ref="B25:C25"/>
    <mergeCell ref="B19:C19"/>
    <mergeCell ref="B13:C13"/>
  </mergeCells>
  <pageMargins left="0.70866141732283472" right="0.70866141732283472" top="0.74803149606299213" bottom="0.74803149606299213" header="0.31496062992125984" footer="0.31496062992125984"/>
  <pageSetup scale="86" orientation="landscape" r:id="rId1"/>
  <headerFooter>
    <oddFooter>&amp;L&amp;A&amp;C&amp;P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119"/>
  <sheetViews>
    <sheetView zoomScale="40" zoomScaleNormal="40" workbookViewId="0"/>
  </sheetViews>
  <sheetFormatPr defaultColWidth="0" defaultRowHeight="15" zeroHeight="1"/>
  <cols>
    <col min="1" max="1" width="1.5703125" style="205" customWidth="1"/>
    <col min="2" max="2" width="17.42578125" style="205" customWidth="1"/>
    <col min="3" max="3" width="87.5703125" style="205" customWidth="1"/>
    <col min="4" max="4" width="10.5703125" style="205" customWidth="1"/>
    <col min="5" max="5" width="11.5703125" style="205" customWidth="1"/>
    <col min="6" max="6" width="0.5703125" style="205" customWidth="1"/>
    <col min="7" max="16384" width="8.5703125" style="205" hidden="1"/>
  </cols>
  <sheetData>
    <row r="1" spans="2:5" ht="6.6" customHeight="1" thickBot="1">
      <c r="B1" s="203"/>
      <c r="C1" s="204"/>
      <c r="D1" s="204"/>
      <c r="E1" s="204"/>
    </row>
    <row r="2" spans="2:5" ht="8.85" customHeight="1">
      <c r="B2" s="1886"/>
      <c r="C2" s="1887"/>
      <c r="D2" s="1883"/>
      <c r="E2" s="1928"/>
    </row>
    <row r="3" spans="2:5" ht="23.25">
      <c r="B3" s="1888" t="s">
        <v>1165</v>
      </c>
      <c r="C3" s="1889"/>
      <c r="D3" s="1884"/>
      <c r="E3" s="1926"/>
    </row>
    <row r="4" spans="2:5" ht="6.6" customHeight="1" thickBot="1">
      <c r="B4" s="1890"/>
      <c r="C4" s="1891"/>
      <c r="D4" s="1885"/>
      <c r="E4" s="1927"/>
    </row>
    <row r="5" spans="2:5" ht="6.6" customHeight="1">
      <c r="B5" s="206"/>
      <c r="C5" s="206"/>
      <c r="D5" s="206"/>
      <c r="E5" s="206"/>
    </row>
    <row r="6" spans="2:5" s="179" customFormat="1" ht="15.75">
      <c r="B6" s="2451"/>
      <c r="C6" s="2451"/>
      <c r="D6" s="2451"/>
      <c r="E6" s="2451"/>
    </row>
    <row r="7" spans="2:5" s="179" customFormat="1" ht="3" customHeight="1">
      <c r="B7" s="207"/>
      <c r="C7" s="207"/>
      <c r="D7" s="207"/>
      <c r="E7" s="207"/>
    </row>
    <row r="8" spans="2:5" s="179" customFormat="1" ht="13.35" customHeight="1">
      <c r="B8" s="2452" t="s">
        <v>580</v>
      </c>
      <c r="C8" s="2452"/>
      <c r="D8" s="2452"/>
      <c r="E8" s="2452"/>
    </row>
    <row r="9" spans="2:5" s="179" customFormat="1" ht="2.1" customHeight="1" thickBot="1">
      <c r="B9" s="208"/>
      <c r="C9" s="208"/>
      <c r="D9" s="208"/>
      <c r="E9" s="208"/>
    </row>
    <row r="10" spans="2:5" s="179" customFormat="1" ht="16.5" thickBot="1">
      <c r="B10" s="214" t="s">
        <v>748</v>
      </c>
      <c r="C10" s="215" t="s">
        <v>632</v>
      </c>
      <c r="D10" s="1497" t="s">
        <v>1002</v>
      </c>
      <c r="E10" s="1487" t="s">
        <v>1145</v>
      </c>
    </row>
    <row r="11" spans="2:5" s="179" customFormat="1" ht="12.75">
      <c r="B11" s="1518" t="s">
        <v>749</v>
      </c>
      <c r="C11" s="1519" t="s">
        <v>749</v>
      </c>
      <c r="D11" s="1520" t="s">
        <v>1003</v>
      </c>
      <c r="E11" s="1521">
        <v>3</v>
      </c>
    </row>
    <row r="12" spans="2:5" s="179" customFormat="1" ht="12.75">
      <c r="B12" s="211" t="s">
        <v>646</v>
      </c>
      <c r="C12" s="210" t="s">
        <v>1072</v>
      </c>
      <c r="D12" s="1498" t="s">
        <v>1003</v>
      </c>
      <c r="E12" s="1115">
        <v>4</v>
      </c>
    </row>
    <row r="13" spans="2:5" s="179" customFormat="1" ht="12.75">
      <c r="B13" s="211" t="s">
        <v>656</v>
      </c>
      <c r="C13" s="210" t="s">
        <v>1073</v>
      </c>
      <c r="D13" s="1498" t="s">
        <v>1003</v>
      </c>
      <c r="E13" s="1115">
        <v>5</v>
      </c>
    </row>
    <row r="14" spans="2:5" s="179" customFormat="1" ht="12.75">
      <c r="B14" s="1516" t="s">
        <v>1016</v>
      </c>
      <c r="C14" s="210"/>
      <c r="D14" s="1498"/>
      <c r="E14" s="1115"/>
    </row>
    <row r="15" spans="2:5" s="179" customFormat="1" ht="12.75">
      <c r="B15" s="209" t="s">
        <v>999</v>
      </c>
      <c r="C15" s="210" t="s">
        <v>1000</v>
      </c>
      <c r="D15" s="1498" t="s">
        <v>1003</v>
      </c>
      <c r="E15" s="1116">
        <v>6</v>
      </c>
    </row>
    <row r="16" spans="2:5" s="179" customFormat="1" ht="12.75">
      <c r="B16" s="209" t="s">
        <v>826</v>
      </c>
      <c r="C16" s="210" t="s">
        <v>623</v>
      </c>
      <c r="D16" s="1498" t="s">
        <v>1027</v>
      </c>
      <c r="E16" s="1116" t="s">
        <v>1354</v>
      </c>
    </row>
    <row r="17" spans="2:5" s="179" customFormat="1" ht="12.75">
      <c r="B17" s="209" t="s">
        <v>581</v>
      </c>
      <c r="C17" s="210" t="s">
        <v>582</v>
      </c>
      <c r="D17" s="1498" t="s">
        <v>1003</v>
      </c>
      <c r="E17" s="1116" t="s">
        <v>1355</v>
      </c>
    </row>
    <row r="18" spans="2:5" s="179" customFormat="1" ht="25.5">
      <c r="B18" s="209" t="s">
        <v>583</v>
      </c>
      <c r="C18" s="210" t="s">
        <v>820</v>
      </c>
      <c r="D18" s="1498" t="s">
        <v>1003</v>
      </c>
      <c r="E18" s="1116" t="s">
        <v>1364</v>
      </c>
    </row>
    <row r="19" spans="2:5" s="179" customFormat="1" ht="25.5">
      <c r="B19" s="209" t="s">
        <v>584</v>
      </c>
      <c r="C19" s="210" t="s">
        <v>790</v>
      </c>
      <c r="D19" s="1498" t="s">
        <v>1003</v>
      </c>
      <c r="E19" s="1115">
        <v>17</v>
      </c>
    </row>
    <row r="20" spans="2:5" s="179" customFormat="1" ht="12.75">
      <c r="B20" s="209" t="s">
        <v>1006</v>
      </c>
      <c r="C20" s="210" t="s">
        <v>1013</v>
      </c>
      <c r="D20" s="1498" t="s">
        <v>1003</v>
      </c>
      <c r="E20" s="1116" t="s">
        <v>1356</v>
      </c>
    </row>
    <row r="21" spans="2:5" s="179" customFormat="1" ht="12.75">
      <c r="B21" s="209" t="s">
        <v>1007</v>
      </c>
      <c r="C21" s="210" t="s">
        <v>1012</v>
      </c>
      <c r="D21" s="1498" t="s">
        <v>1003</v>
      </c>
      <c r="E21" s="1116" t="s">
        <v>1357</v>
      </c>
    </row>
    <row r="22" spans="2:5" s="179" customFormat="1" ht="12.75">
      <c r="B22" s="209" t="s">
        <v>1008</v>
      </c>
      <c r="C22" s="210" t="s">
        <v>1010</v>
      </c>
      <c r="D22" s="1498" t="s">
        <v>1003</v>
      </c>
      <c r="E22" s="1115">
        <v>26</v>
      </c>
    </row>
    <row r="23" spans="2:5" s="179" customFormat="1" ht="12.75">
      <c r="B23" s="209" t="s">
        <v>1009</v>
      </c>
      <c r="C23" s="210" t="s">
        <v>1011</v>
      </c>
      <c r="D23" s="1498" t="s">
        <v>1003</v>
      </c>
      <c r="E23" s="1116" t="s">
        <v>1358</v>
      </c>
    </row>
    <row r="24" spans="2:5" s="179" customFormat="1" ht="12.75">
      <c r="B24" s="209" t="s">
        <v>585</v>
      </c>
      <c r="C24" s="210" t="s">
        <v>586</v>
      </c>
      <c r="D24" s="1498" t="s">
        <v>1003</v>
      </c>
      <c r="E24" s="1115">
        <v>29</v>
      </c>
    </row>
    <row r="25" spans="2:5" s="179" customFormat="1" ht="12.75">
      <c r="B25" s="209" t="s">
        <v>587</v>
      </c>
      <c r="C25" s="210" t="s">
        <v>588</v>
      </c>
      <c r="D25" s="1498" t="s">
        <v>1003</v>
      </c>
      <c r="E25" s="1115">
        <v>30</v>
      </c>
    </row>
    <row r="26" spans="2:5" s="179" customFormat="1" ht="12.75">
      <c r="B26" s="209" t="s">
        <v>589</v>
      </c>
      <c r="C26" s="210" t="s">
        <v>590</v>
      </c>
      <c r="D26" s="1498" t="s">
        <v>1003</v>
      </c>
      <c r="E26" s="1115">
        <v>31</v>
      </c>
    </row>
    <row r="27" spans="2:5" s="179" customFormat="1" ht="12.75">
      <c r="B27" s="209" t="s">
        <v>591</v>
      </c>
      <c r="C27" s="210" t="s">
        <v>592</v>
      </c>
      <c r="D27" s="1498" t="s">
        <v>1003</v>
      </c>
      <c r="E27" s="1115">
        <v>32</v>
      </c>
    </row>
    <row r="28" spans="2:5" s="179" customFormat="1" ht="12.75">
      <c r="B28" s="209" t="s">
        <v>593</v>
      </c>
      <c r="C28" s="210" t="s">
        <v>594</v>
      </c>
      <c r="D28" s="1498" t="s">
        <v>1003</v>
      </c>
      <c r="E28" s="1115">
        <v>33</v>
      </c>
    </row>
    <row r="29" spans="2:5" s="179" customFormat="1" ht="12.75">
      <c r="B29" s="209" t="s">
        <v>595</v>
      </c>
      <c r="C29" s="210" t="s">
        <v>802</v>
      </c>
      <c r="D29" s="1498" t="s">
        <v>1003</v>
      </c>
      <c r="E29" s="1115">
        <v>34</v>
      </c>
    </row>
    <row r="30" spans="2:5" s="179" customFormat="1" ht="12.75">
      <c r="B30" s="209" t="s">
        <v>596</v>
      </c>
      <c r="C30" s="210" t="s">
        <v>723</v>
      </c>
      <c r="D30" s="1498" t="s">
        <v>1003</v>
      </c>
      <c r="E30" s="1115">
        <v>35</v>
      </c>
    </row>
    <row r="31" spans="2:5" s="179" customFormat="1" ht="12.75">
      <c r="B31" s="209" t="s">
        <v>657</v>
      </c>
      <c r="C31" s="210" t="s">
        <v>597</v>
      </c>
      <c r="D31" s="1498" t="s">
        <v>1003</v>
      </c>
      <c r="E31" s="1116" t="s">
        <v>1359</v>
      </c>
    </row>
    <row r="32" spans="2:5" s="179" customFormat="1" ht="12.75">
      <c r="B32" s="209" t="s">
        <v>658</v>
      </c>
      <c r="C32" s="210" t="s">
        <v>1148</v>
      </c>
      <c r="D32" s="1498" t="s">
        <v>1003</v>
      </c>
      <c r="E32" s="1116" t="s">
        <v>1360</v>
      </c>
    </row>
    <row r="33" spans="2:6" s="179" customFormat="1" ht="12.75">
      <c r="B33" s="209" t="s">
        <v>598</v>
      </c>
      <c r="C33" s="210" t="s">
        <v>599</v>
      </c>
      <c r="D33" s="1498" t="s">
        <v>1003</v>
      </c>
      <c r="E33" s="1115">
        <v>48</v>
      </c>
    </row>
    <row r="34" spans="2:6" s="179" customFormat="1" ht="12.75">
      <c r="B34" s="209" t="s">
        <v>600</v>
      </c>
      <c r="C34" s="210" t="s">
        <v>601</v>
      </c>
      <c r="D34" s="1498" t="s">
        <v>1003</v>
      </c>
      <c r="E34" s="1115">
        <v>49</v>
      </c>
    </row>
    <row r="35" spans="2:6" s="179" customFormat="1" ht="12.75">
      <c r="B35" s="209" t="s">
        <v>1432</v>
      </c>
      <c r="C35" s="210" t="s">
        <v>1433</v>
      </c>
      <c r="D35" s="1498" t="s">
        <v>1004</v>
      </c>
      <c r="E35" s="1115" t="s">
        <v>1361</v>
      </c>
    </row>
    <row r="36" spans="2:6" s="179" customFormat="1" ht="12.75">
      <c r="B36" s="209" t="s">
        <v>1434</v>
      </c>
      <c r="C36" s="210" t="s">
        <v>1435</v>
      </c>
      <c r="D36" s="1498" t="s">
        <v>1004</v>
      </c>
      <c r="E36" s="1115" t="s">
        <v>1436</v>
      </c>
    </row>
    <row r="37" spans="2:6" s="179" customFormat="1" ht="13.5" thickBot="1">
      <c r="B37" s="1522" t="s">
        <v>602</v>
      </c>
      <c r="C37" s="213" t="s">
        <v>813</v>
      </c>
      <c r="D37" s="1499" t="s">
        <v>1003</v>
      </c>
      <c r="E37" s="2339" t="s">
        <v>1437</v>
      </c>
    </row>
    <row r="38" spans="2:6" s="179" customFormat="1" ht="13.5" thickBot="1">
      <c r="B38" s="1517"/>
      <c r="C38" s="210"/>
      <c r="D38" s="1498"/>
      <c r="E38" s="1344"/>
    </row>
    <row r="39" spans="2:6" s="179" customFormat="1" ht="12.75">
      <c r="B39" s="1518" t="s">
        <v>603</v>
      </c>
      <c r="C39" s="1519" t="s">
        <v>604</v>
      </c>
      <c r="D39" s="1520" t="s">
        <v>1003</v>
      </c>
      <c r="E39" s="1521">
        <v>56</v>
      </c>
    </row>
    <row r="40" spans="2:6" s="179" customFormat="1" ht="12.75">
      <c r="B40" s="209" t="s">
        <v>605</v>
      </c>
      <c r="C40" s="210" t="s">
        <v>606</v>
      </c>
      <c r="D40" s="1498" t="s">
        <v>1003</v>
      </c>
      <c r="E40" s="1115">
        <v>57</v>
      </c>
    </row>
    <row r="41" spans="2:6" s="179" customFormat="1" ht="12.75">
      <c r="B41" s="209" t="s">
        <v>607</v>
      </c>
      <c r="C41" s="210" t="s">
        <v>724</v>
      </c>
      <c r="D41" s="1498" t="s">
        <v>1003</v>
      </c>
      <c r="E41" s="1115">
        <v>58</v>
      </c>
    </row>
    <row r="42" spans="2:6" s="179" customFormat="1" ht="12.75">
      <c r="B42" s="209" t="s">
        <v>608</v>
      </c>
      <c r="C42" s="210" t="s">
        <v>609</v>
      </c>
      <c r="D42" s="1498" t="s">
        <v>1003</v>
      </c>
      <c r="E42" s="1116" t="s">
        <v>1438</v>
      </c>
    </row>
    <row r="43" spans="2:6" s="179" customFormat="1" ht="12.75">
      <c r="B43" s="209" t="s">
        <v>610</v>
      </c>
      <c r="C43" s="210" t="s">
        <v>611</v>
      </c>
      <c r="D43" s="1498" t="s">
        <v>1003</v>
      </c>
      <c r="E43" s="1116">
        <v>62</v>
      </c>
    </row>
    <row r="44" spans="2:6" s="179" customFormat="1" ht="12.75">
      <c r="B44" s="209" t="s">
        <v>612</v>
      </c>
      <c r="C44" s="210" t="s">
        <v>613</v>
      </c>
      <c r="D44" s="1498" t="s">
        <v>1003</v>
      </c>
      <c r="E44" s="1116">
        <v>63</v>
      </c>
    </row>
    <row r="45" spans="2:6" s="179" customFormat="1" ht="12.75">
      <c r="B45" s="209" t="s">
        <v>614</v>
      </c>
      <c r="C45" s="210" t="s">
        <v>615</v>
      </c>
      <c r="D45" s="1498" t="s">
        <v>1003</v>
      </c>
      <c r="E45" s="1116">
        <v>64</v>
      </c>
    </row>
    <row r="46" spans="2:6" s="179" customFormat="1" ht="12.75">
      <c r="B46" s="209" t="s">
        <v>616</v>
      </c>
      <c r="C46" s="210" t="s">
        <v>617</v>
      </c>
      <c r="D46" s="1498" t="s">
        <v>1003</v>
      </c>
      <c r="E46" s="1116">
        <v>65</v>
      </c>
      <c r="F46" s="208"/>
    </row>
    <row r="47" spans="2:6" s="179" customFormat="1" ht="12.75">
      <c r="B47" s="209" t="s">
        <v>618</v>
      </c>
      <c r="C47" s="210" t="s">
        <v>715</v>
      </c>
      <c r="D47" s="1498" t="s">
        <v>1003</v>
      </c>
      <c r="E47" s="1116" t="s">
        <v>1365</v>
      </c>
    </row>
    <row r="48" spans="2:6" s="179" customFormat="1" ht="12.75">
      <c r="B48" s="209" t="s">
        <v>619</v>
      </c>
      <c r="C48" s="210" t="s">
        <v>716</v>
      </c>
      <c r="D48" s="1498" t="s">
        <v>1003</v>
      </c>
      <c r="E48" s="1116" t="s">
        <v>1366</v>
      </c>
    </row>
    <row r="49" spans="2:5" s="179" customFormat="1" ht="27" customHeight="1">
      <c r="B49" s="209" t="s">
        <v>620</v>
      </c>
      <c r="C49" s="210" t="s">
        <v>1147</v>
      </c>
      <c r="D49" s="1498" t="s">
        <v>1003</v>
      </c>
      <c r="E49" s="1116" t="s">
        <v>1439</v>
      </c>
    </row>
    <row r="50" spans="2:5" s="179" customFormat="1" ht="16.5" customHeight="1">
      <c r="B50" s="209" t="s">
        <v>621</v>
      </c>
      <c r="C50" s="210" t="s">
        <v>717</v>
      </c>
      <c r="D50" s="1498" t="s">
        <v>1003</v>
      </c>
      <c r="E50" s="1116" t="s">
        <v>1440</v>
      </c>
    </row>
    <row r="51" spans="2:5" s="179" customFormat="1" ht="12.75">
      <c r="B51" s="209" t="s">
        <v>1422</v>
      </c>
      <c r="C51" s="210" t="s">
        <v>1423</v>
      </c>
      <c r="D51" s="1498" t="s">
        <v>1004</v>
      </c>
      <c r="E51" s="1116" t="s">
        <v>1424</v>
      </c>
    </row>
    <row r="52" spans="2:5" s="179" customFormat="1" ht="28.35" customHeight="1">
      <c r="B52" s="211"/>
      <c r="C52" s="210"/>
      <c r="D52" s="1498"/>
      <c r="E52" s="1115"/>
    </row>
    <row r="53" spans="2:5" s="179" customFormat="1" ht="12.75">
      <c r="B53" s="1516" t="s">
        <v>1017</v>
      </c>
      <c r="C53" s="210"/>
      <c r="D53" s="1498"/>
      <c r="E53" s="1115"/>
    </row>
    <row r="54" spans="2:5" s="179" customFormat="1" ht="12.75">
      <c r="B54" s="211" t="s">
        <v>647</v>
      </c>
      <c r="C54" s="210" t="s">
        <v>1020</v>
      </c>
      <c r="D54" s="1498" t="s">
        <v>1003</v>
      </c>
      <c r="E54" s="1115">
        <v>74</v>
      </c>
    </row>
    <row r="55" spans="2:5" s="179" customFormat="1" ht="12.75">
      <c r="B55" s="211" t="s">
        <v>648</v>
      </c>
      <c r="C55" s="210" t="s">
        <v>1021</v>
      </c>
      <c r="D55" s="1498" t="s">
        <v>1003</v>
      </c>
      <c r="E55" s="1115">
        <v>75</v>
      </c>
    </row>
    <row r="56" spans="2:5" s="179" customFormat="1" ht="12.75">
      <c r="B56" s="211" t="s">
        <v>687</v>
      </c>
      <c r="C56" s="210" t="s">
        <v>1384</v>
      </c>
      <c r="D56" s="1498" t="s">
        <v>1003</v>
      </c>
      <c r="E56" s="1115">
        <v>76</v>
      </c>
    </row>
    <row r="57" spans="2:5" s="179" customFormat="1" ht="12.75">
      <c r="B57" s="211" t="s">
        <v>649</v>
      </c>
      <c r="C57" s="210" t="s">
        <v>1022</v>
      </c>
      <c r="D57" s="1498" t="s">
        <v>1003</v>
      </c>
      <c r="E57" s="1115">
        <v>77</v>
      </c>
    </row>
    <row r="58" spans="2:5" s="179" customFormat="1" ht="12.75">
      <c r="B58" s="211" t="s">
        <v>650</v>
      </c>
      <c r="C58" s="210" t="s">
        <v>1023</v>
      </c>
      <c r="D58" s="1498" t="s">
        <v>1003</v>
      </c>
      <c r="E58" s="1115">
        <v>78</v>
      </c>
    </row>
    <row r="59" spans="2:5" s="179" customFormat="1" ht="12.75">
      <c r="B59" s="211" t="s">
        <v>651</v>
      </c>
      <c r="C59" s="210" t="s">
        <v>1024</v>
      </c>
      <c r="D59" s="1498" t="s">
        <v>1003</v>
      </c>
      <c r="E59" s="1115">
        <v>79</v>
      </c>
    </row>
    <row r="60" spans="2:5" s="179" customFormat="1" ht="12.75">
      <c r="B60" s="211" t="s">
        <v>652</v>
      </c>
      <c r="C60" s="210" t="s">
        <v>1019</v>
      </c>
      <c r="D60" s="1498" t="s">
        <v>1003</v>
      </c>
      <c r="E60" s="1115">
        <v>80</v>
      </c>
    </row>
    <row r="61" spans="2:5" s="179" customFormat="1" ht="12.75">
      <c r="B61" s="211" t="s">
        <v>653</v>
      </c>
      <c r="C61" s="210" t="s">
        <v>1149</v>
      </c>
      <c r="D61" s="1498" t="s">
        <v>1003</v>
      </c>
      <c r="E61" s="1115">
        <v>81</v>
      </c>
    </row>
    <row r="62" spans="2:5" s="179" customFormat="1" ht="12.75">
      <c r="B62" s="211" t="s">
        <v>654</v>
      </c>
      <c r="C62" s="210" t="s">
        <v>1025</v>
      </c>
      <c r="D62" s="1498" t="s">
        <v>1003</v>
      </c>
      <c r="E62" s="1115">
        <v>82</v>
      </c>
    </row>
    <row r="63" spans="2:5" s="179" customFormat="1" ht="12.75">
      <c r="B63" s="211" t="s">
        <v>655</v>
      </c>
      <c r="C63" s="210" t="s">
        <v>1018</v>
      </c>
      <c r="D63" s="1498" t="s">
        <v>1003</v>
      </c>
      <c r="E63" s="1115">
        <v>83</v>
      </c>
    </row>
    <row r="64" spans="2:5" s="179" customFormat="1" ht="12.75">
      <c r="B64" s="211" t="s">
        <v>1441</v>
      </c>
      <c r="C64" s="210" t="s">
        <v>1442</v>
      </c>
      <c r="D64" s="1498" t="s">
        <v>1004</v>
      </c>
      <c r="E64" s="1115">
        <v>84</v>
      </c>
    </row>
    <row r="65" spans="2:5" s="179" customFormat="1" ht="12.75">
      <c r="B65" s="211" t="s">
        <v>1443</v>
      </c>
      <c r="C65" s="210" t="s">
        <v>1444</v>
      </c>
      <c r="D65" s="1498" t="s">
        <v>1004</v>
      </c>
      <c r="E65" s="1115" t="s">
        <v>1445</v>
      </c>
    </row>
    <row r="66" spans="2:5" s="179" customFormat="1" ht="13.5" thickBot="1">
      <c r="B66" s="212" t="s">
        <v>622</v>
      </c>
      <c r="C66" s="213" t="s">
        <v>1026</v>
      </c>
      <c r="D66" s="1499" t="s">
        <v>1003</v>
      </c>
      <c r="E66" s="1117">
        <v>87</v>
      </c>
    </row>
    <row r="67" spans="2:5" s="179" customFormat="1" ht="3" customHeight="1">
      <c r="B67" s="1213"/>
      <c r="C67" s="210"/>
      <c r="D67" s="210"/>
      <c r="E67" s="1344"/>
    </row>
    <row r="68" spans="2:5" s="179" customFormat="1" ht="12.75">
      <c r="B68" s="2450" t="s">
        <v>1421</v>
      </c>
      <c r="C68" s="2450"/>
      <c r="D68" s="2450"/>
      <c r="E68" s="2450"/>
    </row>
    <row r="69" spans="2:5" s="179" customFormat="1" ht="5.0999999999999996" customHeight="1"/>
    <row r="70" spans="2:5" s="179" customFormat="1" ht="12.75" hidden="1"/>
    <row r="71" spans="2:5" s="179" customFormat="1" ht="12.75" hidden="1"/>
    <row r="72" spans="2:5" s="179" customFormat="1" ht="12.75" hidden="1"/>
    <row r="73" spans="2:5" s="179" customFormat="1" ht="12.75" hidden="1"/>
    <row r="74" spans="2:5" s="179" customFormat="1" ht="12.75" hidden="1"/>
    <row r="75" spans="2:5" s="179" customFormat="1" ht="12.75" hidden="1"/>
    <row r="76" spans="2:5" s="179" customFormat="1" ht="12.75" hidden="1"/>
    <row r="77" spans="2:5" s="179" customFormat="1" ht="12.75" hidden="1"/>
    <row r="78" spans="2:5" s="179" customFormat="1" ht="12.75" hidden="1"/>
    <row r="79" spans="2:5" s="179" customFormat="1" ht="12.75" hidden="1"/>
    <row r="80" spans="2:5" s="179" customFormat="1" ht="12.75" hidden="1"/>
    <row r="81" s="179" customFormat="1" ht="12.75" hidden="1"/>
    <row r="82" s="179" customFormat="1" ht="12.75" hidden="1"/>
    <row r="83" s="179" customFormat="1" ht="12.75" hidden="1"/>
    <row r="84" s="179" customFormat="1" ht="12.75" hidden="1"/>
    <row r="85" s="179" customFormat="1" ht="12.75" hidden="1"/>
    <row r="86" s="179" customFormat="1" ht="12.75" hidden="1"/>
    <row r="87" s="179" customFormat="1" ht="12.75" hidden="1"/>
    <row r="88" s="179" customFormat="1" ht="12.75" hidden="1"/>
    <row r="89" s="179" customFormat="1" ht="12.75" hidden="1"/>
    <row r="90" s="179" customFormat="1" ht="12.75" hidden="1"/>
    <row r="91" s="179" customFormat="1" ht="12.75" hidden="1"/>
    <row r="92" s="179" customFormat="1" ht="12.75" hidden="1"/>
    <row r="93" s="179" customFormat="1" ht="12.75" hidden="1"/>
    <row r="94" s="179" customFormat="1" ht="12.75" hidden="1"/>
    <row r="95" s="179" customFormat="1" ht="12.75" hidden="1"/>
    <row r="96" s="179" customFormat="1" ht="12.75" hidden="1"/>
    <row r="97" s="179" customFormat="1" ht="12.75" hidden="1"/>
    <row r="98" s="179" customFormat="1" ht="12.75" hidden="1"/>
    <row r="99" s="179" customFormat="1" ht="12.75" hidden="1"/>
    <row r="100" s="179" customFormat="1" ht="12.75" hidden="1"/>
    <row r="101" s="179" customFormat="1" ht="12.75" hidden="1"/>
    <row r="102" s="179" customFormat="1" ht="12.75" hidden="1"/>
    <row r="103" s="179" customFormat="1" ht="12.75" hidden="1"/>
    <row r="104" s="179" customFormat="1" ht="12.75" hidden="1"/>
    <row r="105" s="179" customFormat="1" ht="12.75" hidden="1"/>
    <row r="106" s="179" customFormat="1" ht="12.75" hidden="1"/>
    <row r="107" s="179" customFormat="1" ht="12.75" hidden="1"/>
    <row r="108" s="179" customFormat="1" ht="12.75" hidden="1"/>
    <row r="109" s="179" customFormat="1" ht="12.75" hidden="1"/>
    <row r="110" s="179" customFormat="1" ht="12.75" hidden="1"/>
    <row r="111" s="179" customFormat="1" ht="12.75" hidden="1"/>
    <row r="112" s="179" customFormat="1" ht="12.75" hidden="1"/>
    <row r="113" s="179" customFormat="1" ht="12.75" hidden="1"/>
    <row r="114" s="179" customFormat="1" ht="12.75" hidden="1"/>
    <row r="115" s="179" customFormat="1" ht="12.75" hidden="1"/>
    <row r="116" s="179" customFormat="1" ht="12.75" hidden="1"/>
    <row r="117" s="179" customFormat="1" ht="12.75" hidden="1"/>
    <row r="118" s="179" customFormat="1" ht="12.75" hidden="1"/>
    <row r="119" s="179" customFormat="1" ht="12.75" hidden="1"/>
  </sheetData>
  <mergeCells count="3">
    <mergeCell ref="B68:E68"/>
    <mergeCell ref="B6:E6"/>
    <mergeCell ref="B8:E8"/>
  </mergeCells>
  <hyperlinks>
    <hyperlink ref="C18" location="'LI1'!A1" display="'LI1'!A1" xr:uid="{00000000-0004-0000-0100-000000000000}"/>
    <hyperlink ref="C19" location="'LI2'!A1" display="'LI2'!A1" xr:uid="{00000000-0004-0000-0100-000001000000}"/>
    <hyperlink ref="C24" location="'LR1'!A1" display="LR1 – Summary comparison of accounting assets vs leverage ratio exposure measure" xr:uid="{00000000-0004-0000-0100-000002000000}"/>
    <hyperlink ref="C25" location="'LR2'!A1" display="LR2 – Leverage ratio common disclosure template" xr:uid="{00000000-0004-0000-0100-000003000000}"/>
    <hyperlink ref="C29" location="'CR4'!A1" display="See January 2015 Revised Pillar 3 disclosure requirements CR4 – Standardised approach – credit risk exposure and credit risk mitigation (CRM) effects" xr:uid="{00000000-0004-0000-0100-000004000000}"/>
    <hyperlink ref="C30" location="'CR5'!A1" display="'CR5'!A1" xr:uid="{00000000-0004-0000-0100-000005000000}"/>
    <hyperlink ref="C28" location="'CR3'!A1" display="'CR3'!A1" xr:uid="{00000000-0004-0000-0100-000006000000}"/>
    <hyperlink ref="C37" location="'CR10'!A1" display="'CR10'!A1" xr:uid="{00000000-0004-0000-0100-000008000000}"/>
    <hyperlink ref="C39" location="'CCR1'!A1" display="'CCR1'!A1" xr:uid="{00000000-0004-0000-0100-000009000000}"/>
    <hyperlink ref="C40" location="'CCR2'!A1" display="'CCR2'!A1" xr:uid="{00000000-0004-0000-0100-00000A000000}"/>
    <hyperlink ref="C41" location="'CCR3'!A1" display="'CCR3'!A1" xr:uid="{00000000-0004-0000-0100-00000B000000}"/>
    <hyperlink ref="C42" location="'CCR4'!A1" display="'CCR4'!A1" xr:uid="{00000000-0004-0000-0100-00000C000000}"/>
    <hyperlink ref="C43" location="'CCR5'!A1" display="'CCR5'!A1" xr:uid="{00000000-0004-0000-0100-00000D000000}"/>
    <hyperlink ref="C44" location="'CCR6'!A1" display="'CCR6'!A1" xr:uid="{00000000-0004-0000-0100-00000E000000}"/>
    <hyperlink ref="C45" location="'CCR7'!A1" display="'CCR7'!A1" xr:uid="{00000000-0004-0000-0100-00000F000000}"/>
    <hyperlink ref="C46" location="'CCR8'!A1" display="'CCR8'!A1" xr:uid="{00000000-0004-0000-0100-000010000000}"/>
    <hyperlink ref="C47" location="'SEC1'!A1" display="'SEC1'!A1" xr:uid="{00000000-0004-0000-0100-000011000000}"/>
    <hyperlink ref="C48" location="'SEC2'!A1" display="'SEC2'!A1" xr:uid="{00000000-0004-0000-0100-000012000000}"/>
    <hyperlink ref="C49" location="'SEC3'!A1" display="'SEC3'!A1" xr:uid="{00000000-0004-0000-0100-000013000000}"/>
    <hyperlink ref="C50" location="'SEC4'!A1" display="'SEC4'!A1" xr:uid="{00000000-0004-0000-0100-000014000000}"/>
    <hyperlink ref="C32" location="'CR6 (Non-Retail)'!A1" display="IRB – Non-Retail credit risk exposures by portfolio and probability of default (PD) range" xr:uid="{00000000-0004-0000-0100-000015000000}"/>
    <hyperlink ref="C31" location="'CR6 (Retail)'!A1" display="'CR6 (Retail)'!A1" xr:uid="{00000000-0004-0000-0100-000016000000}"/>
    <hyperlink ref="C27" location="'CR2'!A1" display="'CR2'!A1" xr:uid="{00000000-0004-0000-0100-000017000000}"/>
    <hyperlink ref="C26" location="'CR1'!A1" display="'CR1'!A1" xr:uid="{00000000-0004-0000-0100-000018000000}"/>
    <hyperlink ref="C11" location="Index!A10" display="Overview of RWA" xr:uid="{00000000-0004-0000-0100-000019000000}"/>
    <hyperlink ref="C17" location="'OV1'!A1" display="Overview of RWA" xr:uid="{00000000-0004-0000-0100-00001A000000}"/>
    <hyperlink ref="C11" location="Overview!A1" display="Overview of Pillar 3 Disclosure" xr:uid="{00000000-0004-0000-0100-00001B000000}"/>
    <hyperlink ref="C16" location="Qualitative!A1" display="Summary of Qualitative Requirements - Pillar III (Cross Referenced)" xr:uid="{00000000-0004-0000-0100-00001D000000}"/>
    <hyperlink ref="C12" location="Highlights!A1" display="Regulatory Capital - Highlights" xr:uid="{00000000-0004-0000-0100-00001E000000}"/>
    <hyperlink ref="C54" location="Capital_Flow!Print_Area" display="Flow Statement for Regulatory Capital  (old Page 7)" xr:uid="{00000000-0004-0000-0100-000020000000}"/>
    <hyperlink ref="C55" location="RWA_Summary!Print_Area" display="Risk-weighted Assets and Capital Ratios (old Page 8)" xr:uid="{00000000-0004-0000-0100-000021000000}"/>
    <hyperlink ref="C57" location="RWA_by_Business!Print_Area" display="Risk-weighted Assets Arising from the Activities of the Bank's Businesses (old Page 10)" xr:uid="{00000000-0004-0000-0100-000022000000}"/>
    <hyperlink ref="C13" location="EAD_RWA!Print_Area" display="Exposure at Default and Risk-weighted Assets for Credit Risk Portfolios (old Page 11)" xr:uid="{00000000-0004-0000-0100-000023000000}"/>
    <hyperlink ref="C58" location="Geography!Print_Area" display="Credit Risk Exposures by Geography (old Page 13)" xr:uid="{00000000-0004-0000-0100-000024000000}"/>
    <hyperlink ref="C59" location="Maturity!Print_Area" display="AIRB Credit Risk Exposures by Maturity (old Page 14)" xr:uid="{00000000-0004-0000-0100-000025000000}"/>
    <hyperlink ref="C60" location="AIRB_losses!Print_Area" display="AIRB Credit Losses (old Page 20)" xr:uid="{00000000-0004-0000-0100-000026000000}"/>
    <hyperlink ref="C61" location="Backtest!Print_Area" display="Estimated and Actual Loss Parameters - Non-retail and Retail AIRB Portfolios (old Page 21)" xr:uid="{00000000-0004-0000-0100-000027000000}"/>
    <hyperlink ref="C62" location="Derivatives!Print_Area" display="Derivatives - Counterparty Credit Risk  (old Page 23)" xr:uid="{00000000-0004-0000-0100-000028000000}"/>
    <hyperlink ref="C63" location="Mkt_Risk!Print_Area" display="Total Market Risk-weighted Assets (old Page 26)" xr:uid="{00000000-0004-0000-0100-000029000000}"/>
    <hyperlink ref="C66" location="Glossary!Print_Area" display="Glossary (old Page 30)" xr:uid="{00000000-0004-0000-0100-00002A000000}"/>
    <hyperlink ref="C56" location="RWA_Flow!A1" display="Movement of Risk-weighted Assets by Risk Type (All-in Basis) (old Page 8)" xr:uid="{00000000-0004-0000-0100-00002B000000}"/>
    <hyperlink ref="C33" location="'CR7'!Print_Area" display="IRB – effect on RWA of credit derivatives used as CRM techniques" xr:uid="{00000000-0004-0000-0100-00002C000000}"/>
    <hyperlink ref="C34" location="'CR8'!Print_Area" display="RWA flow statements of credit risk exposures under IRB" xr:uid="{00000000-0004-0000-0100-00002D000000}"/>
    <hyperlink ref="C15" location="'KM2'!A1" display="Key metrics – TLAC requirements (at resolution group level)" xr:uid="{00000000-0004-0000-0100-00002E000000}"/>
    <hyperlink ref="C20" location="'CC1'!A1" display="Composition of regulatory capital" xr:uid="{00000000-0004-0000-0100-00002F000000}"/>
    <hyperlink ref="C21" location="'CC2'!A1" display="Reconciliation of regulatory capital to balance sheet" xr:uid="{00000000-0004-0000-0100-000030000000}"/>
    <hyperlink ref="C22" location="TLAC1!A1" display="TLAC composition for G-SIBs (at resolution group level)" xr:uid="{00000000-0004-0000-0100-000031000000}"/>
    <hyperlink ref="C23" location="TLAC3!A1" display="Resolution entity – creditor ranking at legal entity level" xr:uid="{00000000-0004-0000-0100-000032000000}"/>
    <hyperlink ref="C51" r:id="rId1" xr:uid="{53379D48-512B-49F2-8B1E-7CC1BA429E6D}"/>
    <hyperlink ref="C64" location="'Impaired by Region'!A1" display="Impaired Loans by Region" xr:uid="{847626DC-44CE-4DEE-88E1-83B9C35389E6}"/>
    <hyperlink ref="C65" location="'Impaired by Industry'!A1" display="Impaired Loans by Industry" xr:uid="{67227F5D-4C5E-46C1-A653-0863E051C4DE}"/>
    <hyperlink ref="C35" location="'CR9 (Retail)'!A1" display="IRB – backtesting of PD per portfolio - Retail" xr:uid="{06C364A4-FCCB-4B88-A19D-E3693D9C941D}"/>
    <hyperlink ref="C36" location="'CR9 (Non-Retail)'!A1" display="IRB – backtesting of PD per portfolio - Non-Retail" xr:uid="{6F8F7740-1D79-4F85-A5DE-F3C78F3F453E}"/>
  </hyperlinks>
  <pageMargins left="0.70866141732283505" right="0.70866141732283505" top="0.74803149606299202" bottom="0.74803149606299202" header="0.31496062992126" footer="0.31496062992126"/>
  <pageSetup scale="94" fitToHeight="0" orientation="landscape" r:id="rId2"/>
  <headerFooter>
    <oddFooter>&amp;L&amp;A&amp;C&amp;P of &amp;N</oddFooter>
  </headerFooter>
  <rowBreaks count="1" manualBreakCount="1">
    <brk id="38" max="16383"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FD145"/>
  <sheetViews>
    <sheetView zoomScale="40" zoomScaleNormal="40" workbookViewId="0"/>
  </sheetViews>
  <sheetFormatPr defaultColWidth="0" defaultRowHeight="15" zeroHeight="1"/>
  <cols>
    <col min="1" max="1" width="1.5703125" style="205" customWidth="1"/>
    <col min="2" max="2" width="5.5703125" customWidth="1"/>
    <col min="3" max="3" width="19.42578125" customWidth="1"/>
    <col min="4" max="5" width="12.5703125" customWidth="1"/>
    <col min="6" max="7" width="13.5703125" customWidth="1"/>
    <col min="8" max="9" width="12.5703125" customWidth="1"/>
    <col min="10" max="10" width="1.5703125" customWidth="1"/>
    <col min="11" max="16384" width="8.5703125" hidden="1"/>
  </cols>
  <sheetData>
    <row r="1" spans="1:10" ht="10.35" customHeight="1" thickBot="1">
      <c r="B1" s="205"/>
      <c r="C1" s="205"/>
      <c r="D1" s="205"/>
      <c r="E1" s="205"/>
      <c r="F1" s="205"/>
      <c r="G1" s="205"/>
      <c r="H1" s="205"/>
      <c r="I1" s="205"/>
      <c r="J1" s="205"/>
    </row>
    <row r="2" spans="1:10" ht="17.850000000000001" customHeight="1">
      <c r="B2" s="2659" t="s">
        <v>801</v>
      </c>
      <c r="C2" s="2684"/>
      <c r="D2" s="2684"/>
      <c r="E2" s="2684"/>
      <c r="F2" s="2684"/>
      <c r="G2" s="2684"/>
      <c r="H2" s="2684"/>
      <c r="I2" s="2685"/>
      <c r="J2" s="205"/>
    </row>
    <row r="3" spans="1:10" ht="20.100000000000001" customHeight="1" thickBot="1">
      <c r="B3" s="2686"/>
      <c r="C3" s="2687"/>
      <c r="D3" s="2687"/>
      <c r="E3" s="2687"/>
      <c r="F3" s="2687"/>
      <c r="G3" s="2687"/>
      <c r="H3" s="2687"/>
      <c r="I3" s="2688"/>
      <c r="J3" s="205"/>
    </row>
    <row r="4" spans="1:10" ht="15.75" thickBot="1">
      <c r="B4" s="205"/>
      <c r="C4" s="205"/>
      <c r="D4" s="205"/>
      <c r="E4" s="205"/>
      <c r="F4" s="205"/>
      <c r="G4" s="205"/>
      <c r="H4" s="205"/>
      <c r="I4" s="205"/>
      <c r="J4" s="205"/>
    </row>
    <row r="5" spans="1:10" ht="15" customHeight="1">
      <c r="B5" s="2691" t="s">
        <v>1036</v>
      </c>
      <c r="C5" s="2644"/>
      <c r="D5" s="1580" t="s">
        <v>166</v>
      </c>
      <c r="E5" s="1574" t="s">
        <v>7</v>
      </c>
      <c r="F5" s="1574" t="s">
        <v>165</v>
      </c>
      <c r="G5" s="1581" t="s">
        <v>164</v>
      </c>
      <c r="H5" s="1576" t="s">
        <v>6</v>
      </c>
      <c r="I5" s="1575" t="s">
        <v>209</v>
      </c>
      <c r="J5" s="205"/>
    </row>
    <row r="6" spans="1:10" s="97" customFormat="1" ht="21" customHeight="1">
      <c r="A6" s="179"/>
      <c r="B6" s="2541"/>
      <c r="C6" s="2543"/>
      <c r="D6" s="2578" t="s">
        <v>298</v>
      </c>
      <c r="E6" s="2567"/>
      <c r="F6" s="2567" t="s">
        <v>1408</v>
      </c>
      <c r="G6" s="2674"/>
      <c r="H6" s="2541" t="s">
        <v>297</v>
      </c>
      <c r="I6" s="2543"/>
      <c r="J6" s="179"/>
    </row>
    <row r="7" spans="1:10" s="97" customFormat="1" ht="26.25" thickBot="1">
      <c r="A7" s="179"/>
      <c r="B7" s="2692" t="s">
        <v>296</v>
      </c>
      <c r="C7" s="2693"/>
      <c r="D7" s="1560" t="s">
        <v>295</v>
      </c>
      <c r="E7" s="1559" t="s">
        <v>294</v>
      </c>
      <c r="F7" s="1559" t="s">
        <v>295</v>
      </c>
      <c r="G7" s="1563" t="s">
        <v>294</v>
      </c>
      <c r="H7" s="1561" t="s">
        <v>196</v>
      </c>
      <c r="I7" s="1562" t="s">
        <v>293</v>
      </c>
      <c r="J7" s="179"/>
    </row>
    <row r="8" spans="1:10" s="97" customFormat="1" ht="15" customHeight="1" thickBot="1">
      <c r="A8" s="179"/>
      <c r="B8" s="2666" t="str">
        <f>CurrQtr</f>
        <v>Q4 2021</v>
      </c>
      <c r="C8" s="2667"/>
      <c r="D8" s="332"/>
      <c r="E8" s="333"/>
      <c r="F8" s="332"/>
      <c r="G8" s="334"/>
      <c r="H8" s="335"/>
      <c r="I8" s="336"/>
      <c r="J8" s="179"/>
    </row>
    <row r="9" spans="1:10" s="97" customFormat="1" ht="12.75">
      <c r="A9" s="179"/>
      <c r="B9" s="291">
        <v>1</v>
      </c>
      <c r="C9" s="298" t="s">
        <v>86</v>
      </c>
      <c r="D9" s="276">
        <v>3072</v>
      </c>
      <c r="E9" s="280">
        <v>257</v>
      </c>
      <c r="F9" s="276">
        <v>3048</v>
      </c>
      <c r="G9" s="327">
        <v>15</v>
      </c>
      <c r="H9" s="249">
        <v>2481</v>
      </c>
      <c r="I9" s="324">
        <v>0.81000033866370802</v>
      </c>
      <c r="J9" s="179"/>
    </row>
    <row r="10" spans="1:10" s="97" customFormat="1" ht="14.85" customHeight="1">
      <c r="A10" s="179"/>
      <c r="B10" s="289">
        <v>2</v>
      </c>
      <c r="C10" s="326" t="s">
        <v>87</v>
      </c>
      <c r="D10" s="279">
        <v>54860</v>
      </c>
      <c r="E10" s="280">
        <v>24549</v>
      </c>
      <c r="F10" s="279">
        <v>52545</v>
      </c>
      <c r="G10" s="328">
        <v>5466</v>
      </c>
      <c r="H10" s="250">
        <v>54093</v>
      </c>
      <c r="I10" s="323">
        <v>0.93246009505204908</v>
      </c>
      <c r="J10" s="179"/>
    </row>
    <row r="11" spans="1:10" s="97" customFormat="1" ht="12.75">
      <c r="A11" s="179"/>
      <c r="B11" s="289">
        <v>3</v>
      </c>
      <c r="C11" s="326" t="s">
        <v>85</v>
      </c>
      <c r="D11" s="279">
        <v>8641</v>
      </c>
      <c r="E11" s="280">
        <v>557</v>
      </c>
      <c r="F11" s="279">
        <v>8641</v>
      </c>
      <c r="G11" s="328">
        <v>0</v>
      </c>
      <c r="H11" s="250">
        <v>737</v>
      </c>
      <c r="I11" s="323">
        <v>8.529944710274992E-2</v>
      </c>
      <c r="J11" s="179"/>
    </row>
    <row r="12" spans="1:10" s="97" customFormat="1" ht="15.6" customHeight="1">
      <c r="A12" s="179"/>
      <c r="B12" s="289">
        <v>4</v>
      </c>
      <c r="C12" s="326" t="s">
        <v>292</v>
      </c>
      <c r="D12" s="279">
        <v>54617</v>
      </c>
      <c r="E12" s="280">
        <v>822</v>
      </c>
      <c r="F12" s="279">
        <v>54617</v>
      </c>
      <c r="G12" s="328">
        <v>0</v>
      </c>
      <c r="H12" s="250">
        <v>21458</v>
      </c>
      <c r="I12" s="323">
        <v>0.39289305290608417</v>
      </c>
      <c r="J12" s="179"/>
    </row>
    <row r="13" spans="1:10" s="97" customFormat="1" ht="15.6" customHeight="1">
      <c r="A13" s="179"/>
      <c r="B13" s="289">
        <v>5</v>
      </c>
      <c r="C13" s="326" t="s">
        <v>80</v>
      </c>
      <c r="D13" s="279">
        <v>36617</v>
      </c>
      <c r="E13" s="280">
        <v>29640</v>
      </c>
      <c r="F13" s="279">
        <v>36445</v>
      </c>
      <c r="G13" s="328">
        <v>0</v>
      </c>
      <c r="H13" s="250">
        <v>26869</v>
      </c>
      <c r="I13" s="323">
        <v>0.7372399168303867</v>
      </c>
      <c r="J13" s="179"/>
    </row>
    <row r="14" spans="1:10" s="97" customFormat="1" ht="15.6" customHeight="1">
      <c r="A14" s="179"/>
      <c r="B14" s="293">
        <v>6</v>
      </c>
      <c r="C14" s="329" t="s">
        <v>1401</v>
      </c>
      <c r="D14" s="282">
        <v>3249</v>
      </c>
      <c r="E14" s="283">
        <v>0</v>
      </c>
      <c r="F14" s="282">
        <v>3249</v>
      </c>
      <c r="G14" s="330">
        <v>0</v>
      </c>
      <c r="H14" s="251">
        <v>3444</v>
      </c>
      <c r="I14" s="331">
        <v>1.06</v>
      </c>
      <c r="J14" s="179"/>
    </row>
    <row r="15" spans="1:10" s="97" customFormat="1" ht="15.6" customHeight="1" thickBot="1">
      <c r="A15" s="179"/>
      <c r="B15" s="293">
        <v>7</v>
      </c>
      <c r="C15" s="329" t="s">
        <v>1402</v>
      </c>
      <c r="D15" s="282">
        <v>48834</v>
      </c>
      <c r="E15" s="283">
        <v>0</v>
      </c>
      <c r="F15" s="282">
        <v>48834</v>
      </c>
      <c r="G15" s="330">
        <v>0</v>
      </c>
      <c r="H15" s="251">
        <v>14646</v>
      </c>
      <c r="I15" s="331">
        <v>0.29991352672394656</v>
      </c>
      <c r="J15" s="179"/>
    </row>
    <row r="16" spans="1:10" s="97" customFormat="1" ht="15.6" customHeight="1" thickBot="1">
      <c r="A16" s="179"/>
      <c r="B16" s="295">
        <v>8</v>
      </c>
      <c r="C16" s="301" t="s">
        <v>37</v>
      </c>
      <c r="D16" s="332">
        <v>209890</v>
      </c>
      <c r="E16" s="333">
        <v>55825</v>
      </c>
      <c r="F16" s="332">
        <v>207379</v>
      </c>
      <c r="G16" s="334">
        <v>5481</v>
      </c>
      <c r="H16" s="335">
        <v>123728</v>
      </c>
      <c r="I16" s="336">
        <v>0.58126546753306341</v>
      </c>
      <c r="J16" s="179"/>
    </row>
    <row r="17" spans="1:10" s="97" customFormat="1" ht="15.6" customHeight="1" thickBot="1">
      <c r="A17" s="179"/>
      <c r="B17" s="1247"/>
      <c r="C17" s="1172"/>
      <c r="D17" s="1357"/>
      <c r="E17" s="1357"/>
      <c r="F17" s="1357"/>
      <c r="G17" s="1174"/>
      <c r="H17" s="1357"/>
      <c r="I17" s="1358"/>
      <c r="J17" s="179"/>
    </row>
    <row r="18" spans="1:10" s="97" customFormat="1" ht="15" customHeight="1" thickBot="1">
      <c r="A18" s="179"/>
      <c r="B18" s="2666" t="s">
        <v>1412</v>
      </c>
      <c r="C18" s="2667"/>
      <c r="D18" s="332"/>
      <c r="E18" s="333"/>
      <c r="F18" s="332"/>
      <c r="G18" s="334"/>
      <c r="H18" s="335"/>
      <c r="I18" s="336"/>
      <c r="J18" s="179"/>
    </row>
    <row r="19" spans="1:10" s="97" customFormat="1" ht="12.75">
      <c r="A19" s="179"/>
      <c r="B19" s="291">
        <v>1</v>
      </c>
      <c r="C19" s="298" t="s">
        <v>86</v>
      </c>
      <c r="D19" s="276">
        <v>2753</v>
      </c>
      <c r="E19" s="277">
        <v>665</v>
      </c>
      <c r="F19" s="276">
        <v>2753</v>
      </c>
      <c r="G19" s="327">
        <v>6</v>
      </c>
      <c r="H19" s="249">
        <v>2348</v>
      </c>
      <c r="I19" s="324">
        <v>0.85112316012152145</v>
      </c>
      <c r="J19" s="179"/>
    </row>
    <row r="20" spans="1:10" s="97" customFormat="1" ht="14.85" customHeight="1">
      <c r="A20" s="179"/>
      <c r="B20" s="1744">
        <v>2</v>
      </c>
      <c r="C20" s="326" t="s">
        <v>87</v>
      </c>
      <c r="D20" s="279">
        <v>54713</v>
      </c>
      <c r="E20" s="280">
        <v>23908</v>
      </c>
      <c r="F20" s="279">
        <v>52500</v>
      </c>
      <c r="G20" s="328">
        <v>5364</v>
      </c>
      <c r="H20" s="250">
        <v>54264</v>
      </c>
      <c r="I20" s="323">
        <v>0.93777897134698607</v>
      </c>
      <c r="J20" s="179"/>
    </row>
    <row r="21" spans="1:10" s="97" customFormat="1" ht="12.75">
      <c r="A21" s="179"/>
      <c r="B21" s="1744">
        <v>3</v>
      </c>
      <c r="C21" s="326" t="s">
        <v>85</v>
      </c>
      <c r="D21" s="279">
        <v>9142</v>
      </c>
      <c r="E21" s="280">
        <v>70</v>
      </c>
      <c r="F21" s="279">
        <v>9142</v>
      </c>
      <c r="G21" s="328">
        <v>0</v>
      </c>
      <c r="H21" s="250">
        <v>775</v>
      </c>
      <c r="I21" s="323">
        <v>8.4821261353023883E-2</v>
      </c>
      <c r="J21" s="179"/>
    </row>
    <row r="22" spans="1:10" s="97" customFormat="1" ht="15.6" customHeight="1">
      <c r="A22" s="179"/>
      <c r="B22" s="1744">
        <v>4</v>
      </c>
      <c r="C22" s="326" t="s">
        <v>292</v>
      </c>
      <c r="D22" s="279">
        <v>53215</v>
      </c>
      <c r="E22" s="280">
        <v>733</v>
      </c>
      <c r="F22" s="279">
        <v>53215</v>
      </c>
      <c r="G22" s="328">
        <v>0</v>
      </c>
      <c r="H22" s="250">
        <v>21070</v>
      </c>
      <c r="I22" s="323">
        <v>0.39593148918091131</v>
      </c>
      <c r="J22" s="179"/>
    </row>
    <row r="23" spans="1:10" s="97" customFormat="1" ht="15.6" customHeight="1">
      <c r="A23" s="179"/>
      <c r="B23" s="1744">
        <v>5</v>
      </c>
      <c r="C23" s="326" t="s">
        <v>80</v>
      </c>
      <c r="D23" s="279">
        <v>36776</v>
      </c>
      <c r="E23" s="280">
        <v>29365</v>
      </c>
      <c r="F23" s="279">
        <v>36596</v>
      </c>
      <c r="G23" s="328">
        <v>0</v>
      </c>
      <c r="H23" s="250">
        <v>26930</v>
      </c>
      <c r="I23" s="323">
        <v>0.73588759360958622</v>
      </c>
      <c r="J23" s="179"/>
    </row>
    <row r="24" spans="1:10" s="97" customFormat="1" ht="15.6" customHeight="1">
      <c r="A24" s="179"/>
      <c r="B24" s="293">
        <v>6</v>
      </c>
      <c r="C24" s="329" t="s">
        <v>1401</v>
      </c>
      <c r="D24" s="282">
        <v>2708</v>
      </c>
      <c r="E24" s="283">
        <v>0</v>
      </c>
      <c r="F24" s="282">
        <v>2708</v>
      </c>
      <c r="G24" s="330">
        <v>0</v>
      </c>
      <c r="H24" s="251">
        <v>2871</v>
      </c>
      <c r="I24" s="331">
        <v>1.06</v>
      </c>
      <c r="J24" s="179"/>
    </row>
    <row r="25" spans="1:10" s="97" customFormat="1" ht="15.6" customHeight="1" thickBot="1">
      <c r="A25" s="179"/>
      <c r="B25" s="293">
        <v>7</v>
      </c>
      <c r="C25" s="329" t="s">
        <v>1402</v>
      </c>
      <c r="D25" s="282">
        <v>48049</v>
      </c>
      <c r="E25" s="283">
        <v>0</v>
      </c>
      <c r="F25" s="282">
        <v>48049</v>
      </c>
      <c r="G25" s="330">
        <v>0</v>
      </c>
      <c r="H25" s="251">
        <v>15149</v>
      </c>
      <c r="I25" s="331">
        <v>0.31528985593598335</v>
      </c>
      <c r="J25" s="179"/>
    </row>
    <row r="26" spans="1:10" s="97" customFormat="1" ht="15.6" customHeight="1" thickBot="1">
      <c r="A26" s="179"/>
      <c r="B26" s="295">
        <v>8</v>
      </c>
      <c r="C26" s="301" t="s">
        <v>37</v>
      </c>
      <c r="D26" s="332">
        <v>207356</v>
      </c>
      <c r="E26" s="333">
        <v>54741</v>
      </c>
      <c r="F26" s="332">
        <v>204963</v>
      </c>
      <c r="G26" s="334">
        <v>5370</v>
      </c>
      <c r="H26" s="335">
        <v>123407</v>
      </c>
      <c r="I26" s="336">
        <v>0.58672065584761346</v>
      </c>
      <c r="J26" s="179"/>
    </row>
    <row r="27" spans="1:10" s="97" customFormat="1" ht="15.6" customHeight="1" thickBot="1">
      <c r="A27" s="179"/>
      <c r="B27" s="1247"/>
      <c r="C27" s="1172"/>
      <c r="D27" s="1357"/>
      <c r="E27" s="1357"/>
      <c r="F27" s="1357"/>
      <c r="G27" s="1174"/>
      <c r="H27" s="1357"/>
      <c r="I27" s="1358"/>
      <c r="J27" s="179"/>
    </row>
    <row r="28" spans="1:10" s="97" customFormat="1" ht="15" customHeight="1" thickBot="1">
      <c r="A28" s="179"/>
      <c r="B28" s="2666" t="s">
        <v>1397</v>
      </c>
      <c r="C28" s="2667"/>
      <c r="D28" s="332"/>
      <c r="E28" s="333"/>
      <c r="F28" s="332"/>
      <c r="G28" s="334"/>
      <c r="H28" s="335"/>
      <c r="I28" s="336"/>
      <c r="J28" s="179"/>
    </row>
    <row r="29" spans="1:10" s="97" customFormat="1" ht="12.75">
      <c r="A29" s="179"/>
      <c r="B29" s="291">
        <v>1</v>
      </c>
      <c r="C29" s="298" t="s">
        <v>86</v>
      </c>
      <c r="D29" s="276">
        <v>2206</v>
      </c>
      <c r="E29" s="277">
        <v>606</v>
      </c>
      <c r="F29" s="276">
        <v>2206</v>
      </c>
      <c r="G29" s="327">
        <v>49</v>
      </c>
      <c r="H29" s="249">
        <v>1809</v>
      </c>
      <c r="I29" s="324">
        <v>0.80202921441207231</v>
      </c>
      <c r="J29" s="179"/>
    </row>
    <row r="30" spans="1:10" s="97" customFormat="1" ht="14.85" customHeight="1">
      <c r="A30" s="179"/>
      <c r="B30" s="1843">
        <v>2</v>
      </c>
      <c r="C30" s="326" t="s">
        <v>87</v>
      </c>
      <c r="D30" s="279">
        <v>53086</v>
      </c>
      <c r="E30" s="280">
        <v>22415</v>
      </c>
      <c r="F30" s="279">
        <v>51515</v>
      </c>
      <c r="G30" s="328">
        <v>5293</v>
      </c>
      <c r="H30" s="250">
        <v>52881</v>
      </c>
      <c r="I30" s="323">
        <v>0.93088410677199362</v>
      </c>
      <c r="J30" s="179"/>
    </row>
    <row r="31" spans="1:10" s="97" customFormat="1" ht="12.75">
      <c r="A31" s="179"/>
      <c r="B31" s="1843">
        <v>3</v>
      </c>
      <c r="C31" s="326" t="s">
        <v>85</v>
      </c>
      <c r="D31" s="279">
        <v>9321</v>
      </c>
      <c r="E31" s="280">
        <v>81</v>
      </c>
      <c r="F31" s="279">
        <v>9321</v>
      </c>
      <c r="G31" s="328">
        <v>1</v>
      </c>
      <c r="H31" s="250">
        <v>789</v>
      </c>
      <c r="I31" s="323">
        <v>8.455670485601921E-2</v>
      </c>
      <c r="J31" s="179"/>
    </row>
    <row r="32" spans="1:10" s="97" customFormat="1" ht="15.6" customHeight="1">
      <c r="A32" s="179"/>
      <c r="B32" s="1843">
        <v>4</v>
      </c>
      <c r="C32" s="326" t="s">
        <v>292</v>
      </c>
      <c r="D32" s="279">
        <v>50394</v>
      </c>
      <c r="E32" s="280">
        <v>657</v>
      </c>
      <c r="F32" s="279">
        <v>50394</v>
      </c>
      <c r="G32" s="328">
        <v>0</v>
      </c>
      <c r="H32" s="250">
        <v>19661</v>
      </c>
      <c r="I32" s="323">
        <v>0.39015339463494791</v>
      </c>
      <c r="J32" s="179"/>
    </row>
    <row r="33" spans="1:10" s="97" customFormat="1" ht="15.6" customHeight="1">
      <c r="A33" s="179"/>
      <c r="B33" s="1843">
        <v>5</v>
      </c>
      <c r="C33" s="326" t="s">
        <v>80</v>
      </c>
      <c r="D33" s="279">
        <v>36731</v>
      </c>
      <c r="E33" s="280">
        <v>29462</v>
      </c>
      <c r="F33" s="279">
        <v>36572</v>
      </c>
      <c r="G33" s="328">
        <v>0</v>
      </c>
      <c r="H33" s="250">
        <v>26909</v>
      </c>
      <c r="I33" s="323">
        <v>0.73577555554939522</v>
      </c>
      <c r="J33" s="179"/>
    </row>
    <row r="34" spans="1:10" s="97" customFormat="1" ht="15.6" customHeight="1">
      <c r="A34" s="179"/>
      <c r="B34" s="293">
        <v>6</v>
      </c>
      <c r="C34" s="329" t="s">
        <v>1401</v>
      </c>
      <c r="D34" s="282">
        <v>2355</v>
      </c>
      <c r="E34" s="283">
        <v>0</v>
      </c>
      <c r="F34" s="282">
        <v>2355</v>
      </c>
      <c r="G34" s="330">
        <v>0</v>
      </c>
      <c r="H34" s="251">
        <v>2496</v>
      </c>
      <c r="I34" s="331">
        <v>1.06</v>
      </c>
      <c r="J34" s="179"/>
    </row>
    <row r="35" spans="1:10" s="97" customFormat="1" ht="15.6" customHeight="1" thickBot="1">
      <c r="A35" s="179"/>
      <c r="B35" s="293">
        <v>7</v>
      </c>
      <c r="C35" s="329" t="s">
        <v>1402</v>
      </c>
      <c r="D35" s="282">
        <v>62910</v>
      </c>
      <c r="E35" s="283">
        <v>0</v>
      </c>
      <c r="F35" s="282">
        <v>62910</v>
      </c>
      <c r="G35" s="330">
        <v>0</v>
      </c>
      <c r="H35" s="251">
        <v>14311</v>
      </c>
      <c r="I35" s="331">
        <v>0.22748824997206521</v>
      </c>
      <c r="J35" s="179"/>
    </row>
    <row r="36" spans="1:10" s="97" customFormat="1" ht="15.6" customHeight="1" thickBot="1">
      <c r="A36" s="179"/>
      <c r="B36" s="295">
        <v>8</v>
      </c>
      <c r="C36" s="301" t="s">
        <v>37</v>
      </c>
      <c r="D36" s="332">
        <v>217003</v>
      </c>
      <c r="E36" s="333">
        <v>53221</v>
      </c>
      <c r="F36" s="332">
        <v>215273</v>
      </c>
      <c r="G36" s="334">
        <v>5343</v>
      </c>
      <c r="H36" s="335">
        <v>118856</v>
      </c>
      <c r="I36" s="336">
        <v>0.53874936251373806</v>
      </c>
      <c r="J36" s="179"/>
    </row>
    <row r="37" spans="1:10" s="97" customFormat="1" ht="15.6" customHeight="1" thickBot="1">
      <c r="A37" s="179"/>
      <c r="B37" s="1247"/>
      <c r="C37" s="1172"/>
      <c r="D37" s="1357"/>
      <c r="E37" s="1357"/>
      <c r="F37" s="1357"/>
      <c r="G37" s="1174"/>
      <c r="H37" s="1357"/>
      <c r="I37" s="1358"/>
      <c r="J37" s="179"/>
    </row>
    <row r="38" spans="1:10" s="97" customFormat="1" ht="15" customHeight="1" thickBot="1">
      <c r="A38" s="179"/>
      <c r="B38" s="2666" t="s">
        <v>1352</v>
      </c>
      <c r="C38" s="2667"/>
      <c r="D38" s="332"/>
      <c r="E38" s="333"/>
      <c r="F38" s="332"/>
      <c r="G38" s="334"/>
      <c r="H38" s="335"/>
      <c r="I38" s="336"/>
      <c r="J38" s="179"/>
    </row>
    <row r="39" spans="1:10" s="97" customFormat="1" ht="12.75">
      <c r="A39" s="179"/>
      <c r="B39" s="291">
        <v>1</v>
      </c>
      <c r="C39" s="298" t="s">
        <v>86</v>
      </c>
      <c r="D39" s="276">
        <v>2415</v>
      </c>
      <c r="E39" s="277">
        <v>828</v>
      </c>
      <c r="F39" s="276">
        <v>2415</v>
      </c>
      <c r="G39" s="327">
        <v>120</v>
      </c>
      <c r="H39" s="249">
        <v>1733</v>
      </c>
      <c r="I39" s="324">
        <v>0.68363299999999994</v>
      </c>
      <c r="J39" s="179"/>
    </row>
    <row r="40" spans="1:10" s="97" customFormat="1" ht="14.85" customHeight="1">
      <c r="A40" s="179"/>
      <c r="B40" s="1843">
        <v>2</v>
      </c>
      <c r="C40" s="326" t="s">
        <v>87</v>
      </c>
      <c r="D40" s="279">
        <v>53030</v>
      </c>
      <c r="E40" s="280">
        <v>22319</v>
      </c>
      <c r="F40" s="279">
        <v>53030</v>
      </c>
      <c r="G40" s="328">
        <v>5773</v>
      </c>
      <c r="H40" s="250">
        <v>54355</v>
      </c>
      <c r="I40" s="323">
        <v>0.92433599999999994</v>
      </c>
      <c r="J40" s="179"/>
    </row>
    <row r="41" spans="1:10" s="97" customFormat="1" ht="12.75">
      <c r="A41" s="179"/>
      <c r="B41" s="1843">
        <v>3</v>
      </c>
      <c r="C41" s="326" t="s">
        <v>85</v>
      </c>
      <c r="D41" s="279">
        <v>9834</v>
      </c>
      <c r="E41" s="280">
        <v>76</v>
      </c>
      <c r="F41" s="279">
        <v>9834</v>
      </c>
      <c r="G41" s="328">
        <v>4</v>
      </c>
      <c r="H41" s="250">
        <v>909</v>
      </c>
      <c r="I41" s="323">
        <v>9.2370000000000008E-2</v>
      </c>
      <c r="J41" s="179"/>
    </row>
    <row r="42" spans="1:10" s="97" customFormat="1" ht="15.6" customHeight="1">
      <c r="A42" s="179"/>
      <c r="B42" s="1843">
        <v>4</v>
      </c>
      <c r="C42" s="326" t="s">
        <v>292</v>
      </c>
      <c r="D42" s="279">
        <v>48699</v>
      </c>
      <c r="E42" s="280">
        <v>584</v>
      </c>
      <c r="F42" s="279">
        <v>48699</v>
      </c>
      <c r="G42" s="328">
        <v>0</v>
      </c>
      <c r="H42" s="250">
        <v>19017</v>
      </c>
      <c r="I42" s="323">
        <v>0.39049405600732928</v>
      </c>
      <c r="J42" s="179"/>
    </row>
    <row r="43" spans="1:10" s="97" customFormat="1" ht="15.6" customHeight="1">
      <c r="A43" s="179"/>
      <c r="B43" s="1843">
        <v>5</v>
      </c>
      <c r="C43" s="326" t="s">
        <v>80</v>
      </c>
      <c r="D43" s="279">
        <v>38355</v>
      </c>
      <c r="E43" s="280">
        <v>29891</v>
      </c>
      <c r="F43" s="279">
        <v>38355</v>
      </c>
      <c r="G43" s="328">
        <v>0</v>
      </c>
      <c r="H43" s="250">
        <v>28090</v>
      </c>
      <c r="I43" s="323">
        <v>0.73237351664969652</v>
      </c>
      <c r="J43" s="179"/>
    </row>
    <row r="44" spans="1:10" s="97" customFormat="1" ht="15.6" customHeight="1">
      <c r="A44" s="179"/>
      <c r="B44" s="293">
        <v>6</v>
      </c>
      <c r="C44" s="329" t="s">
        <v>1401</v>
      </c>
      <c r="D44" s="282">
        <v>2366</v>
      </c>
      <c r="E44" s="283">
        <v>0</v>
      </c>
      <c r="F44" s="282">
        <v>2366</v>
      </c>
      <c r="G44" s="330">
        <v>0</v>
      </c>
      <c r="H44" s="251">
        <v>2508</v>
      </c>
      <c r="I44" s="331">
        <v>1.06</v>
      </c>
      <c r="J44" s="179"/>
    </row>
    <row r="45" spans="1:10" s="97" customFormat="1" ht="15.6" customHeight="1" thickBot="1">
      <c r="A45" s="179"/>
      <c r="B45" s="293">
        <v>7</v>
      </c>
      <c r="C45" s="329" t="s">
        <v>1402</v>
      </c>
      <c r="D45" s="282">
        <v>61659</v>
      </c>
      <c r="E45" s="283">
        <v>0</v>
      </c>
      <c r="F45" s="282">
        <v>61659</v>
      </c>
      <c r="G45" s="330">
        <v>0</v>
      </c>
      <c r="H45" s="251">
        <v>15251</v>
      </c>
      <c r="I45" s="331">
        <v>0.24737192300849514</v>
      </c>
      <c r="J45" s="179"/>
    </row>
    <row r="46" spans="1:10" s="97" customFormat="1" ht="15.6" customHeight="1" thickBot="1">
      <c r="A46" s="179"/>
      <c r="B46" s="295">
        <v>8</v>
      </c>
      <c r="C46" s="301" t="s">
        <v>37</v>
      </c>
      <c r="D46" s="332">
        <v>216358</v>
      </c>
      <c r="E46" s="333">
        <v>53698</v>
      </c>
      <c r="F46" s="332">
        <v>216358</v>
      </c>
      <c r="G46" s="334">
        <v>5897</v>
      </c>
      <c r="H46" s="335">
        <v>121863</v>
      </c>
      <c r="I46" s="336">
        <v>0.54831061988165741</v>
      </c>
      <c r="J46" s="179"/>
    </row>
    <row r="47" spans="1:10" s="97" customFormat="1" ht="12.75">
      <c r="A47" s="179"/>
      <c r="B47" s="2694" t="s">
        <v>1474</v>
      </c>
      <c r="C47" s="2694"/>
      <c r="D47" s="2694"/>
      <c r="E47" s="2694"/>
      <c r="F47" s="2694"/>
      <c r="G47" s="2694"/>
      <c r="H47" s="2694"/>
      <c r="I47" s="2694"/>
      <c r="J47" s="179"/>
    </row>
    <row r="48" spans="1:10" s="97" customFormat="1" ht="12.75">
      <c r="A48" s="179"/>
      <c r="B48" s="1329" t="s">
        <v>846</v>
      </c>
      <c r="C48" s="1172"/>
      <c r="D48" s="1357"/>
      <c r="E48" s="1357"/>
      <c r="F48" s="1357"/>
      <c r="G48" s="1174"/>
      <c r="H48" s="1357"/>
      <c r="I48" s="1358"/>
      <c r="J48" s="179"/>
    </row>
    <row r="49" spans="1:17 16384:16384" s="97" customFormat="1" ht="14.1" customHeight="1">
      <c r="A49" s="179"/>
      <c r="B49" s="2462" t="s">
        <v>865</v>
      </c>
      <c r="C49" s="2462"/>
      <c r="D49" s="2462"/>
      <c r="E49" s="2462"/>
      <c r="F49" s="2462"/>
      <c r="G49" s="2462"/>
      <c r="H49" s="2462"/>
      <c r="I49" s="2462"/>
      <c r="J49" s="2462"/>
      <c r="K49" s="2462"/>
      <c r="L49" s="2462"/>
      <c r="M49" s="2462"/>
      <c r="N49" s="2462"/>
      <c r="O49" s="2462"/>
      <c r="P49" s="2462"/>
      <c r="Q49" s="2462"/>
      <c r="XFD49" s="1333"/>
    </row>
    <row r="50" spans="1:17 16384:16384" s="97" customFormat="1" ht="12.75" hidden="1">
      <c r="A50" s="179"/>
      <c r="B50" s="1223"/>
    </row>
    <row r="51" spans="1:17 16384:16384" s="97" customFormat="1" ht="12.75" hidden="1">
      <c r="A51" s="179"/>
      <c r="B51" s="1223"/>
    </row>
    <row r="52" spans="1:17 16384:16384" s="97" customFormat="1" ht="12.75" hidden="1">
      <c r="A52" s="179"/>
      <c r="B52" s="1223"/>
    </row>
    <row r="53" spans="1:17 16384:16384" s="97" customFormat="1" ht="12.75" hidden="1">
      <c r="A53" s="179"/>
    </row>
    <row r="54" spans="1:17 16384:16384" s="97" customFormat="1" ht="12.75" hidden="1">
      <c r="A54" s="179"/>
    </row>
    <row r="55" spans="1:17 16384:16384" s="97" customFormat="1" ht="12.75" hidden="1">
      <c r="A55" s="179"/>
    </row>
    <row r="56" spans="1:17 16384:16384" s="97" customFormat="1" ht="12.75" hidden="1">
      <c r="A56" s="179"/>
    </row>
    <row r="57" spans="1:17 16384:16384" s="97" customFormat="1" ht="12.75" hidden="1">
      <c r="A57" s="179"/>
    </row>
    <row r="58" spans="1:17 16384:16384" s="97" customFormat="1" ht="12.75" hidden="1">
      <c r="A58" s="179"/>
    </row>
    <row r="59" spans="1:17 16384:16384" s="97" customFormat="1" ht="12.75" hidden="1">
      <c r="A59" s="179"/>
    </row>
    <row r="60" spans="1:17 16384:16384" s="97" customFormat="1" ht="12.75" hidden="1">
      <c r="A60" s="179"/>
    </row>
    <row r="61" spans="1:17 16384:16384" s="97" customFormat="1" ht="12.75" hidden="1">
      <c r="A61" s="179"/>
    </row>
    <row r="62" spans="1:17 16384:16384" s="97" customFormat="1" ht="12.75" hidden="1">
      <c r="A62" s="179"/>
    </row>
    <row r="63" spans="1:17 16384:16384" s="97" customFormat="1" ht="12.75" hidden="1">
      <c r="A63" s="179"/>
    </row>
    <row r="64" spans="1:17 16384:16384"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s="97" customFormat="1" ht="12.75" hidden="1">
      <c r="A142" s="179"/>
    </row>
    <row r="143" spans="1:1" s="97" customFormat="1" ht="12.75" hidden="1">
      <c r="A143" s="179"/>
    </row>
    <row r="144" spans="1:1" s="97" customFormat="1" ht="12.75" hidden="1">
      <c r="A144" s="179"/>
    </row>
    <row r="145" spans="1:1" s="97" customFormat="1" ht="12.75" hidden="1">
      <c r="A145" s="179"/>
    </row>
  </sheetData>
  <mergeCells count="12">
    <mergeCell ref="B49:Q49"/>
    <mergeCell ref="B2:I3"/>
    <mergeCell ref="B5:C6"/>
    <mergeCell ref="D6:E6"/>
    <mergeCell ref="F6:G6"/>
    <mergeCell ref="H6:I6"/>
    <mergeCell ref="B8:C8"/>
    <mergeCell ref="B38:C38"/>
    <mergeCell ref="B7:C7"/>
    <mergeCell ref="B28:C28"/>
    <mergeCell ref="B18:C18"/>
    <mergeCell ref="B47:I47"/>
  </mergeCells>
  <pageMargins left="0.70866141732283472" right="0.70866141732283472" top="0.74803149606299213" bottom="0.74803149606299213" header="0.31496062992125984" footer="0.31496062992125984"/>
  <pageSetup scale="69" orientation="landscape" r:id="rId1"/>
  <headerFooter>
    <oddFooter>&amp;L&amp;A&amp;C&amp;P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P149"/>
  <sheetViews>
    <sheetView zoomScale="40" zoomScaleNormal="40" workbookViewId="0"/>
  </sheetViews>
  <sheetFormatPr defaultColWidth="0" defaultRowHeight="15" zeroHeight="1"/>
  <cols>
    <col min="1" max="1" width="1.5703125" style="205" customWidth="1"/>
    <col min="2" max="2" width="10.5703125" customWidth="1"/>
    <col min="3" max="3" width="18.42578125" customWidth="1"/>
    <col min="4" max="4" width="12.42578125" customWidth="1"/>
    <col min="5" max="5" width="8.5703125" customWidth="1"/>
    <col min="6" max="8" width="11.5703125" bestFit="1" customWidth="1"/>
    <col min="9" max="9" width="11.5703125" customWidth="1"/>
    <col min="10" max="10" width="11.5703125" bestFit="1" customWidth="1"/>
    <col min="11" max="11" width="8.42578125" customWidth="1"/>
    <col min="12" max="12" width="8.5703125" customWidth="1"/>
    <col min="13" max="13" width="16.42578125" customWidth="1"/>
    <col min="14" max="14" width="1.5703125" customWidth="1"/>
    <col min="15" max="16" width="0" hidden="1" customWidth="1"/>
    <col min="17" max="16384" width="8.5703125" hidden="1"/>
  </cols>
  <sheetData>
    <row r="1" spans="1:16" ht="10.35" customHeight="1" thickBot="1">
      <c r="B1" s="205"/>
      <c r="C1" s="205"/>
      <c r="D1" s="205"/>
      <c r="E1" s="205"/>
      <c r="F1" s="205"/>
      <c r="G1" s="205"/>
      <c r="H1" s="205"/>
      <c r="I1" s="205"/>
      <c r="J1" s="205"/>
      <c r="K1" s="205"/>
      <c r="L1" s="205"/>
      <c r="M1" s="205"/>
      <c r="N1" s="205"/>
    </row>
    <row r="2" spans="1:16" ht="14.85" customHeight="1">
      <c r="B2" s="2659" t="s">
        <v>729</v>
      </c>
      <c r="C2" s="2684"/>
      <c r="D2" s="2684"/>
      <c r="E2" s="2684"/>
      <c r="F2" s="2684"/>
      <c r="G2" s="2684"/>
      <c r="H2" s="2684"/>
      <c r="I2" s="2684"/>
      <c r="J2" s="2684"/>
      <c r="K2" s="2684"/>
      <c r="L2" s="2684"/>
      <c r="M2" s="2685"/>
      <c r="N2" s="205"/>
    </row>
    <row r="3" spans="1:16" ht="15.75" thickBot="1">
      <c r="B3" s="2686"/>
      <c r="C3" s="2687"/>
      <c r="D3" s="2687"/>
      <c r="E3" s="2687"/>
      <c r="F3" s="2687"/>
      <c r="G3" s="2687"/>
      <c r="H3" s="2687"/>
      <c r="I3" s="2687"/>
      <c r="J3" s="2687"/>
      <c r="K3" s="2687"/>
      <c r="L3" s="2687"/>
      <c r="M3" s="2688"/>
      <c r="N3" s="205"/>
    </row>
    <row r="4" spans="1:16" ht="15.75" thickBot="1">
      <c r="B4" s="258"/>
      <c r="C4" s="205"/>
      <c r="D4" s="205"/>
      <c r="E4" s="205"/>
      <c r="F4" s="205"/>
      <c r="G4" s="205"/>
      <c r="H4" s="205"/>
      <c r="I4" s="205"/>
      <c r="J4" s="205"/>
      <c r="K4" s="205"/>
      <c r="L4" s="205"/>
      <c r="M4" s="205"/>
      <c r="N4" s="205"/>
    </row>
    <row r="5" spans="1:16" ht="15" customHeight="1">
      <c r="B5" s="2668" t="s">
        <v>1036</v>
      </c>
      <c r="C5" s="1579" t="s">
        <v>762</v>
      </c>
      <c r="D5" s="1580" t="s">
        <v>166</v>
      </c>
      <c r="E5" s="1574" t="s">
        <v>7</v>
      </c>
      <c r="F5" s="1574" t="s">
        <v>165</v>
      </c>
      <c r="G5" s="1574" t="s">
        <v>164</v>
      </c>
      <c r="H5" s="1574" t="s">
        <v>6</v>
      </c>
      <c r="I5" s="1574" t="s">
        <v>209</v>
      </c>
      <c r="J5" s="1574" t="s">
        <v>208</v>
      </c>
      <c r="K5" s="1574" t="s">
        <v>215</v>
      </c>
      <c r="L5" s="1581" t="s">
        <v>303</v>
      </c>
      <c r="M5" s="1571" t="s">
        <v>302</v>
      </c>
      <c r="N5" s="205"/>
    </row>
    <row r="6" spans="1:16" s="97" customFormat="1" ht="15" customHeight="1">
      <c r="A6" s="179"/>
      <c r="B6" s="2670"/>
      <c r="C6" s="340"/>
      <c r="D6" s="2697">
        <v>0</v>
      </c>
      <c r="E6" s="2695">
        <v>0.1</v>
      </c>
      <c r="F6" s="2695">
        <v>0.2</v>
      </c>
      <c r="G6" s="2695">
        <v>0.35</v>
      </c>
      <c r="H6" s="2695">
        <v>0.5</v>
      </c>
      <c r="I6" s="2695">
        <v>0.75</v>
      </c>
      <c r="J6" s="2695">
        <v>1</v>
      </c>
      <c r="K6" s="2695">
        <v>1.5</v>
      </c>
      <c r="L6" s="2674" t="s">
        <v>234</v>
      </c>
      <c r="M6" s="2699" t="s">
        <v>803</v>
      </c>
      <c r="N6" s="179"/>
    </row>
    <row r="7" spans="1:16" s="97" customFormat="1" ht="12.75">
      <c r="A7" s="179"/>
      <c r="B7" s="2670"/>
      <c r="C7" s="341"/>
      <c r="D7" s="2697"/>
      <c r="E7" s="2695"/>
      <c r="F7" s="2695"/>
      <c r="G7" s="2695"/>
      <c r="H7" s="2695"/>
      <c r="I7" s="2695"/>
      <c r="J7" s="2695"/>
      <c r="K7" s="2695"/>
      <c r="L7" s="2674"/>
      <c r="M7" s="2699"/>
      <c r="N7" s="179"/>
    </row>
    <row r="8" spans="1:16" s="97" customFormat="1" ht="12.75">
      <c r="A8" s="179"/>
      <c r="B8" s="2670"/>
      <c r="C8" s="343"/>
      <c r="D8" s="2697"/>
      <c r="E8" s="2695"/>
      <c r="F8" s="2695"/>
      <c r="G8" s="2695"/>
      <c r="H8" s="2695"/>
      <c r="I8" s="2695"/>
      <c r="J8" s="2695"/>
      <c r="K8" s="2695"/>
      <c r="L8" s="2674"/>
      <c r="M8" s="2699"/>
      <c r="N8" s="179"/>
    </row>
    <row r="9" spans="1:16" s="97" customFormat="1" ht="13.5" thickBot="1">
      <c r="A9" s="179"/>
      <c r="B9" s="2672"/>
      <c r="C9" s="342" t="s">
        <v>296</v>
      </c>
      <c r="D9" s="2698"/>
      <c r="E9" s="2696"/>
      <c r="F9" s="2696"/>
      <c r="G9" s="2696"/>
      <c r="H9" s="2696"/>
      <c r="I9" s="2696"/>
      <c r="J9" s="2696"/>
      <c r="K9" s="2696"/>
      <c r="L9" s="2701"/>
      <c r="M9" s="2700"/>
      <c r="N9" s="179"/>
      <c r="O9" s="216"/>
    </row>
    <row r="10" spans="1:16" s="97" customFormat="1" ht="15" customHeight="1" thickBot="1">
      <c r="A10" s="179"/>
      <c r="B10" s="2666" t="str">
        <f>+CurrQtr</f>
        <v>Q4 2021</v>
      </c>
      <c r="C10" s="2667"/>
      <c r="D10" s="285"/>
      <c r="E10" s="286"/>
      <c r="F10" s="286"/>
      <c r="G10" s="286"/>
      <c r="H10" s="286"/>
      <c r="I10" s="286"/>
      <c r="J10" s="286"/>
      <c r="K10" s="286"/>
      <c r="L10" s="334"/>
      <c r="M10" s="259"/>
      <c r="N10" s="179"/>
      <c r="O10" s="256"/>
    </row>
    <row r="11" spans="1:16" s="97" customFormat="1" ht="18" customHeight="1">
      <c r="A11" s="179"/>
      <c r="B11" s="291">
        <v>1</v>
      </c>
      <c r="C11" s="298" t="s">
        <v>86</v>
      </c>
      <c r="D11" s="276">
        <v>0</v>
      </c>
      <c r="E11" s="277">
        <v>0</v>
      </c>
      <c r="F11" s="277">
        <v>759</v>
      </c>
      <c r="G11" s="277">
        <v>0</v>
      </c>
      <c r="H11" s="277">
        <v>8</v>
      </c>
      <c r="I11" s="277">
        <v>0</v>
      </c>
      <c r="J11" s="277">
        <v>2238</v>
      </c>
      <c r="K11" s="277">
        <v>58</v>
      </c>
      <c r="L11" s="327">
        <v>0</v>
      </c>
      <c r="M11" s="337">
        <v>3063</v>
      </c>
      <c r="N11" s="179"/>
      <c r="P11" s="216"/>
    </row>
    <row r="12" spans="1:16" s="97" customFormat="1" ht="18" customHeight="1">
      <c r="A12" s="179"/>
      <c r="B12" s="289">
        <v>2</v>
      </c>
      <c r="C12" s="299" t="s">
        <v>87</v>
      </c>
      <c r="D12" s="279">
        <v>3936</v>
      </c>
      <c r="E12" s="280">
        <v>0</v>
      </c>
      <c r="F12" s="280">
        <v>128</v>
      </c>
      <c r="G12" s="280">
        <v>0</v>
      </c>
      <c r="H12" s="280">
        <v>30</v>
      </c>
      <c r="I12" s="280">
        <v>0</v>
      </c>
      <c r="J12" s="280">
        <v>53647</v>
      </c>
      <c r="K12" s="280">
        <v>270</v>
      </c>
      <c r="L12" s="328">
        <v>0</v>
      </c>
      <c r="M12" s="338">
        <v>58011</v>
      </c>
      <c r="N12" s="179"/>
    </row>
    <row r="13" spans="1:16" s="97" customFormat="1" ht="18" customHeight="1">
      <c r="A13" s="179"/>
      <c r="B13" s="289">
        <v>3</v>
      </c>
      <c r="C13" s="299" t="s">
        <v>85</v>
      </c>
      <c r="D13" s="279">
        <v>7445</v>
      </c>
      <c r="E13" s="280">
        <v>0</v>
      </c>
      <c r="F13" s="280">
        <v>0</v>
      </c>
      <c r="G13" s="280">
        <v>0</v>
      </c>
      <c r="H13" s="280">
        <v>918</v>
      </c>
      <c r="I13" s="280">
        <v>0</v>
      </c>
      <c r="J13" s="280">
        <v>278</v>
      </c>
      <c r="K13" s="280">
        <v>0</v>
      </c>
      <c r="L13" s="328">
        <v>0</v>
      </c>
      <c r="M13" s="338">
        <v>8641</v>
      </c>
      <c r="N13" s="179"/>
    </row>
    <row r="14" spans="1:16" s="97" customFormat="1" ht="18" customHeight="1">
      <c r="A14" s="179"/>
      <c r="B14" s="289">
        <v>4</v>
      </c>
      <c r="C14" s="299" t="s">
        <v>292</v>
      </c>
      <c r="D14" s="279">
        <v>5083</v>
      </c>
      <c r="E14" s="280">
        <v>0</v>
      </c>
      <c r="F14" s="280">
        <v>0</v>
      </c>
      <c r="G14" s="280">
        <v>39644</v>
      </c>
      <c r="H14" s="280">
        <v>0</v>
      </c>
      <c r="I14" s="280">
        <v>9235</v>
      </c>
      <c r="J14" s="280">
        <v>651</v>
      </c>
      <c r="K14" s="280">
        <v>4</v>
      </c>
      <c r="L14" s="328">
        <v>0</v>
      </c>
      <c r="M14" s="338">
        <v>54617</v>
      </c>
      <c r="N14" s="179"/>
    </row>
    <row r="15" spans="1:16" s="97" customFormat="1" ht="18" customHeight="1">
      <c r="A15" s="179"/>
      <c r="B15" s="289">
        <v>5</v>
      </c>
      <c r="C15" s="299" t="s">
        <v>80</v>
      </c>
      <c r="D15" s="279">
        <v>384</v>
      </c>
      <c r="E15" s="280">
        <v>0</v>
      </c>
      <c r="F15" s="280">
        <v>490</v>
      </c>
      <c r="G15" s="280">
        <v>0</v>
      </c>
      <c r="H15" s="280">
        <v>0</v>
      </c>
      <c r="I15" s="280">
        <v>35258</v>
      </c>
      <c r="J15" s="280">
        <v>285</v>
      </c>
      <c r="K15" s="280">
        <v>28</v>
      </c>
      <c r="L15" s="328">
        <v>0</v>
      </c>
      <c r="M15" s="338">
        <v>36445</v>
      </c>
      <c r="N15" s="179"/>
    </row>
    <row r="16" spans="1:16" s="97" customFormat="1" ht="18" customHeight="1">
      <c r="A16" s="179"/>
      <c r="B16" s="293">
        <v>6</v>
      </c>
      <c r="C16" s="300" t="s">
        <v>1258</v>
      </c>
      <c r="D16" s="279">
        <v>0</v>
      </c>
      <c r="E16" s="280">
        <v>0</v>
      </c>
      <c r="F16" s="280">
        <v>0</v>
      </c>
      <c r="G16" s="280">
        <v>0</v>
      </c>
      <c r="H16" s="280">
        <v>0</v>
      </c>
      <c r="I16" s="280">
        <v>0</v>
      </c>
      <c r="J16" s="280">
        <v>3249</v>
      </c>
      <c r="K16" s="280">
        <v>0</v>
      </c>
      <c r="L16" s="328">
        <v>0</v>
      </c>
      <c r="M16" s="338">
        <v>3249</v>
      </c>
      <c r="N16" s="179"/>
    </row>
    <row r="17" spans="1:16" s="175" customFormat="1" ht="18" customHeight="1" thickBot="1">
      <c r="A17" s="179"/>
      <c r="B17" s="293">
        <v>7</v>
      </c>
      <c r="C17" s="300" t="s">
        <v>845</v>
      </c>
      <c r="D17" s="282">
        <v>35694</v>
      </c>
      <c r="E17" s="283">
        <v>0</v>
      </c>
      <c r="F17" s="283">
        <v>0</v>
      </c>
      <c r="G17" s="283">
        <v>0</v>
      </c>
      <c r="H17" s="283">
        <v>0</v>
      </c>
      <c r="I17" s="283">
        <v>0</v>
      </c>
      <c r="J17" s="283">
        <v>13009</v>
      </c>
      <c r="K17" s="283">
        <v>0</v>
      </c>
      <c r="L17" s="330">
        <v>131</v>
      </c>
      <c r="M17" s="339">
        <v>48834</v>
      </c>
      <c r="N17" s="179"/>
    </row>
    <row r="18" spans="1:16" s="97" customFormat="1" ht="18" customHeight="1" thickBot="1">
      <c r="A18" s="179"/>
      <c r="B18" s="295">
        <v>8</v>
      </c>
      <c r="C18" s="301" t="s">
        <v>37</v>
      </c>
      <c r="D18" s="285">
        <v>52542</v>
      </c>
      <c r="E18" s="286">
        <v>0</v>
      </c>
      <c r="F18" s="286">
        <v>1377</v>
      </c>
      <c r="G18" s="286">
        <v>39644</v>
      </c>
      <c r="H18" s="286">
        <v>956</v>
      </c>
      <c r="I18" s="286">
        <v>44493</v>
      </c>
      <c r="J18" s="286">
        <v>73357</v>
      </c>
      <c r="K18" s="286">
        <v>360</v>
      </c>
      <c r="L18" s="334">
        <v>131</v>
      </c>
      <c r="M18" s="259">
        <v>212860</v>
      </c>
      <c r="N18" s="179"/>
    </row>
    <row r="19" spans="1:16" s="97" customFormat="1" ht="6.6" customHeight="1">
      <c r="A19" s="179"/>
      <c r="B19" s="1222"/>
      <c r="C19" s="1172"/>
      <c r="D19" s="1174"/>
      <c r="E19" s="1174"/>
      <c r="F19" s="1174"/>
      <c r="G19" s="1174"/>
      <c r="H19" s="1174"/>
      <c r="I19" s="1174"/>
      <c r="J19" s="1174"/>
      <c r="K19" s="1174"/>
      <c r="L19" s="1174"/>
      <c r="M19" s="1174"/>
      <c r="N19" s="179"/>
    </row>
    <row r="20" spans="1:16" s="97" customFormat="1" ht="4.3499999999999996" customHeight="1" thickBot="1">
      <c r="A20" s="179"/>
      <c r="B20" s="1222"/>
      <c r="C20" s="1172"/>
      <c r="D20" s="1174"/>
      <c r="E20" s="1174"/>
      <c r="F20" s="1174"/>
      <c r="G20" s="1174"/>
      <c r="H20" s="1174"/>
      <c r="I20" s="1174"/>
      <c r="J20" s="1174"/>
      <c r="K20" s="1174"/>
      <c r="L20" s="1174"/>
      <c r="M20" s="1174"/>
      <c r="N20" s="179"/>
    </row>
    <row r="21" spans="1:16" s="97" customFormat="1" ht="15" customHeight="1" thickBot="1">
      <c r="A21" s="179"/>
      <c r="B21" s="2666" t="s">
        <v>1412</v>
      </c>
      <c r="C21" s="2667"/>
      <c r="D21" s="285"/>
      <c r="E21" s="286"/>
      <c r="F21" s="286"/>
      <c r="G21" s="286"/>
      <c r="H21" s="286"/>
      <c r="I21" s="286"/>
      <c r="J21" s="286"/>
      <c r="K21" s="286"/>
      <c r="L21" s="334"/>
      <c r="M21" s="259"/>
      <c r="N21" s="179"/>
      <c r="O21" s="256"/>
    </row>
    <row r="22" spans="1:16" s="97" customFormat="1" ht="18" customHeight="1">
      <c r="A22" s="179"/>
      <c r="B22" s="291">
        <v>1</v>
      </c>
      <c r="C22" s="298" t="s">
        <v>86</v>
      </c>
      <c r="D22" s="276">
        <v>0</v>
      </c>
      <c r="E22" s="277">
        <v>0</v>
      </c>
      <c r="F22" s="277">
        <v>510</v>
      </c>
      <c r="G22" s="277">
        <v>0</v>
      </c>
      <c r="H22" s="277">
        <v>6</v>
      </c>
      <c r="I22" s="277">
        <v>0</v>
      </c>
      <c r="J22" s="277">
        <v>2243</v>
      </c>
      <c r="K22" s="277">
        <v>0</v>
      </c>
      <c r="L22" s="327">
        <v>0</v>
      </c>
      <c r="M22" s="337">
        <v>2759</v>
      </c>
      <c r="N22" s="179"/>
      <c r="P22" s="256"/>
    </row>
    <row r="23" spans="1:16" s="97" customFormat="1" ht="18" customHeight="1">
      <c r="A23" s="179"/>
      <c r="B23" s="1744">
        <v>2</v>
      </c>
      <c r="C23" s="1424" t="s">
        <v>87</v>
      </c>
      <c r="D23" s="279">
        <v>3662</v>
      </c>
      <c r="E23" s="280">
        <v>0</v>
      </c>
      <c r="F23" s="280">
        <v>110</v>
      </c>
      <c r="G23" s="280">
        <v>0</v>
      </c>
      <c r="H23" s="280">
        <v>60</v>
      </c>
      <c r="I23" s="280">
        <v>0</v>
      </c>
      <c r="J23" s="280">
        <v>53673</v>
      </c>
      <c r="K23" s="280">
        <v>359</v>
      </c>
      <c r="L23" s="328">
        <v>0</v>
      </c>
      <c r="M23" s="338">
        <v>57864</v>
      </c>
      <c r="N23" s="179"/>
    </row>
    <row r="24" spans="1:16" s="97" customFormat="1" ht="18" customHeight="1">
      <c r="A24" s="179"/>
      <c r="B24" s="1744">
        <v>3</v>
      </c>
      <c r="C24" s="1424" t="s">
        <v>85</v>
      </c>
      <c r="D24" s="279">
        <v>7884</v>
      </c>
      <c r="E24" s="280">
        <v>0</v>
      </c>
      <c r="F24" s="280">
        <v>2</v>
      </c>
      <c r="G24" s="280">
        <v>0</v>
      </c>
      <c r="H24" s="280">
        <v>962</v>
      </c>
      <c r="I24" s="280">
        <v>0</v>
      </c>
      <c r="J24" s="280">
        <v>294</v>
      </c>
      <c r="K24" s="280">
        <v>0</v>
      </c>
      <c r="L24" s="328">
        <v>0</v>
      </c>
      <c r="M24" s="338">
        <v>9142</v>
      </c>
      <c r="N24" s="179"/>
    </row>
    <row r="25" spans="1:16" s="97" customFormat="1" ht="18" customHeight="1">
      <c r="A25" s="179"/>
      <c r="B25" s="1744">
        <v>4</v>
      </c>
      <c r="C25" s="1424" t="s">
        <v>292</v>
      </c>
      <c r="D25" s="279">
        <v>5361</v>
      </c>
      <c r="E25" s="280">
        <v>0</v>
      </c>
      <c r="F25" s="280">
        <v>0</v>
      </c>
      <c r="G25" s="280">
        <v>37586</v>
      </c>
      <c r="H25" s="280">
        <v>0</v>
      </c>
      <c r="I25" s="280">
        <v>9423</v>
      </c>
      <c r="J25" s="280">
        <v>842</v>
      </c>
      <c r="K25" s="280">
        <v>3</v>
      </c>
      <c r="L25" s="328">
        <v>0</v>
      </c>
      <c r="M25" s="338">
        <v>53215</v>
      </c>
      <c r="N25" s="179"/>
    </row>
    <row r="26" spans="1:16" s="97" customFormat="1" ht="18" customHeight="1">
      <c r="A26" s="179"/>
      <c r="B26" s="1744">
        <v>5</v>
      </c>
      <c r="C26" s="1424" t="s">
        <v>80</v>
      </c>
      <c r="D26" s="279">
        <v>419</v>
      </c>
      <c r="E26" s="280">
        <v>0</v>
      </c>
      <c r="F26" s="280">
        <v>587</v>
      </c>
      <c r="G26" s="280">
        <v>0</v>
      </c>
      <c r="H26" s="280">
        <v>0</v>
      </c>
      <c r="I26" s="280">
        <v>35203</v>
      </c>
      <c r="J26" s="280">
        <v>340</v>
      </c>
      <c r="K26" s="280">
        <v>47</v>
      </c>
      <c r="L26" s="328">
        <v>0</v>
      </c>
      <c r="M26" s="338">
        <v>36596</v>
      </c>
      <c r="N26" s="179"/>
    </row>
    <row r="27" spans="1:16" s="97" customFormat="1" ht="18" customHeight="1">
      <c r="A27" s="179"/>
      <c r="B27" s="293">
        <v>6</v>
      </c>
      <c r="C27" s="300" t="s">
        <v>844</v>
      </c>
      <c r="D27" s="279">
        <v>0</v>
      </c>
      <c r="E27" s="280">
        <v>0</v>
      </c>
      <c r="F27" s="280">
        <v>0</v>
      </c>
      <c r="G27" s="280">
        <v>0</v>
      </c>
      <c r="H27" s="280">
        <v>0</v>
      </c>
      <c r="I27" s="280">
        <v>0</v>
      </c>
      <c r="J27" s="280">
        <v>2708</v>
      </c>
      <c r="K27" s="280">
        <v>0</v>
      </c>
      <c r="L27" s="328">
        <v>0</v>
      </c>
      <c r="M27" s="338">
        <v>2708</v>
      </c>
      <c r="N27" s="179"/>
    </row>
    <row r="28" spans="1:16" s="175" customFormat="1" ht="18" customHeight="1" thickBot="1">
      <c r="A28" s="179"/>
      <c r="B28" s="293">
        <v>7</v>
      </c>
      <c r="C28" s="300" t="s">
        <v>845</v>
      </c>
      <c r="D28" s="282">
        <v>34409</v>
      </c>
      <c r="E28" s="283">
        <v>0</v>
      </c>
      <c r="F28" s="283">
        <v>0</v>
      </c>
      <c r="G28" s="283">
        <v>0</v>
      </c>
      <c r="H28" s="283">
        <v>0</v>
      </c>
      <c r="I28" s="283">
        <v>0</v>
      </c>
      <c r="J28" s="283">
        <v>13509</v>
      </c>
      <c r="K28" s="283">
        <v>0</v>
      </c>
      <c r="L28" s="330">
        <v>131</v>
      </c>
      <c r="M28" s="339">
        <v>48049</v>
      </c>
      <c r="N28" s="179"/>
    </row>
    <row r="29" spans="1:16" s="97" customFormat="1" ht="18" customHeight="1" thickBot="1">
      <c r="A29" s="179"/>
      <c r="B29" s="295">
        <v>8</v>
      </c>
      <c r="C29" s="301" t="s">
        <v>37</v>
      </c>
      <c r="D29" s="285">
        <v>51735</v>
      </c>
      <c r="E29" s="286">
        <v>0</v>
      </c>
      <c r="F29" s="286">
        <v>1209</v>
      </c>
      <c r="G29" s="286">
        <v>37586</v>
      </c>
      <c r="H29" s="286">
        <v>1028</v>
      </c>
      <c r="I29" s="286">
        <v>44626</v>
      </c>
      <c r="J29" s="286">
        <v>73609</v>
      </c>
      <c r="K29" s="286">
        <v>409</v>
      </c>
      <c r="L29" s="334">
        <v>131</v>
      </c>
      <c r="M29" s="259">
        <v>210333</v>
      </c>
      <c r="N29" s="179"/>
    </row>
    <row r="30" spans="1:16" s="97" customFormat="1" ht="6.6" customHeight="1">
      <c r="A30" s="179"/>
      <c r="B30" s="1222"/>
      <c r="C30" s="1172"/>
      <c r="D30" s="1174"/>
      <c r="E30" s="1174"/>
      <c r="F30" s="1174"/>
      <c r="G30" s="1174"/>
      <c r="H30" s="1174"/>
      <c r="I30" s="1174"/>
      <c r="J30" s="1174"/>
      <c r="K30" s="1174"/>
      <c r="L30" s="1174"/>
      <c r="M30" s="1174"/>
      <c r="N30" s="179"/>
    </row>
    <row r="31" spans="1:16" s="97" customFormat="1" ht="4.3499999999999996" customHeight="1" thickBot="1">
      <c r="A31" s="179"/>
      <c r="B31" s="1222"/>
      <c r="C31" s="1172"/>
      <c r="D31" s="1174"/>
      <c r="E31" s="1174"/>
      <c r="F31" s="1174"/>
      <c r="G31" s="1174"/>
      <c r="H31" s="1174"/>
      <c r="I31" s="1174"/>
      <c r="J31" s="1174"/>
      <c r="K31" s="1174"/>
      <c r="L31" s="1174"/>
      <c r="M31" s="1174"/>
      <c r="N31" s="179"/>
    </row>
    <row r="32" spans="1:16" s="97" customFormat="1" ht="15" customHeight="1" thickBot="1">
      <c r="A32" s="179"/>
      <c r="B32" s="2666" t="s">
        <v>1397</v>
      </c>
      <c r="C32" s="2667"/>
      <c r="D32" s="285"/>
      <c r="E32" s="286"/>
      <c r="F32" s="286"/>
      <c r="G32" s="286"/>
      <c r="H32" s="286"/>
      <c r="I32" s="286"/>
      <c r="J32" s="286"/>
      <c r="K32" s="286"/>
      <c r="L32" s="334"/>
      <c r="M32" s="259"/>
      <c r="N32" s="179"/>
      <c r="O32" s="256"/>
    </row>
    <row r="33" spans="1:16" s="97" customFormat="1" ht="18" customHeight="1">
      <c r="A33" s="179"/>
      <c r="B33" s="291">
        <v>1</v>
      </c>
      <c r="C33" s="298" t="s">
        <v>86</v>
      </c>
      <c r="D33" s="276">
        <v>0</v>
      </c>
      <c r="E33" s="277">
        <v>0</v>
      </c>
      <c r="F33" s="277">
        <v>588</v>
      </c>
      <c r="G33" s="277">
        <v>0</v>
      </c>
      <c r="H33" s="277">
        <v>12</v>
      </c>
      <c r="I33" s="277">
        <v>0</v>
      </c>
      <c r="J33" s="277">
        <v>1596</v>
      </c>
      <c r="K33" s="277">
        <v>59</v>
      </c>
      <c r="L33" s="327">
        <v>0</v>
      </c>
      <c r="M33" s="337">
        <v>2255</v>
      </c>
      <c r="N33" s="179"/>
      <c r="P33" s="256"/>
    </row>
    <row r="34" spans="1:16" s="97" customFormat="1" ht="18" customHeight="1">
      <c r="A34" s="179"/>
      <c r="B34" s="1843">
        <v>2</v>
      </c>
      <c r="C34" s="1424" t="s">
        <v>87</v>
      </c>
      <c r="D34" s="279">
        <v>3895</v>
      </c>
      <c r="E34" s="280">
        <v>0</v>
      </c>
      <c r="F34" s="280">
        <v>110</v>
      </c>
      <c r="G34" s="280">
        <v>0</v>
      </c>
      <c r="H34" s="280">
        <v>24</v>
      </c>
      <c r="I34" s="280">
        <v>0</v>
      </c>
      <c r="J34" s="280">
        <v>52641</v>
      </c>
      <c r="K34" s="280">
        <v>138</v>
      </c>
      <c r="L34" s="328">
        <v>0</v>
      </c>
      <c r="M34" s="338">
        <v>56808</v>
      </c>
      <c r="N34" s="179"/>
    </row>
    <row r="35" spans="1:16" s="97" customFormat="1" ht="18" customHeight="1">
      <c r="A35" s="179"/>
      <c r="B35" s="1843">
        <v>3</v>
      </c>
      <c r="C35" s="1424" t="s">
        <v>85</v>
      </c>
      <c r="D35" s="279">
        <v>8020</v>
      </c>
      <c r="E35" s="280">
        <v>0</v>
      </c>
      <c r="F35" s="280">
        <v>2</v>
      </c>
      <c r="G35" s="280">
        <v>0</v>
      </c>
      <c r="H35" s="280">
        <v>1024</v>
      </c>
      <c r="I35" s="280">
        <v>0</v>
      </c>
      <c r="J35" s="280">
        <v>276</v>
      </c>
      <c r="K35" s="280">
        <v>0</v>
      </c>
      <c r="L35" s="328">
        <v>0</v>
      </c>
      <c r="M35" s="338">
        <v>9322</v>
      </c>
      <c r="N35" s="179"/>
    </row>
    <row r="36" spans="1:16" s="97" customFormat="1" ht="18" customHeight="1">
      <c r="A36" s="179"/>
      <c r="B36" s="1843">
        <v>4</v>
      </c>
      <c r="C36" s="1424" t="s">
        <v>292</v>
      </c>
      <c r="D36" s="279">
        <v>5891</v>
      </c>
      <c r="E36" s="280">
        <v>0</v>
      </c>
      <c r="F36" s="280">
        <v>0</v>
      </c>
      <c r="G36" s="280">
        <v>34825</v>
      </c>
      <c r="H36" s="280">
        <v>0</v>
      </c>
      <c r="I36" s="280">
        <v>8829</v>
      </c>
      <c r="J36" s="280">
        <v>846</v>
      </c>
      <c r="K36" s="280">
        <v>3</v>
      </c>
      <c r="L36" s="328">
        <v>0</v>
      </c>
      <c r="M36" s="338">
        <v>50394</v>
      </c>
      <c r="N36" s="179"/>
    </row>
    <row r="37" spans="1:16" s="97" customFormat="1" ht="18" customHeight="1">
      <c r="A37" s="179"/>
      <c r="B37" s="1843">
        <v>5</v>
      </c>
      <c r="C37" s="1424" t="s">
        <v>80</v>
      </c>
      <c r="D37" s="279">
        <v>462</v>
      </c>
      <c r="E37" s="280">
        <v>0</v>
      </c>
      <c r="F37" s="280">
        <v>583</v>
      </c>
      <c r="G37" s="280">
        <v>0</v>
      </c>
      <c r="H37" s="280">
        <v>0</v>
      </c>
      <c r="I37" s="280">
        <v>35107</v>
      </c>
      <c r="J37" s="280">
        <v>336</v>
      </c>
      <c r="K37" s="280">
        <v>84</v>
      </c>
      <c r="L37" s="328">
        <v>0</v>
      </c>
      <c r="M37" s="338">
        <v>36572</v>
      </c>
      <c r="N37" s="179"/>
    </row>
    <row r="38" spans="1:16" s="97" customFormat="1" ht="18" customHeight="1">
      <c r="A38" s="179"/>
      <c r="B38" s="293">
        <v>6</v>
      </c>
      <c r="C38" s="300" t="s">
        <v>844</v>
      </c>
      <c r="D38" s="279">
        <v>0</v>
      </c>
      <c r="E38" s="280">
        <v>0</v>
      </c>
      <c r="F38" s="280">
        <v>0</v>
      </c>
      <c r="G38" s="280">
        <v>0</v>
      </c>
      <c r="H38" s="280">
        <v>0</v>
      </c>
      <c r="I38" s="280">
        <v>0</v>
      </c>
      <c r="J38" s="280">
        <v>2355</v>
      </c>
      <c r="K38" s="280">
        <v>0</v>
      </c>
      <c r="L38" s="328">
        <v>0</v>
      </c>
      <c r="M38" s="338">
        <v>2355</v>
      </c>
      <c r="N38" s="179"/>
    </row>
    <row r="39" spans="1:16" s="175" customFormat="1" ht="18" customHeight="1" thickBot="1">
      <c r="A39" s="179"/>
      <c r="B39" s="293">
        <v>7</v>
      </c>
      <c r="C39" s="300" t="s">
        <v>845</v>
      </c>
      <c r="D39" s="282">
        <v>50276</v>
      </c>
      <c r="E39" s="283">
        <v>0</v>
      </c>
      <c r="F39" s="283">
        <v>0</v>
      </c>
      <c r="G39" s="283">
        <v>0</v>
      </c>
      <c r="H39" s="283">
        <v>0</v>
      </c>
      <c r="I39" s="283">
        <v>0</v>
      </c>
      <c r="J39" s="283">
        <v>12489</v>
      </c>
      <c r="K39" s="283">
        <v>0</v>
      </c>
      <c r="L39" s="330">
        <v>145</v>
      </c>
      <c r="M39" s="339">
        <v>62910</v>
      </c>
      <c r="N39" s="179"/>
    </row>
    <row r="40" spans="1:16" s="97" customFormat="1" ht="18" customHeight="1" thickBot="1">
      <c r="A40" s="179"/>
      <c r="B40" s="295">
        <v>8</v>
      </c>
      <c r="C40" s="301" t="s">
        <v>37</v>
      </c>
      <c r="D40" s="285">
        <v>68544</v>
      </c>
      <c r="E40" s="286">
        <v>0</v>
      </c>
      <c r="F40" s="286">
        <v>1283</v>
      </c>
      <c r="G40" s="286">
        <v>34825</v>
      </c>
      <c r="H40" s="286">
        <v>1060</v>
      </c>
      <c r="I40" s="286">
        <v>43936</v>
      </c>
      <c r="J40" s="286">
        <v>70539</v>
      </c>
      <c r="K40" s="286">
        <v>284</v>
      </c>
      <c r="L40" s="334">
        <v>145</v>
      </c>
      <c r="M40" s="259">
        <v>220616</v>
      </c>
      <c r="N40" s="179"/>
    </row>
    <row r="41" spans="1:16" s="97" customFormat="1" ht="6.6" customHeight="1">
      <c r="A41" s="179"/>
      <c r="B41" s="1222"/>
      <c r="C41" s="1172"/>
      <c r="D41" s="1174"/>
      <c r="E41" s="1174"/>
      <c r="F41" s="1174"/>
      <c r="G41" s="1174"/>
      <c r="H41" s="1174"/>
      <c r="I41" s="1174"/>
      <c r="J41" s="1174"/>
      <c r="K41" s="1174"/>
      <c r="L41" s="1174"/>
      <c r="M41" s="1174"/>
      <c r="N41" s="179"/>
    </row>
    <row r="42" spans="1:16" s="97" customFormat="1" ht="4.3499999999999996" customHeight="1" thickBot="1">
      <c r="A42" s="179"/>
      <c r="B42" s="1222"/>
      <c r="C42" s="1172"/>
      <c r="D42" s="1174"/>
      <c r="E42" s="1174"/>
      <c r="F42" s="1174"/>
      <c r="G42" s="1174"/>
      <c r="H42" s="1174"/>
      <c r="I42" s="1174"/>
      <c r="J42" s="1174"/>
      <c r="K42" s="1174"/>
      <c r="L42" s="1174"/>
      <c r="M42" s="1174"/>
      <c r="N42" s="179"/>
    </row>
    <row r="43" spans="1:16" s="97" customFormat="1" ht="15" customHeight="1" thickBot="1">
      <c r="A43" s="179"/>
      <c r="B43" s="2666" t="s">
        <v>1352</v>
      </c>
      <c r="C43" s="2667"/>
      <c r="D43" s="285"/>
      <c r="E43" s="286"/>
      <c r="F43" s="286"/>
      <c r="G43" s="286"/>
      <c r="H43" s="286"/>
      <c r="I43" s="286"/>
      <c r="J43" s="286"/>
      <c r="K43" s="286"/>
      <c r="L43" s="334"/>
      <c r="M43" s="259"/>
      <c r="N43" s="179"/>
      <c r="O43" s="256"/>
    </row>
    <row r="44" spans="1:16" s="97" customFormat="1" ht="18" customHeight="1">
      <c r="A44" s="179"/>
      <c r="B44" s="291">
        <v>1</v>
      </c>
      <c r="C44" s="298" t="s">
        <v>86</v>
      </c>
      <c r="D44" s="276">
        <v>0</v>
      </c>
      <c r="E44" s="277">
        <v>0</v>
      </c>
      <c r="F44" s="277">
        <v>996</v>
      </c>
      <c r="G44" s="277">
        <v>0</v>
      </c>
      <c r="H44" s="277">
        <v>12</v>
      </c>
      <c r="I44" s="277">
        <v>0</v>
      </c>
      <c r="J44" s="277">
        <v>1526</v>
      </c>
      <c r="K44" s="277">
        <v>1</v>
      </c>
      <c r="L44" s="327">
        <v>0</v>
      </c>
      <c r="M44" s="337">
        <v>2535</v>
      </c>
      <c r="N44" s="179"/>
      <c r="P44" s="256"/>
    </row>
    <row r="45" spans="1:16" s="97" customFormat="1" ht="18" customHeight="1">
      <c r="A45" s="179"/>
      <c r="B45" s="1843">
        <v>2</v>
      </c>
      <c r="C45" s="1424" t="s">
        <v>87</v>
      </c>
      <c r="D45" s="279">
        <v>4149</v>
      </c>
      <c r="E45" s="280">
        <v>0</v>
      </c>
      <c r="F45" s="280">
        <v>459</v>
      </c>
      <c r="G45" s="280">
        <v>0</v>
      </c>
      <c r="H45" s="280">
        <v>38</v>
      </c>
      <c r="I45" s="280">
        <v>0</v>
      </c>
      <c r="J45" s="280">
        <v>53985</v>
      </c>
      <c r="K45" s="280">
        <v>172</v>
      </c>
      <c r="L45" s="328">
        <v>0</v>
      </c>
      <c r="M45" s="338">
        <v>58803</v>
      </c>
      <c r="N45" s="179"/>
    </row>
    <row r="46" spans="1:16" s="97" customFormat="1" ht="18" customHeight="1">
      <c r="A46" s="179"/>
      <c r="B46" s="1843">
        <v>3</v>
      </c>
      <c r="C46" s="1424" t="s">
        <v>85</v>
      </c>
      <c r="D46" s="279">
        <v>8289</v>
      </c>
      <c r="E46" s="280">
        <v>0</v>
      </c>
      <c r="F46" s="280">
        <v>2</v>
      </c>
      <c r="G46" s="280">
        <v>0</v>
      </c>
      <c r="H46" s="280">
        <v>1278</v>
      </c>
      <c r="I46" s="280">
        <v>0</v>
      </c>
      <c r="J46" s="280">
        <v>269</v>
      </c>
      <c r="K46" s="280">
        <v>0</v>
      </c>
      <c r="L46" s="328">
        <v>0</v>
      </c>
      <c r="M46" s="338">
        <v>9838</v>
      </c>
      <c r="N46" s="179"/>
    </row>
    <row r="47" spans="1:16" s="97" customFormat="1" ht="18" customHeight="1">
      <c r="A47" s="179"/>
      <c r="B47" s="1843">
        <v>4</v>
      </c>
      <c r="C47" s="1424" t="s">
        <v>292</v>
      </c>
      <c r="D47" s="279">
        <v>6342</v>
      </c>
      <c r="E47" s="280">
        <v>0</v>
      </c>
      <c r="F47" s="280">
        <v>0</v>
      </c>
      <c r="G47" s="280">
        <v>32437</v>
      </c>
      <c r="H47" s="280">
        <v>0</v>
      </c>
      <c r="I47" s="280">
        <v>9033</v>
      </c>
      <c r="J47" s="280">
        <v>883</v>
      </c>
      <c r="K47" s="280">
        <v>4</v>
      </c>
      <c r="L47" s="328">
        <v>0</v>
      </c>
      <c r="M47" s="338">
        <v>48699</v>
      </c>
      <c r="N47" s="179"/>
    </row>
    <row r="48" spans="1:16" s="97" customFormat="1" ht="18" customHeight="1">
      <c r="A48" s="179"/>
      <c r="B48" s="1843">
        <v>5</v>
      </c>
      <c r="C48" s="1424" t="s">
        <v>80</v>
      </c>
      <c r="D48" s="279">
        <v>673</v>
      </c>
      <c r="E48" s="280">
        <v>0</v>
      </c>
      <c r="F48" s="280">
        <v>580</v>
      </c>
      <c r="G48" s="280">
        <v>0</v>
      </c>
      <c r="H48" s="280">
        <v>0</v>
      </c>
      <c r="I48" s="280">
        <v>36685</v>
      </c>
      <c r="J48" s="280">
        <v>330</v>
      </c>
      <c r="K48" s="280">
        <v>87</v>
      </c>
      <c r="L48" s="328">
        <v>0</v>
      </c>
      <c r="M48" s="338">
        <v>38355</v>
      </c>
      <c r="N48" s="179"/>
    </row>
    <row r="49" spans="1:14" s="97" customFormat="1" ht="18" customHeight="1">
      <c r="A49" s="179"/>
      <c r="B49" s="293">
        <v>6</v>
      </c>
      <c r="C49" s="300" t="s">
        <v>844</v>
      </c>
      <c r="D49" s="279">
        <v>0</v>
      </c>
      <c r="E49" s="280">
        <v>0</v>
      </c>
      <c r="F49" s="280">
        <v>0</v>
      </c>
      <c r="G49" s="280">
        <v>0</v>
      </c>
      <c r="H49" s="280">
        <v>0</v>
      </c>
      <c r="I49" s="280">
        <v>0</v>
      </c>
      <c r="J49" s="280">
        <v>2366</v>
      </c>
      <c r="K49" s="280">
        <v>0</v>
      </c>
      <c r="L49" s="328">
        <v>0</v>
      </c>
      <c r="M49" s="338">
        <v>2366</v>
      </c>
      <c r="N49" s="179"/>
    </row>
    <row r="50" spans="1:14" s="175" customFormat="1" ht="18" customHeight="1" thickBot="1">
      <c r="A50" s="179"/>
      <c r="B50" s="293">
        <v>7</v>
      </c>
      <c r="C50" s="300" t="s">
        <v>845</v>
      </c>
      <c r="D50" s="282">
        <v>48107</v>
      </c>
      <c r="E50" s="283">
        <v>0</v>
      </c>
      <c r="F50" s="283">
        <v>0</v>
      </c>
      <c r="G50" s="283">
        <v>0</v>
      </c>
      <c r="H50" s="283">
        <v>0</v>
      </c>
      <c r="I50" s="283">
        <v>0</v>
      </c>
      <c r="J50" s="283">
        <v>13404</v>
      </c>
      <c r="K50" s="283">
        <v>0</v>
      </c>
      <c r="L50" s="330">
        <v>148</v>
      </c>
      <c r="M50" s="339">
        <v>61659</v>
      </c>
      <c r="N50" s="179"/>
    </row>
    <row r="51" spans="1:14" s="97" customFormat="1" ht="18" customHeight="1" thickBot="1">
      <c r="A51" s="179"/>
      <c r="B51" s="295">
        <v>8</v>
      </c>
      <c r="C51" s="301" t="s">
        <v>37</v>
      </c>
      <c r="D51" s="285">
        <v>67560</v>
      </c>
      <c r="E51" s="286">
        <v>0</v>
      </c>
      <c r="F51" s="286">
        <v>2037</v>
      </c>
      <c r="G51" s="286">
        <v>32437</v>
      </c>
      <c r="H51" s="286">
        <v>1328</v>
      </c>
      <c r="I51" s="286">
        <v>45718</v>
      </c>
      <c r="J51" s="286">
        <v>72763</v>
      </c>
      <c r="K51" s="286">
        <v>264</v>
      </c>
      <c r="L51" s="334">
        <v>148</v>
      </c>
      <c r="M51" s="259">
        <v>222255</v>
      </c>
      <c r="N51" s="179"/>
    </row>
    <row r="52" spans="1:14" s="97" customFormat="1" ht="41.25" customHeight="1">
      <c r="A52" s="179"/>
      <c r="B52" s="2678" t="s">
        <v>1475</v>
      </c>
      <c r="C52" s="2678"/>
      <c r="D52" s="2678"/>
      <c r="E52" s="2678"/>
      <c r="F52" s="2678"/>
      <c r="G52" s="2678"/>
      <c r="H52" s="2678"/>
      <c r="I52" s="2678"/>
      <c r="J52" s="2678"/>
      <c r="K52" s="2678"/>
      <c r="L52" s="2678"/>
      <c r="M52" s="2678"/>
      <c r="N52" s="179"/>
    </row>
    <row r="53" spans="1:14" s="97" customFormat="1" ht="12.75">
      <c r="A53" s="179"/>
      <c r="B53" s="1329" t="s">
        <v>846</v>
      </c>
      <c r="C53" s="1329"/>
      <c r="D53" s="1329"/>
      <c r="E53" s="1329"/>
      <c r="F53" s="1329"/>
      <c r="G53" s="1329"/>
      <c r="H53" s="1329"/>
      <c r="I53" s="1329"/>
      <c r="J53" s="1329"/>
      <c r="K53" s="1329"/>
      <c r="L53" s="1329"/>
      <c r="M53" s="1329"/>
      <c r="N53" s="179"/>
    </row>
    <row r="54" spans="1:14" s="97" customFormat="1" ht="23.1" customHeight="1">
      <c r="A54" s="179"/>
      <c r="B54" s="2678" t="s">
        <v>1419</v>
      </c>
      <c r="C54" s="2678"/>
      <c r="D54" s="2678"/>
      <c r="E54" s="2678"/>
      <c r="F54" s="2678"/>
      <c r="G54" s="2678"/>
      <c r="H54" s="2678"/>
      <c r="I54" s="2678"/>
      <c r="J54" s="2678"/>
      <c r="K54" s="2678"/>
      <c r="L54" s="2678"/>
      <c r="M54" s="2678"/>
      <c r="N54" s="179"/>
    </row>
    <row r="55" spans="1:14" s="97" customFormat="1" ht="15" hidden="1" customHeight="1">
      <c r="A55" s="179"/>
      <c r="B55" s="1222"/>
      <c r="C55" s="1172"/>
      <c r="D55" s="1174"/>
      <c r="E55" s="1174"/>
      <c r="F55" s="1174"/>
      <c r="G55" s="1174"/>
      <c r="H55" s="1174"/>
      <c r="I55" s="1174"/>
      <c r="J55" s="1174"/>
      <c r="K55" s="1174"/>
      <c r="L55" s="1174"/>
      <c r="M55" s="1174"/>
      <c r="N55" s="179"/>
    </row>
    <row r="56" spans="1:14" s="97" customFormat="1" ht="8.1" hidden="1" customHeight="1">
      <c r="A56" s="179"/>
      <c r="B56" s="179"/>
      <c r="C56" s="179"/>
      <c r="D56" s="179"/>
      <c r="E56" s="179"/>
      <c r="F56" s="179"/>
      <c r="G56" s="179"/>
      <c r="H56" s="179"/>
      <c r="I56" s="179"/>
      <c r="J56" s="179"/>
      <c r="K56" s="179"/>
      <c r="L56" s="179"/>
      <c r="M56" s="179"/>
      <c r="N56" s="179"/>
    </row>
    <row r="57" spans="1:14" s="97" customFormat="1" ht="12.75" hidden="1">
      <c r="A57" s="179"/>
    </row>
    <row r="58" spans="1:14" s="97" customFormat="1" ht="12.75" hidden="1">
      <c r="A58" s="179"/>
    </row>
    <row r="59" spans="1:14" s="97" customFormat="1" ht="12.75" hidden="1">
      <c r="A59" s="179"/>
    </row>
    <row r="60" spans="1:14" s="97" customFormat="1" ht="12.75" hidden="1">
      <c r="A60" s="179"/>
    </row>
    <row r="61" spans="1:14" s="97" customFormat="1" ht="12.75" hidden="1">
      <c r="A61" s="179"/>
    </row>
    <row r="62" spans="1:14" s="97" customFormat="1" ht="12.75" hidden="1">
      <c r="A62" s="179"/>
    </row>
    <row r="63" spans="1:14" s="97" customFormat="1" ht="12.75" hidden="1">
      <c r="A63" s="179"/>
    </row>
    <row r="64" spans="1:14"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s="97" customFormat="1" ht="12.75" hidden="1">
      <c r="A142" s="179"/>
    </row>
    <row r="143" spans="1:1" s="97" customFormat="1" ht="12.75" hidden="1">
      <c r="A143" s="179"/>
    </row>
    <row r="144" spans="1:1" s="97" customFormat="1" ht="12.75" hidden="1">
      <c r="A144" s="179"/>
    </row>
    <row r="145" spans="1:1" s="97" customFormat="1" ht="12.75" hidden="1">
      <c r="A145" s="179"/>
    </row>
    <row r="146" spans="1:1" s="97" customFormat="1" ht="12.75" hidden="1">
      <c r="A146" s="179"/>
    </row>
    <row r="147" spans="1:1" s="97" customFormat="1" ht="12.75" hidden="1">
      <c r="A147" s="179"/>
    </row>
    <row r="148" spans="1:1" s="97" customFormat="1" ht="12.75" hidden="1">
      <c r="A148" s="179"/>
    </row>
    <row r="149" spans="1:1" s="97" customFormat="1" ht="12.75" hidden="1">
      <c r="A149" s="179"/>
    </row>
  </sheetData>
  <mergeCells count="18">
    <mergeCell ref="B2:M3"/>
    <mergeCell ref="G6:G9"/>
    <mergeCell ref="D6:D9"/>
    <mergeCell ref="M6:M9"/>
    <mergeCell ref="L6:L9"/>
    <mergeCell ref="K6:K9"/>
    <mergeCell ref="J6:J9"/>
    <mergeCell ref="I6:I9"/>
    <mergeCell ref="H6:H9"/>
    <mergeCell ref="F6:F9"/>
    <mergeCell ref="E6:E9"/>
    <mergeCell ref="B5:B9"/>
    <mergeCell ref="B52:M52"/>
    <mergeCell ref="B10:C10"/>
    <mergeCell ref="B43:C43"/>
    <mergeCell ref="B32:C32"/>
    <mergeCell ref="B54:M54"/>
    <mergeCell ref="B21:C21"/>
  </mergeCells>
  <pageMargins left="0.70866141732283472" right="0.70866141732283472" top="0.74803149606299213" bottom="0.74803149606299213" header="0.31496062992125984" footer="0.31496062992125984"/>
  <pageSetup scale="59" orientation="landscape" r:id="rId1"/>
  <headerFooter>
    <oddFooter>&amp;L&amp;A&amp;C&amp;P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97"/>
  <sheetViews>
    <sheetView zoomScale="40" zoomScaleNormal="40" workbookViewId="0"/>
  </sheetViews>
  <sheetFormatPr defaultColWidth="0" defaultRowHeight="15" zeroHeight="1"/>
  <cols>
    <col min="1" max="1" width="1.5703125" style="205" customWidth="1"/>
    <col min="2" max="2" width="20.5703125" customWidth="1"/>
    <col min="3" max="3" width="14.42578125" customWidth="1"/>
    <col min="4" max="4" width="9.5703125" customWidth="1"/>
    <col min="5" max="5" width="9.42578125" customWidth="1"/>
    <col min="6" max="6" width="9.42578125" style="38" customWidth="1"/>
    <col min="7" max="7" width="9.42578125" customWidth="1"/>
    <col min="8" max="8" width="9.42578125" style="39" customWidth="1"/>
    <col min="9" max="9" width="10" customWidth="1"/>
    <col min="10" max="10" width="9.42578125" style="39" customWidth="1"/>
    <col min="11" max="11" width="10.42578125" style="39" customWidth="1"/>
    <col min="12" max="12" width="9.42578125" customWidth="1"/>
    <col min="13" max="13" width="9.42578125" style="38" customWidth="1"/>
    <col min="14" max="14" width="9.42578125" customWidth="1"/>
    <col min="15" max="15" width="10.42578125" customWidth="1"/>
    <col min="16" max="16" width="1.5703125" customWidth="1"/>
    <col min="17" max="16384" width="8.5703125" hidden="1"/>
  </cols>
  <sheetData>
    <row r="1" spans="1:16" ht="10.35" customHeight="1" thickBot="1">
      <c r="B1" s="205"/>
      <c r="C1" s="205"/>
      <c r="D1" s="205"/>
      <c r="E1" s="205"/>
      <c r="F1" s="260"/>
      <c r="G1" s="205"/>
      <c r="H1" s="261"/>
      <c r="I1" s="205"/>
      <c r="J1" s="261"/>
      <c r="K1" s="261"/>
      <c r="L1" s="205"/>
      <c r="M1" s="260"/>
      <c r="N1" s="205"/>
      <c r="O1" s="205"/>
      <c r="P1" s="205"/>
    </row>
    <row r="2" spans="1:16" ht="14.85" customHeight="1">
      <c r="B2" s="2659" t="s">
        <v>674</v>
      </c>
      <c r="C2" s="2684"/>
      <c r="D2" s="2684"/>
      <c r="E2" s="2684"/>
      <c r="F2" s="2684"/>
      <c r="G2" s="2684"/>
      <c r="H2" s="2684"/>
      <c r="I2" s="2684"/>
      <c r="J2" s="2684"/>
      <c r="K2" s="2684"/>
      <c r="L2" s="2684"/>
      <c r="M2" s="2684"/>
      <c r="N2" s="2684"/>
      <c r="O2" s="2685"/>
      <c r="P2" s="205"/>
    </row>
    <row r="3" spans="1:16" ht="15.75" thickBot="1">
      <c r="B3" s="2686"/>
      <c r="C3" s="2687"/>
      <c r="D3" s="2687"/>
      <c r="E3" s="2687"/>
      <c r="F3" s="2687"/>
      <c r="G3" s="2687"/>
      <c r="H3" s="2687"/>
      <c r="I3" s="2687"/>
      <c r="J3" s="2687"/>
      <c r="K3" s="2687"/>
      <c r="L3" s="2687"/>
      <c r="M3" s="2687"/>
      <c r="N3" s="2687"/>
      <c r="O3" s="2688"/>
      <c r="P3" s="205"/>
    </row>
    <row r="4" spans="1:16" ht="15.75" thickBot="1">
      <c r="B4" s="205"/>
      <c r="C4" s="205"/>
      <c r="D4" s="205"/>
      <c r="E4" s="205"/>
      <c r="F4" s="260"/>
      <c r="G4" s="205"/>
      <c r="H4" s="261"/>
      <c r="I4" s="205"/>
      <c r="J4" s="261"/>
      <c r="K4" s="261"/>
      <c r="L4" s="205"/>
      <c r="M4" s="260"/>
      <c r="N4" s="205"/>
      <c r="O4" s="205"/>
      <c r="P4" s="205"/>
    </row>
    <row r="5" spans="1:16">
      <c r="B5" s="2713" t="s">
        <v>1036</v>
      </c>
      <c r="C5" s="2715" t="s">
        <v>325</v>
      </c>
      <c r="D5" s="1181" t="s">
        <v>166</v>
      </c>
      <c r="E5" s="344" t="s">
        <v>7</v>
      </c>
      <c r="F5" s="345" t="s">
        <v>165</v>
      </c>
      <c r="G5" s="344" t="s">
        <v>164</v>
      </c>
      <c r="H5" s="346" t="s">
        <v>6</v>
      </c>
      <c r="I5" s="344" t="s">
        <v>209</v>
      </c>
      <c r="J5" s="346" t="s">
        <v>208</v>
      </c>
      <c r="K5" s="346" t="s">
        <v>215</v>
      </c>
      <c r="L5" s="344" t="s">
        <v>303</v>
      </c>
      <c r="M5" s="345" t="s">
        <v>302</v>
      </c>
      <c r="N5" s="344" t="s">
        <v>324</v>
      </c>
      <c r="O5" s="347" t="s">
        <v>323</v>
      </c>
      <c r="P5" s="205"/>
    </row>
    <row r="6" spans="1:16" s="97" customFormat="1" ht="70.5" customHeight="1" thickBot="1">
      <c r="A6" s="179"/>
      <c r="B6" s="2714"/>
      <c r="C6" s="2700"/>
      <c r="D6" s="2074" t="s">
        <v>809</v>
      </c>
      <c r="E6" s="2072" t="s">
        <v>808</v>
      </c>
      <c r="F6" s="351" t="s">
        <v>322</v>
      </c>
      <c r="G6" s="2072" t="s">
        <v>1243</v>
      </c>
      <c r="H6" s="2072" t="s">
        <v>832</v>
      </c>
      <c r="I6" s="2072" t="s">
        <v>833</v>
      </c>
      <c r="J6" s="2072" t="s">
        <v>1345</v>
      </c>
      <c r="K6" s="2072" t="s">
        <v>1346</v>
      </c>
      <c r="L6" s="2072" t="s">
        <v>1404</v>
      </c>
      <c r="M6" s="351" t="s">
        <v>1240</v>
      </c>
      <c r="N6" s="2072" t="s">
        <v>834</v>
      </c>
      <c r="O6" s="2073" t="s">
        <v>835</v>
      </c>
      <c r="P6" s="179"/>
    </row>
    <row r="7" spans="1:16" s="97" customFormat="1" ht="15" customHeight="1" thickBot="1">
      <c r="A7" s="179"/>
      <c r="B7" s="2711" t="str">
        <f>+CurrQtr</f>
        <v>Q4 2021</v>
      </c>
      <c r="C7" s="2712"/>
      <c r="D7" s="2063"/>
      <c r="E7" s="357"/>
      <c r="F7" s="357"/>
      <c r="G7" s="357"/>
      <c r="H7" s="359"/>
      <c r="I7" s="357"/>
      <c r="J7" s="359"/>
      <c r="K7" s="359"/>
      <c r="L7" s="357"/>
      <c r="M7" s="1314"/>
      <c r="N7" s="360"/>
      <c r="O7" s="361"/>
      <c r="P7" s="179"/>
    </row>
    <row r="8" spans="1:16" s="97" customFormat="1" ht="15" customHeight="1">
      <c r="A8" s="179"/>
      <c r="B8" s="2705" t="s">
        <v>639</v>
      </c>
      <c r="C8" s="275"/>
      <c r="D8" s="2064"/>
      <c r="E8" s="366"/>
      <c r="F8" s="367"/>
      <c r="G8" s="366"/>
      <c r="H8" s="368"/>
      <c r="I8" s="366"/>
      <c r="J8" s="368"/>
      <c r="K8" s="2115"/>
      <c r="L8" s="366"/>
      <c r="M8" s="367"/>
      <c r="N8" s="369"/>
      <c r="O8" s="1814"/>
      <c r="P8" s="179"/>
    </row>
    <row r="9" spans="1:16" s="97" customFormat="1" ht="15" customHeight="1">
      <c r="A9" s="179"/>
      <c r="B9" s="2703"/>
      <c r="C9" s="1106" t="s">
        <v>319</v>
      </c>
      <c r="D9" s="2065">
        <v>30912</v>
      </c>
      <c r="E9" s="362">
        <v>0</v>
      </c>
      <c r="F9" s="349">
        <v>0</v>
      </c>
      <c r="G9" s="362">
        <v>75805</v>
      </c>
      <c r="H9" s="393">
        <v>0</v>
      </c>
      <c r="I9" s="362">
        <v>198941</v>
      </c>
      <c r="J9" s="393">
        <v>0.21560000000000001</v>
      </c>
      <c r="K9" s="2116"/>
      <c r="L9" s="362">
        <v>258</v>
      </c>
      <c r="M9" s="1312">
        <v>3.4034694281379857E-3</v>
      </c>
      <c r="N9" s="362">
        <v>0</v>
      </c>
      <c r="O9" s="1815"/>
      <c r="P9" s="1123"/>
    </row>
    <row r="10" spans="1:16" s="97" customFormat="1" ht="15" customHeight="1">
      <c r="A10" s="179"/>
      <c r="B10" s="2703"/>
      <c r="C10" s="1106" t="s">
        <v>318</v>
      </c>
      <c r="D10" s="2065">
        <v>27453</v>
      </c>
      <c r="E10" s="362">
        <v>0</v>
      </c>
      <c r="F10" s="349">
        <v>0</v>
      </c>
      <c r="G10" s="362">
        <v>1877</v>
      </c>
      <c r="H10" s="393">
        <v>1.8E-3</v>
      </c>
      <c r="I10" s="362">
        <v>119891</v>
      </c>
      <c r="J10" s="393">
        <v>0.21029999999999999</v>
      </c>
      <c r="K10" s="2116"/>
      <c r="L10" s="362">
        <v>158</v>
      </c>
      <c r="M10" s="1312">
        <v>8.4176877996803415E-2</v>
      </c>
      <c r="N10" s="362">
        <v>1</v>
      </c>
      <c r="O10" s="1815"/>
      <c r="P10" s="1123"/>
    </row>
    <row r="11" spans="1:16" s="97" customFormat="1" ht="15" customHeight="1">
      <c r="A11" s="179"/>
      <c r="B11" s="2703"/>
      <c r="C11" s="1106" t="s">
        <v>317</v>
      </c>
      <c r="D11" s="2065">
        <v>659</v>
      </c>
      <c r="E11" s="362">
        <v>0</v>
      </c>
      <c r="F11" s="349">
        <v>0</v>
      </c>
      <c r="G11" s="362">
        <v>0</v>
      </c>
      <c r="H11" s="393">
        <v>0</v>
      </c>
      <c r="I11" s="362">
        <v>3756</v>
      </c>
      <c r="J11" s="393">
        <v>0</v>
      </c>
      <c r="K11" s="2116"/>
      <c r="L11" s="362">
        <v>0</v>
      </c>
      <c r="M11" s="1312">
        <v>0</v>
      </c>
      <c r="N11" s="362">
        <v>0</v>
      </c>
      <c r="O11" s="1815"/>
      <c r="P11" s="1123"/>
    </row>
    <row r="12" spans="1:16" s="97" customFormat="1" ht="15" customHeight="1">
      <c r="A12" s="179"/>
      <c r="B12" s="2703"/>
      <c r="C12" s="1106" t="s">
        <v>316</v>
      </c>
      <c r="D12" s="2065">
        <v>15182</v>
      </c>
      <c r="E12" s="362">
        <v>0</v>
      </c>
      <c r="F12" s="349">
        <v>0</v>
      </c>
      <c r="G12" s="362">
        <v>474</v>
      </c>
      <c r="H12" s="393">
        <v>7.4999999999999997E-3</v>
      </c>
      <c r="I12" s="362">
        <v>58172</v>
      </c>
      <c r="J12" s="393">
        <v>0.1792</v>
      </c>
      <c r="K12" s="2116"/>
      <c r="L12" s="362">
        <v>93</v>
      </c>
      <c r="M12" s="1312">
        <v>0.19620253164556961</v>
      </c>
      <c r="N12" s="362">
        <v>1</v>
      </c>
      <c r="O12" s="1815"/>
      <c r="P12" s="1123"/>
    </row>
    <row r="13" spans="1:16" s="97" customFormat="1" ht="15" customHeight="1">
      <c r="A13" s="179"/>
      <c r="B13" s="2703"/>
      <c r="C13" s="1106" t="s">
        <v>315</v>
      </c>
      <c r="D13" s="2065">
        <v>2823</v>
      </c>
      <c r="E13" s="362">
        <v>0</v>
      </c>
      <c r="F13" s="349">
        <v>0</v>
      </c>
      <c r="G13" s="362">
        <v>6</v>
      </c>
      <c r="H13" s="393">
        <v>1.95E-2</v>
      </c>
      <c r="I13" s="362">
        <v>10721</v>
      </c>
      <c r="J13" s="393">
        <v>0.1071</v>
      </c>
      <c r="K13" s="2116"/>
      <c r="L13" s="362">
        <v>1</v>
      </c>
      <c r="M13" s="1312">
        <v>0.16666666666666666</v>
      </c>
      <c r="N13" s="362">
        <v>0</v>
      </c>
      <c r="O13" s="1815"/>
      <c r="P13" s="1123"/>
    </row>
    <row r="14" spans="1:16" s="97" customFormat="1" ht="14.85" customHeight="1">
      <c r="A14" s="179"/>
      <c r="B14" s="2703"/>
      <c r="C14" s="1106" t="s">
        <v>314</v>
      </c>
      <c r="D14" s="2065">
        <v>429</v>
      </c>
      <c r="E14" s="362">
        <v>0</v>
      </c>
      <c r="F14" s="349">
        <v>0</v>
      </c>
      <c r="G14" s="362">
        <v>0</v>
      </c>
      <c r="H14" s="393">
        <v>0</v>
      </c>
      <c r="I14" s="362">
        <v>2103</v>
      </c>
      <c r="J14" s="393">
        <v>0</v>
      </c>
      <c r="K14" s="2116"/>
      <c r="L14" s="362">
        <v>0</v>
      </c>
      <c r="M14" s="1312">
        <v>0</v>
      </c>
      <c r="N14" s="362">
        <v>0</v>
      </c>
      <c r="O14" s="1815"/>
      <c r="P14" s="1123"/>
    </row>
    <row r="15" spans="1:16" s="97" customFormat="1" ht="15.6" customHeight="1">
      <c r="A15" s="179"/>
      <c r="B15" s="2703"/>
      <c r="C15" s="1106" t="s">
        <v>313</v>
      </c>
      <c r="D15" s="2065">
        <v>456</v>
      </c>
      <c r="E15" s="362">
        <v>0</v>
      </c>
      <c r="F15" s="349">
        <v>0</v>
      </c>
      <c r="G15" s="362">
        <v>0</v>
      </c>
      <c r="H15" s="393">
        <v>0</v>
      </c>
      <c r="I15" s="362">
        <v>2214</v>
      </c>
      <c r="J15" s="393">
        <v>0</v>
      </c>
      <c r="K15" s="2116"/>
      <c r="L15" s="362">
        <v>0</v>
      </c>
      <c r="M15" s="1312">
        <v>0</v>
      </c>
      <c r="N15" s="362">
        <v>0</v>
      </c>
      <c r="O15" s="1815"/>
      <c r="P15" s="179"/>
    </row>
    <row r="16" spans="1:16" s="97" customFormat="1" ht="15.6" customHeight="1" thickBot="1">
      <c r="A16" s="179"/>
      <c r="B16" s="2703"/>
      <c r="C16" s="1107" t="s">
        <v>312</v>
      </c>
      <c r="D16" s="2066">
        <v>248</v>
      </c>
      <c r="E16" s="2067">
        <v>0</v>
      </c>
      <c r="F16" s="349">
        <v>0</v>
      </c>
      <c r="G16" s="2067">
        <v>0</v>
      </c>
      <c r="H16" s="1845">
        <v>1</v>
      </c>
      <c r="I16" s="2067">
        <v>1361</v>
      </c>
      <c r="J16" s="1845">
        <v>1.05</v>
      </c>
      <c r="K16" s="2117"/>
      <c r="L16" s="2067">
        <v>0</v>
      </c>
      <c r="M16" s="1566">
        <v>0</v>
      </c>
      <c r="N16" s="2067">
        <v>0</v>
      </c>
      <c r="O16" s="1816"/>
      <c r="P16" s="179"/>
    </row>
    <row r="17" spans="1:16" s="97" customFormat="1" ht="15" customHeight="1" thickBot="1">
      <c r="A17" s="179"/>
      <c r="B17" s="2704"/>
      <c r="C17" s="1108" t="s">
        <v>311</v>
      </c>
      <c r="D17" s="1354">
        <v>78162</v>
      </c>
      <c r="E17" s="373">
        <v>0</v>
      </c>
      <c r="F17" s="358">
        <v>0</v>
      </c>
      <c r="G17" s="373">
        <v>78162</v>
      </c>
      <c r="H17" s="1103">
        <v>9.0204958931450066E-5</v>
      </c>
      <c r="I17" s="373">
        <v>397159</v>
      </c>
      <c r="J17" s="1103">
        <v>0.21524365420536837</v>
      </c>
      <c r="K17" s="1110"/>
      <c r="L17" s="373">
        <v>510</v>
      </c>
      <c r="M17" s="1314">
        <v>6.5249098027174331E-3</v>
      </c>
      <c r="N17" s="375">
        <v>2</v>
      </c>
      <c r="O17" s="361">
        <v>20</v>
      </c>
      <c r="P17" s="179"/>
    </row>
    <row r="18" spans="1:16" s="97" customFormat="1" ht="15" customHeight="1">
      <c r="A18" s="179"/>
      <c r="B18" s="2702" t="s">
        <v>640</v>
      </c>
      <c r="C18" s="1109"/>
      <c r="D18" s="1105"/>
      <c r="E18" s="353"/>
      <c r="F18" s="354"/>
      <c r="G18" s="353"/>
      <c r="H18" s="355"/>
      <c r="I18" s="356"/>
      <c r="J18" s="355"/>
      <c r="K18" s="2115"/>
      <c r="L18" s="353"/>
      <c r="M18" s="1315"/>
      <c r="N18" s="356"/>
      <c r="O18" s="1814"/>
      <c r="P18" s="179"/>
    </row>
    <row r="19" spans="1:16" s="97" customFormat="1" ht="15" customHeight="1">
      <c r="A19" s="179"/>
      <c r="B19" s="2703"/>
      <c r="C19" s="1106" t="s">
        <v>319</v>
      </c>
      <c r="D19" s="1352">
        <v>74443</v>
      </c>
      <c r="E19" s="362">
        <v>53476</v>
      </c>
      <c r="F19" s="349">
        <v>0.36480000000000001</v>
      </c>
      <c r="G19" s="362">
        <v>93952</v>
      </c>
      <c r="H19" s="393">
        <v>5.9999999999999995E-4</v>
      </c>
      <c r="I19" s="362">
        <v>862580</v>
      </c>
      <c r="J19" s="393">
        <v>0.18360000000000001</v>
      </c>
      <c r="K19" s="2116"/>
      <c r="L19" s="362">
        <v>3067</v>
      </c>
      <c r="M19" s="1312">
        <v>3.2644329019073569E-2</v>
      </c>
      <c r="N19" s="362">
        <v>11</v>
      </c>
      <c r="O19" s="1815"/>
      <c r="P19" s="179"/>
    </row>
    <row r="20" spans="1:16" s="97" customFormat="1" ht="15" customHeight="1">
      <c r="A20" s="179"/>
      <c r="B20" s="2703"/>
      <c r="C20" s="1106" t="s">
        <v>318</v>
      </c>
      <c r="D20" s="1352">
        <v>72755</v>
      </c>
      <c r="E20" s="362">
        <v>0</v>
      </c>
      <c r="F20" s="349">
        <v>0</v>
      </c>
      <c r="G20" s="362">
        <v>72755</v>
      </c>
      <c r="H20" s="393">
        <v>1.8E-3</v>
      </c>
      <c r="I20" s="362">
        <v>223280</v>
      </c>
      <c r="J20" s="393">
        <v>0.1749</v>
      </c>
      <c r="K20" s="2116"/>
      <c r="L20" s="362">
        <v>5099</v>
      </c>
      <c r="M20" s="1312">
        <v>7.0084530272833484E-2</v>
      </c>
      <c r="N20" s="362">
        <v>23</v>
      </c>
      <c r="O20" s="1815"/>
      <c r="P20" s="179"/>
    </row>
    <row r="21" spans="1:16" s="97" customFormat="1" ht="15" customHeight="1">
      <c r="A21" s="179"/>
      <c r="B21" s="2703"/>
      <c r="C21" s="1106" t="s">
        <v>317</v>
      </c>
      <c r="D21" s="1352">
        <v>864</v>
      </c>
      <c r="E21" s="362">
        <v>0</v>
      </c>
      <c r="F21" s="349">
        <v>0</v>
      </c>
      <c r="G21" s="362">
        <v>864</v>
      </c>
      <c r="H21" s="393">
        <v>4.4000000000000003E-3</v>
      </c>
      <c r="I21" s="362">
        <v>2995</v>
      </c>
      <c r="J21" s="393">
        <v>0.40949999999999998</v>
      </c>
      <c r="K21" s="2116"/>
      <c r="L21" s="362">
        <v>269</v>
      </c>
      <c r="M21" s="1312">
        <v>0.31134259259259262</v>
      </c>
      <c r="N21" s="362">
        <v>2</v>
      </c>
      <c r="O21" s="1815"/>
      <c r="P21" s="179"/>
    </row>
    <row r="22" spans="1:16" s="97" customFormat="1" ht="15" customHeight="1">
      <c r="A22" s="179"/>
      <c r="B22" s="2703"/>
      <c r="C22" s="1106" t="s">
        <v>316</v>
      </c>
      <c r="D22" s="1352">
        <v>41100</v>
      </c>
      <c r="E22" s="362">
        <v>0</v>
      </c>
      <c r="F22" s="349">
        <v>0</v>
      </c>
      <c r="G22" s="362">
        <v>41100</v>
      </c>
      <c r="H22" s="393">
        <v>7.4999999999999997E-3</v>
      </c>
      <c r="I22" s="362">
        <v>108474</v>
      </c>
      <c r="J22" s="393">
        <v>0.1845</v>
      </c>
      <c r="K22" s="2116"/>
      <c r="L22" s="362">
        <v>8274</v>
      </c>
      <c r="M22" s="1312">
        <v>0.20131386861313869</v>
      </c>
      <c r="N22" s="362">
        <v>57</v>
      </c>
      <c r="O22" s="1815"/>
      <c r="P22" s="179"/>
    </row>
    <row r="23" spans="1:16" s="97" customFormat="1" ht="15" customHeight="1">
      <c r="A23" s="179"/>
      <c r="B23" s="2703"/>
      <c r="C23" s="1106" t="s">
        <v>315</v>
      </c>
      <c r="D23" s="1352">
        <v>12947</v>
      </c>
      <c r="E23" s="362">
        <v>678</v>
      </c>
      <c r="F23" s="349">
        <v>0.62560000000000004</v>
      </c>
      <c r="G23" s="362">
        <v>13371</v>
      </c>
      <c r="H23" s="393">
        <v>1.5900000000000001E-2</v>
      </c>
      <c r="I23" s="362">
        <v>72416</v>
      </c>
      <c r="J23" s="393">
        <v>0.2286</v>
      </c>
      <c r="K23" s="2116"/>
      <c r="L23" s="362">
        <v>5080</v>
      </c>
      <c r="M23" s="1312">
        <v>0.37992670705257647</v>
      </c>
      <c r="N23" s="362">
        <v>45</v>
      </c>
      <c r="O23" s="1815"/>
      <c r="P23" s="179"/>
    </row>
    <row r="24" spans="1:16" s="97" customFormat="1" ht="15" customHeight="1">
      <c r="A24" s="179"/>
      <c r="B24" s="2703"/>
      <c r="C24" s="1106" t="s">
        <v>314</v>
      </c>
      <c r="D24" s="1352">
        <v>892</v>
      </c>
      <c r="E24" s="362">
        <v>60</v>
      </c>
      <c r="F24" s="349">
        <v>0.78520000000000001</v>
      </c>
      <c r="G24" s="362">
        <v>939</v>
      </c>
      <c r="H24" s="393">
        <v>5.0099999999999999E-2</v>
      </c>
      <c r="I24" s="362">
        <v>8876</v>
      </c>
      <c r="J24" s="393">
        <v>0.24099999999999999</v>
      </c>
      <c r="K24" s="2116"/>
      <c r="L24" s="362">
        <v>750</v>
      </c>
      <c r="M24" s="1312">
        <v>0.79872204472843455</v>
      </c>
      <c r="N24" s="362">
        <v>11</v>
      </c>
      <c r="O24" s="1815"/>
      <c r="P24" s="179"/>
    </row>
    <row r="25" spans="1:16" s="97" customFormat="1" ht="15" customHeight="1">
      <c r="A25" s="179"/>
      <c r="B25" s="2703"/>
      <c r="C25" s="1106" t="s">
        <v>313</v>
      </c>
      <c r="D25" s="1352">
        <v>551</v>
      </c>
      <c r="E25" s="362">
        <v>3</v>
      </c>
      <c r="F25" s="349">
        <v>1.1496</v>
      </c>
      <c r="G25" s="362">
        <v>555</v>
      </c>
      <c r="H25" s="393">
        <v>0.22320000000000001</v>
      </c>
      <c r="I25" s="362">
        <v>3199</v>
      </c>
      <c r="J25" s="393">
        <v>0.17530000000000001</v>
      </c>
      <c r="K25" s="2116"/>
      <c r="L25" s="362">
        <v>528</v>
      </c>
      <c r="M25" s="1312">
        <v>0.9513513513513514</v>
      </c>
      <c r="N25" s="362">
        <v>21</v>
      </c>
      <c r="O25" s="1815"/>
      <c r="P25" s="179"/>
    </row>
    <row r="26" spans="1:16" s="97" customFormat="1" ht="15" customHeight="1" thickBot="1">
      <c r="A26" s="179"/>
      <c r="B26" s="2703"/>
      <c r="C26" s="1107" t="s">
        <v>312</v>
      </c>
      <c r="D26" s="1353">
        <v>219</v>
      </c>
      <c r="E26" s="371">
        <v>0</v>
      </c>
      <c r="F26" s="352">
        <v>0</v>
      </c>
      <c r="G26" s="371">
        <v>219</v>
      </c>
      <c r="H26" s="396">
        <v>1</v>
      </c>
      <c r="I26" s="371">
        <v>24918</v>
      </c>
      <c r="J26" s="396">
        <v>0.58240000000000003</v>
      </c>
      <c r="K26" s="2117"/>
      <c r="L26" s="371">
        <v>966</v>
      </c>
      <c r="M26" s="1313">
        <v>4.4109589041095889</v>
      </c>
      <c r="N26" s="371">
        <v>63</v>
      </c>
      <c r="O26" s="1816"/>
      <c r="P26" s="179"/>
    </row>
    <row r="27" spans="1:16" s="97" customFormat="1" ht="15" customHeight="1" thickBot="1">
      <c r="A27" s="179"/>
      <c r="B27" s="2704"/>
      <c r="C27" s="1108" t="s">
        <v>311</v>
      </c>
      <c r="D27" s="1354">
        <v>203771</v>
      </c>
      <c r="E27" s="373">
        <v>54217</v>
      </c>
      <c r="F27" s="358">
        <v>0.36859999999999998</v>
      </c>
      <c r="G27" s="373">
        <v>223755</v>
      </c>
      <c r="H27" s="1103">
        <v>4.924585372393913E-3</v>
      </c>
      <c r="I27" s="373">
        <v>1306738</v>
      </c>
      <c r="J27" s="1103">
        <v>0.18510845076087684</v>
      </c>
      <c r="K27" s="1110"/>
      <c r="L27" s="373">
        <v>24033</v>
      </c>
      <c r="M27" s="1314">
        <v>0.10740765569484481</v>
      </c>
      <c r="N27" s="375">
        <v>233</v>
      </c>
      <c r="O27" s="361">
        <v>143</v>
      </c>
      <c r="P27" s="179"/>
    </row>
    <row r="28" spans="1:16" s="97" customFormat="1" ht="14.85" customHeight="1">
      <c r="A28" s="179"/>
      <c r="B28" s="2702" t="s">
        <v>641</v>
      </c>
      <c r="C28" s="2076"/>
      <c r="D28" s="2077"/>
      <c r="E28" s="2078"/>
      <c r="F28" s="2079"/>
      <c r="G28" s="2078"/>
      <c r="H28" s="2080"/>
      <c r="I28" s="2081"/>
      <c r="J28" s="2080"/>
      <c r="K28" s="2115"/>
      <c r="L28" s="2078"/>
      <c r="M28" s="2082"/>
      <c r="N28" s="2081"/>
      <c r="O28" s="1814"/>
      <c r="P28" s="179"/>
    </row>
    <row r="29" spans="1:16" s="97" customFormat="1" ht="14.85" customHeight="1">
      <c r="A29" s="179"/>
      <c r="B29" s="2703"/>
      <c r="C29" s="1106" t="s">
        <v>319</v>
      </c>
      <c r="D29" s="1352">
        <v>928</v>
      </c>
      <c r="E29" s="362">
        <v>18759</v>
      </c>
      <c r="F29" s="349">
        <v>0.56850000000000001</v>
      </c>
      <c r="G29" s="362">
        <v>11594</v>
      </c>
      <c r="H29" s="393">
        <v>5.0000000000000001E-4</v>
      </c>
      <c r="I29" s="362">
        <v>804478</v>
      </c>
      <c r="J29" s="393">
        <v>0.77710000000000001</v>
      </c>
      <c r="K29" s="2116"/>
      <c r="L29" s="362">
        <v>295</v>
      </c>
      <c r="M29" s="1312">
        <v>2.5444195273417285E-2</v>
      </c>
      <c r="N29" s="362">
        <v>4</v>
      </c>
      <c r="O29" s="1815"/>
      <c r="P29" s="179"/>
    </row>
    <row r="30" spans="1:16" s="97" customFormat="1" ht="15" customHeight="1">
      <c r="A30" s="179"/>
      <c r="B30" s="2703"/>
      <c r="C30" s="1106" t="s">
        <v>318</v>
      </c>
      <c r="D30" s="1352">
        <v>1032</v>
      </c>
      <c r="E30" s="362">
        <v>15146</v>
      </c>
      <c r="F30" s="349">
        <v>0.57950000000000002</v>
      </c>
      <c r="G30" s="362">
        <v>9809</v>
      </c>
      <c r="H30" s="393">
        <v>1.9E-3</v>
      </c>
      <c r="I30" s="362">
        <v>1819073</v>
      </c>
      <c r="J30" s="393">
        <v>0.76619999999999999</v>
      </c>
      <c r="K30" s="2116"/>
      <c r="L30" s="362">
        <v>820</v>
      </c>
      <c r="M30" s="1312">
        <v>8.3596696911000107E-2</v>
      </c>
      <c r="N30" s="362">
        <v>14</v>
      </c>
      <c r="O30" s="1815"/>
      <c r="P30" s="179"/>
    </row>
    <row r="31" spans="1:16" s="97" customFormat="1" ht="15" customHeight="1">
      <c r="A31" s="179"/>
      <c r="B31" s="2703"/>
      <c r="C31" s="1106" t="s">
        <v>317</v>
      </c>
      <c r="D31" s="1352">
        <v>3312</v>
      </c>
      <c r="E31" s="362">
        <v>5096</v>
      </c>
      <c r="F31" s="349">
        <v>0.66779999999999995</v>
      </c>
      <c r="G31" s="362">
        <v>6715</v>
      </c>
      <c r="H31" s="393">
        <v>3.3E-3</v>
      </c>
      <c r="I31" s="362">
        <v>338518</v>
      </c>
      <c r="J31" s="393">
        <v>0.83530000000000004</v>
      </c>
      <c r="K31" s="2116"/>
      <c r="L31" s="362">
        <v>947</v>
      </c>
      <c r="M31" s="1312">
        <v>0.14102755026061056</v>
      </c>
      <c r="N31" s="362">
        <v>18</v>
      </c>
      <c r="O31" s="1815"/>
      <c r="P31" s="179"/>
    </row>
    <row r="32" spans="1:16" s="97" customFormat="1" ht="15" customHeight="1">
      <c r="A32" s="179"/>
      <c r="B32" s="2703"/>
      <c r="C32" s="1106" t="s">
        <v>316</v>
      </c>
      <c r="D32" s="1352">
        <v>211</v>
      </c>
      <c r="E32" s="362">
        <v>336</v>
      </c>
      <c r="F32" s="349">
        <v>1.0333000000000001</v>
      </c>
      <c r="G32" s="362">
        <v>558</v>
      </c>
      <c r="H32" s="393">
        <v>6.1000000000000004E-3</v>
      </c>
      <c r="I32" s="362">
        <v>18261</v>
      </c>
      <c r="J32" s="393">
        <v>0.66410000000000002</v>
      </c>
      <c r="K32" s="2116"/>
      <c r="L32" s="362">
        <v>103</v>
      </c>
      <c r="M32" s="1312">
        <v>0.18458781362007168</v>
      </c>
      <c r="N32" s="362">
        <v>2</v>
      </c>
      <c r="O32" s="1815"/>
      <c r="P32" s="179"/>
    </row>
    <row r="33" spans="1:16" s="97" customFormat="1" ht="15" customHeight="1">
      <c r="A33" s="179"/>
      <c r="B33" s="2703"/>
      <c r="C33" s="1106" t="s">
        <v>315</v>
      </c>
      <c r="D33" s="1352">
        <v>5222</v>
      </c>
      <c r="E33" s="362">
        <v>5383</v>
      </c>
      <c r="F33" s="349">
        <v>0.66979999999999995</v>
      </c>
      <c r="G33" s="362">
        <v>8827</v>
      </c>
      <c r="H33" s="393">
        <v>1.2800000000000001E-2</v>
      </c>
      <c r="I33" s="362">
        <v>1045420</v>
      </c>
      <c r="J33" s="393">
        <v>0.84319999999999995</v>
      </c>
      <c r="K33" s="2116"/>
      <c r="L33" s="362">
        <v>3597</v>
      </c>
      <c r="M33" s="1312">
        <v>0.40749971677806729</v>
      </c>
      <c r="N33" s="362">
        <v>96</v>
      </c>
      <c r="O33" s="1815"/>
      <c r="P33" s="179"/>
    </row>
    <row r="34" spans="1:16" s="97" customFormat="1" ht="15" customHeight="1">
      <c r="A34" s="179"/>
      <c r="B34" s="2703"/>
      <c r="C34" s="1106" t="s">
        <v>314</v>
      </c>
      <c r="D34" s="1352">
        <v>3104</v>
      </c>
      <c r="E34" s="362">
        <v>593</v>
      </c>
      <c r="F34" s="349">
        <v>0.86819999999999997</v>
      </c>
      <c r="G34" s="362">
        <v>3619</v>
      </c>
      <c r="H34" s="393">
        <v>5.6599999999999998E-2</v>
      </c>
      <c r="I34" s="362">
        <v>535782</v>
      </c>
      <c r="J34" s="393">
        <v>0.87490000000000001</v>
      </c>
      <c r="K34" s="2116"/>
      <c r="L34" s="362">
        <v>4293</v>
      </c>
      <c r="M34" s="1312">
        <v>1.1862392926222713</v>
      </c>
      <c r="N34" s="362">
        <v>179</v>
      </c>
      <c r="O34" s="1815"/>
      <c r="P34" s="179"/>
    </row>
    <row r="35" spans="1:16" s="97" customFormat="1" ht="15" customHeight="1">
      <c r="A35" s="179"/>
      <c r="B35" s="2703"/>
      <c r="C35" s="1106" t="s">
        <v>313</v>
      </c>
      <c r="D35" s="1352">
        <v>524</v>
      </c>
      <c r="E35" s="362">
        <v>16</v>
      </c>
      <c r="F35" s="349">
        <v>2.7033999999999998</v>
      </c>
      <c r="G35" s="362">
        <v>567</v>
      </c>
      <c r="H35" s="393">
        <v>0.27900000000000003</v>
      </c>
      <c r="I35" s="362">
        <v>112660</v>
      </c>
      <c r="J35" s="393">
        <v>0.84760000000000002</v>
      </c>
      <c r="K35" s="2116"/>
      <c r="L35" s="362">
        <v>1284</v>
      </c>
      <c r="M35" s="1312">
        <v>2.2645502645502646</v>
      </c>
      <c r="N35" s="362">
        <v>133</v>
      </c>
      <c r="O35" s="1815"/>
      <c r="P35" s="179"/>
    </row>
    <row r="36" spans="1:16" s="97" customFormat="1" ht="15" customHeight="1" thickBot="1">
      <c r="A36" s="179"/>
      <c r="B36" s="2703"/>
      <c r="C36" s="1107" t="s">
        <v>312</v>
      </c>
      <c r="D36" s="1353">
        <v>82</v>
      </c>
      <c r="E36" s="371">
        <v>0</v>
      </c>
      <c r="F36" s="352">
        <v>0</v>
      </c>
      <c r="G36" s="371">
        <v>82</v>
      </c>
      <c r="H36" s="396">
        <v>1</v>
      </c>
      <c r="I36" s="371">
        <v>734307</v>
      </c>
      <c r="J36" s="396">
        <v>0.83720000000000006</v>
      </c>
      <c r="K36" s="2117"/>
      <c r="L36" s="371">
        <v>394</v>
      </c>
      <c r="M36" s="1313">
        <v>4.8048780487804876</v>
      </c>
      <c r="N36" s="371">
        <v>48</v>
      </c>
      <c r="O36" s="1816"/>
      <c r="P36" s="179"/>
    </row>
    <row r="37" spans="1:16" s="97" customFormat="1" ht="15" customHeight="1" thickBot="1">
      <c r="A37" s="179"/>
      <c r="B37" s="2704"/>
      <c r="C37" s="1108" t="s">
        <v>311</v>
      </c>
      <c r="D37" s="1354">
        <v>14415</v>
      </c>
      <c r="E37" s="373">
        <v>45329</v>
      </c>
      <c r="F37" s="358">
        <v>0.60350000000000004</v>
      </c>
      <c r="G37" s="373">
        <v>41771</v>
      </c>
      <c r="H37" s="1103">
        <v>1.4555825812166336E-2</v>
      </c>
      <c r="I37" s="373">
        <v>5408499</v>
      </c>
      <c r="J37" s="1103">
        <v>0.8059033683656126</v>
      </c>
      <c r="K37" s="1110"/>
      <c r="L37" s="373">
        <v>11733</v>
      </c>
      <c r="M37" s="1314">
        <v>0.28088865480835989</v>
      </c>
      <c r="N37" s="375">
        <v>494</v>
      </c>
      <c r="O37" s="361">
        <v>920</v>
      </c>
      <c r="P37" s="179"/>
    </row>
    <row r="38" spans="1:16" s="97" customFormat="1" ht="15" customHeight="1">
      <c r="A38" s="179"/>
      <c r="B38" s="2705" t="s">
        <v>642</v>
      </c>
      <c r="C38" s="1109"/>
      <c r="D38" s="1105"/>
      <c r="E38" s="353"/>
      <c r="F38" s="354"/>
      <c r="G38" s="353"/>
      <c r="H38" s="355"/>
      <c r="I38" s="356"/>
      <c r="J38" s="355"/>
      <c r="K38" s="2115"/>
      <c r="L38" s="353"/>
      <c r="M38" s="1315"/>
      <c r="N38" s="356"/>
      <c r="O38" s="1814"/>
      <c r="P38" s="179"/>
    </row>
    <row r="39" spans="1:16" s="97" customFormat="1" ht="15" customHeight="1">
      <c r="A39" s="179"/>
      <c r="B39" s="2703"/>
      <c r="C39" s="1106" t="s">
        <v>319</v>
      </c>
      <c r="D39" s="1352">
        <v>5986</v>
      </c>
      <c r="E39" s="362">
        <v>1054</v>
      </c>
      <c r="F39" s="349">
        <v>0.59599999999999997</v>
      </c>
      <c r="G39" s="362">
        <v>6615</v>
      </c>
      <c r="H39" s="393">
        <v>8.9999999999999998E-4</v>
      </c>
      <c r="I39" s="362">
        <v>318040</v>
      </c>
      <c r="J39" s="393">
        <v>0.58109999999999995</v>
      </c>
      <c r="K39" s="2116"/>
      <c r="L39" s="362">
        <v>902</v>
      </c>
      <c r="M39" s="1312">
        <v>0.13635676492819351</v>
      </c>
      <c r="N39" s="362">
        <v>3</v>
      </c>
      <c r="O39" s="1815"/>
      <c r="P39" s="179"/>
    </row>
    <row r="40" spans="1:16" s="97" customFormat="1" ht="15" customHeight="1">
      <c r="A40" s="179"/>
      <c r="B40" s="2703"/>
      <c r="C40" s="1106" t="s">
        <v>318</v>
      </c>
      <c r="D40" s="1352">
        <v>1</v>
      </c>
      <c r="E40" s="362">
        <v>5</v>
      </c>
      <c r="F40" s="349">
        <v>0.55010000000000003</v>
      </c>
      <c r="G40" s="362">
        <v>3</v>
      </c>
      <c r="H40" s="393">
        <v>1.9E-3</v>
      </c>
      <c r="I40" s="362">
        <v>32</v>
      </c>
      <c r="J40" s="393">
        <v>0.81320000000000003</v>
      </c>
      <c r="K40" s="2116"/>
      <c r="L40" s="362">
        <v>1</v>
      </c>
      <c r="M40" s="1312">
        <v>0.33333333333333331</v>
      </c>
      <c r="N40" s="362">
        <v>0</v>
      </c>
      <c r="O40" s="1815"/>
      <c r="P40" s="179"/>
    </row>
    <row r="41" spans="1:16" s="97" customFormat="1" ht="15" customHeight="1">
      <c r="A41" s="179"/>
      <c r="B41" s="2703"/>
      <c r="C41" s="1106" t="s">
        <v>317</v>
      </c>
      <c r="D41" s="1352">
        <v>7620</v>
      </c>
      <c r="E41" s="362">
        <v>254</v>
      </c>
      <c r="F41" s="349">
        <v>0.76060000000000005</v>
      </c>
      <c r="G41" s="362">
        <v>7813</v>
      </c>
      <c r="H41" s="393">
        <v>3.2000000000000002E-3</v>
      </c>
      <c r="I41" s="362">
        <v>313873</v>
      </c>
      <c r="J41" s="393">
        <v>0.58940000000000003</v>
      </c>
      <c r="K41" s="2116"/>
      <c r="L41" s="362">
        <v>2667</v>
      </c>
      <c r="M41" s="1312">
        <v>0.34135415333418662</v>
      </c>
      <c r="N41" s="362">
        <v>15</v>
      </c>
      <c r="O41" s="1815"/>
      <c r="P41" s="179"/>
    </row>
    <row r="42" spans="1:16" s="97" customFormat="1" ht="15" customHeight="1">
      <c r="A42" s="179"/>
      <c r="B42" s="2703"/>
      <c r="C42" s="1106" t="s">
        <v>316</v>
      </c>
      <c r="D42" s="1352">
        <v>1295</v>
      </c>
      <c r="E42" s="362">
        <v>2722</v>
      </c>
      <c r="F42" s="349">
        <v>1.0301</v>
      </c>
      <c r="G42" s="362">
        <v>4099</v>
      </c>
      <c r="H42" s="393">
        <v>6.1000000000000004E-3</v>
      </c>
      <c r="I42" s="362">
        <v>14114</v>
      </c>
      <c r="J42" s="393">
        <v>0.66410000000000002</v>
      </c>
      <c r="K42" s="2116"/>
      <c r="L42" s="362">
        <v>2319</v>
      </c>
      <c r="M42" s="1312">
        <v>0.56574774335203704</v>
      </c>
      <c r="N42" s="362">
        <v>17</v>
      </c>
      <c r="O42" s="1815"/>
      <c r="P42" s="179"/>
    </row>
    <row r="43" spans="1:16" s="97" customFormat="1" ht="15" customHeight="1">
      <c r="A43" s="179"/>
      <c r="B43" s="2703"/>
      <c r="C43" s="1106" t="s">
        <v>315</v>
      </c>
      <c r="D43" s="1352">
        <v>14083</v>
      </c>
      <c r="E43" s="362">
        <v>55</v>
      </c>
      <c r="F43" s="349">
        <v>0.8891</v>
      </c>
      <c r="G43" s="362">
        <v>14132</v>
      </c>
      <c r="H43" s="393">
        <v>1.17E-2</v>
      </c>
      <c r="I43" s="362">
        <v>473707</v>
      </c>
      <c r="J43" s="393">
        <v>0.62150000000000005</v>
      </c>
      <c r="K43" s="2116"/>
      <c r="L43" s="362">
        <v>9880</v>
      </c>
      <c r="M43" s="1312">
        <v>0.69912255873195583</v>
      </c>
      <c r="N43" s="362">
        <v>104</v>
      </c>
      <c r="O43" s="1815"/>
      <c r="P43" s="179"/>
    </row>
    <row r="44" spans="1:16" s="97" customFormat="1" ht="15" customHeight="1">
      <c r="A44" s="179"/>
      <c r="B44" s="2703"/>
      <c r="C44" s="1106" t="s">
        <v>314</v>
      </c>
      <c r="D44" s="1352">
        <v>2757</v>
      </c>
      <c r="E44" s="362">
        <v>1</v>
      </c>
      <c r="F44" s="349">
        <v>1.0366</v>
      </c>
      <c r="G44" s="362">
        <v>2758</v>
      </c>
      <c r="H44" s="393">
        <v>4.8300000000000003E-2</v>
      </c>
      <c r="I44" s="362">
        <v>97260</v>
      </c>
      <c r="J44" s="393">
        <v>0.64600000000000002</v>
      </c>
      <c r="K44" s="2116"/>
      <c r="L44" s="362">
        <v>2781</v>
      </c>
      <c r="M44" s="1312">
        <v>1.0083393763596809</v>
      </c>
      <c r="N44" s="362">
        <v>86</v>
      </c>
      <c r="O44" s="1815"/>
      <c r="P44" s="179"/>
    </row>
    <row r="45" spans="1:16" s="97" customFormat="1" ht="15" customHeight="1">
      <c r="A45" s="179"/>
      <c r="B45" s="2703"/>
      <c r="C45" s="1106" t="s">
        <v>313</v>
      </c>
      <c r="D45" s="1352">
        <v>656</v>
      </c>
      <c r="E45" s="362">
        <v>2</v>
      </c>
      <c r="F45" s="349">
        <v>1.2084999999999999</v>
      </c>
      <c r="G45" s="362">
        <v>658</v>
      </c>
      <c r="H45" s="393">
        <v>0.27250000000000002</v>
      </c>
      <c r="I45" s="362">
        <v>26450</v>
      </c>
      <c r="J45" s="393">
        <v>0.59899999999999998</v>
      </c>
      <c r="K45" s="2116"/>
      <c r="L45" s="362">
        <v>979</v>
      </c>
      <c r="M45" s="1312">
        <v>1.4878419452887539</v>
      </c>
      <c r="N45" s="362">
        <v>107</v>
      </c>
      <c r="O45" s="1815"/>
      <c r="P45" s="179"/>
    </row>
    <row r="46" spans="1:16" s="97" customFormat="1" ht="15" customHeight="1" thickBot="1">
      <c r="A46" s="179"/>
      <c r="B46" s="2703"/>
      <c r="C46" s="1107" t="s">
        <v>312</v>
      </c>
      <c r="D46" s="1353">
        <v>129</v>
      </c>
      <c r="E46" s="371">
        <v>0</v>
      </c>
      <c r="F46" s="352">
        <v>0</v>
      </c>
      <c r="G46" s="371">
        <v>129</v>
      </c>
      <c r="H46" s="396">
        <v>1</v>
      </c>
      <c r="I46" s="371">
        <v>11619</v>
      </c>
      <c r="J46" s="396">
        <v>0.8548</v>
      </c>
      <c r="K46" s="2117"/>
      <c r="L46" s="371">
        <v>635</v>
      </c>
      <c r="M46" s="1313">
        <v>4.9224806201550386</v>
      </c>
      <c r="N46" s="371">
        <v>123</v>
      </c>
      <c r="O46" s="1816"/>
      <c r="P46" s="179"/>
    </row>
    <row r="47" spans="1:16" s="97" customFormat="1" ht="15" customHeight="1" thickBot="1">
      <c r="A47" s="179"/>
      <c r="B47" s="2706"/>
      <c r="C47" s="1108" t="s">
        <v>311</v>
      </c>
      <c r="D47" s="1354">
        <v>32527</v>
      </c>
      <c r="E47" s="373">
        <v>4093</v>
      </c>
      <c r="F47" s="358">
        <v>0.8992</v>
      </c>
      <c r="G47" s="373">
        <v>36207</v>
      </c>
      <c r="H47" s="1103">
        <v>1.8306556743171207E-2</v>
      </c>
      <c r="I47" s="373">
        <v>1255095</v>
      </c>
      <c r="J47" s="1103">
        <v>0.61431936918275476</v>
      </c>
      <c r="K47" s="1110"/>
      <c r="L47" s="373">
        <v>20164</v>
      </c>
      <c r="M47" s="1314">
        <v>0.55690888502223324</v>
      </c>
      <c r="N47" s="375">
        <v>455</v>
      </c>
      <c r="O47" s="361">
        <v>430</v>
      </c>
      <c r="P47" s="179"/>
    </row>
    <row r="48" spans="1:16" s="97" customFormat="1" ht="15.75" customHeight="1" thickBot="1">
      <c r="A48" s="179"/>
      <c r="B48" s="2709" t="s">
        <v>37</v>
      </c>
      <c r="C48" s="2710"/>
      <c r="D48" s="1354">
        <v>328875</v>
      </c>
      <c r="E48" s="373">
        <v>103639</v>
      </c>
      <c r="F48" s="358">
        <v>0.49229860027193001</v>
      </c>
      <c r="G48" s="373">
        <v>379895</v>
      </c>
      <c r="H48" s="1103">
        <v>6.2643311967780562E-3</v>
      </c>
      <c r="I48" s="373">
        <v>8367491</v>
      </c>
      <c r="J48" s="1103">
        <v>0.30047478092630858</v>
      </c>
      <c r="K48" s="1110"/>
      <c r="L48" s="373">
        <v>56440</v>
      </c>
      <c r="M48" s="1314">
        <v>0.14856736729885889</v>
      </c>
      <c r="N48" s="375">
        <v>1184</v>
      </c>
      <c r="O48" s="361">
        <v>1513</v>
      </c>
      <c r="P48" s="179"/>
    </row>
    <row r="49" spans="1:16" s="97" customFormat="1" ht="15.75" customHeight="1" thickBot="1">
      <c r="A49" s="179"/>
      <c r="B49" s="1453"/>
      <c r="C49" s="1453"/>
      <c r="D49" s="1454"/>
      <c r="E49" s="1454"/>
      <c r="F49" s="1455"/>
      <c r="G49" s="1454"/>
      <c r="H49" s="1456"/>
      <c r="I49" s="1454"/>
      <c r="J49" s="1456"/>
      <c r="K49" s="1456"/>
      <c r="L49" s="1454"/>
      <c r="M49" s="1457"/>
      <c r="N49" s="1458"/>
      <c r="O49" s="1459"/>
      <c r="P49" s="179"/>
    </row>
    <row r="50" spans="1:16" s="97" customFormat="1" ht="15" customHeight="1" thickBot="1">
      <c r="A50" s="179"/>
      <c r="B50" s="2711" t="s">
        <v>1412</v>
      </c>
      <c r="C50" s="2712"/>
      <c r="D50" s="2063"/>
      <c r="E50" s="357"/>
      <c r="F50" s="357"/>
      <c r="G50" s="357"/>
      <c r="H50" s="359"/>
      <c r="I50" s="357"/>
      <c r="J50" s="359"/>
      <c r="K50" s="359"/>
      <c r="L50" s="357"/>
      <c r="M50" s="1314"/>
      <c r="N50" s="360"/>
      <c r="O50" s="361"/>
      <c r="P50" s="179"/>
    </row>
    <row r="51" spans="1:16" s="97" customFormat="1" ht="15" customHeight="1">
      <c r="A51" s="179"/>
      <c r="B51" s="2705" t="s">
        <v>639</v>
      </c>
      <c r="C51" s="275"/>
      <c r="D51" s="2064"/>
      <c r="E51" s="366"/>
      <c r="F51" s="368">
        <v>0</v>
      </c>
      <c r="G51" s="366"/>
      <c r="H51" s="368"/>
      <c r="I51" s="366"/>
      <c r="J51" s="368"/>
      <c r="K51" s="2115"/>
      <c r="L51" s="366"/>
      <c r="M51" s="367"/>
      <c r="N51" s="369"/>
      <c r="O51" s="1814"/>
      <c r="P51" s="179"/>
    </row>
    <row r="52" spans="1:16" s="97" customFormat="1" ht="15" customHeight="1">
      <c r="A52" s="179"/>
      <c r="B52" s="2703"/>
      <c r="C52" s="1106" t="s">
        <v>319</v>
      </c>
      <c r="D52" s="2065">
        <v>31439</v>
      </c>
      <c r="E52" s="362">
        <v>0</v>
      </c>
      <c r="F52" s="2439">
        <v>0</v>
      </c>
      <c r="G52" s="362">
        <v>77291</v>
      </c>
      <c r="H52" s="393">
        <v>0</v>
      </c>
      <c r="I52" s="362">
        <v>203444</v>
      </c>
      <c r="J52" s="393">
        <v>0.214</v>
      </c>
      <c r="K52" s="2116"/>
      <c r="L52" s="362">
        <v>249</v>
      </c>
      <c r="M52" s="1312">
        <v>3.2215911296269942E-3</v>
      </c>
      <c r="N52" s="362">
        <v>0</v>
      </c>
      <c r="O52" s="1815"/>
      <c r="P52" s="1123"/>
    </row>
    <row r="53" spans="1:16" s="97" customFormat="1" ht="15" customHeight="1">
      <c r="A53" s="179"/>
      <c r="B53" s="2703"/>
      <c r="C53" s="1106" t="s">
        <v>318</v>
      </c>
      <c r="D53" s="2065">
        <v>27963</v>
      </c>
      <c r="E53" s="362">
        <v>0</v>
      </c>
      <c r="F53" s="2439">
        <v>0</v>
      </c>
      <c r="G53" s="362">
        <v>1893</v>
      </c>
      <c r="H53" s="393">
        <v>1.8E-3</v>
      </c>
      <c r="I53" s="362">
        <v>123126</v>
      </c>
      <c r="J53" s="393">
        <v>0.20830000000000001</v>
      </c>
      <c r="K53" s="2116"/>
      <c r="L53" s="362">
        <v>158</v>
      </c>
      <c r="M53" s="1312">
        <v>8.3465398837823557E-2</v>
      </c>
      <c r="N53" s="362">
        <v>1</v>
      </c>
      <c r="O53" s="1815"/>
      <c r="P53" s="1123"/>
    </row>
    <row r="54" spans="1:16" s="97" customFormat="1" ht="15" customHeight="1">
      <c r="A54" s="179"/>
      <c r="B54" s="2703"/>
      <c r="C54" s="1106" t="s">
        <v>317</v>
      </c>
      <c r="D54" s="2065">
        <v>698</v>
      </c>
      <c r="E54" s="362">
        <v>0</v>
      </c>
      <c r="F54" s="2439">
        <v>0</v>
      </c>
      <c r="G54" s="362">
        <v>0</v>
      </c>
      <c r="H54" s="393">
        <v>0</v>
      </c>
      <c r="I54" s="362">
        <v>3998</v>
      </c>
      <c r="J54" s="393" t="s">
        <v>1082</v>
      </c>
      <c r="K54" s="2116"/>
      <c r="L54" s="362">
        <v>0</v>
      </c>
      <c r="M54" s="1312">
        <v>0</v>
      </c>
      <c r="N54" s="362">
        <v>0</v>
      </c>
      <c r="O54" s="1815"/>
      <c r="P54" s="1123"/>
    </row>
    <row r="55" spans="1:16" s="97" customFormat="1" ht="15" customHeight="1">
      <c r="A55" s="179"/>
      <c r="B55" s="2703"/>
      <c r="C55" s="1106" t="s">
        <v>316</v>
      </c>
      <c r="D55" s="2065">
        <v>15592</v>
      </c>
      <c r="E55" s="362">
        <v>0</v>
      </c>
      <c r="F55" s="2439">
        <v>0</v>
      </c>
      <c r="G55" s="362">
        <v>520</v>
      </c>
      <c r="H55" s="393">
        <v>7.4999999999999997E-3</v>
      </c>
      <c r="I55" s="362">
        <v>60504</v>
      </c>
      <c r="J55" s="393">
        <v>0.18279999999999999</v>
      </c>
      <c r="K55" s="2116"/>
      <c r="L55" s="362">
        <v>104</v>
      </c>
      <c r="M55" s="1312">
        <v>0.2</v>
      </c>
      <c r="N55" s="362">
        <v>1</v>
      </c>
      <c r="O55" s="1815"/>
      <c r="P55" s="1123"/>
    </row>
    <row r="56" spans="1:16" s="97" customFormat="1" ht="15" customHeight="1">
      <c r="A56" s="179"/>
      <c r="B56" s="2703"/>
      <c r="C56" s="1106" t="s">
        <v>315</v>
      </c>
      <c r="D56" s="2065">
        <v>2818</v>
      </c>
      <c r="E56" s="362">
        <v>0</v>
      </c>
      <c r="F56" s="2439">
        <v>0</v>
      </c>
      <c r="G56" s="362">
        <v>6</v>
      </c>
      <c r="H56" s="393">
        <v>1.95E-2</v>
      </c>
      <c r="I56" s="362">
        <v>11104</v>
      </c>
      <c r="J56" s="393">
        <v>0.1061</v>
      </c>
      <c r="K56" s="2116"/>
      <c r="L56" s="362">
        <v>1</v>
      </c>
      <c r="M56" s="1312">
        <v>0.16666666666666666</v>
      </c>
      <c r="N56" s="362">
        <v>0</v>
      </c>
      <c r="O56" s="1815"/>
      <c r="P56" s="1123"/>
    </row>
    <row r="57" spans="1:16" s="97" customFormat="1" ht="14.85" customHeight="1">
      <c r="A57" s="179"/>
      <c r="B57" s="2703"/>
      <c r="C57" s="1106" t="s">
        <v>314</v>
      </c>
      <c r="D57" s="2065">
        <v>467</v>
      </c>
      <c r="E57" s="362">
        <v>0</v>
      </c>
      <c r="F57" s="2439">
        <v>0</v>
      </c>
      <c r="G57" s="362">
        <v>0</v>
      </c>
      <c r="H57" s="393">
        <v>0</v>
      </c>
      <c r="I57" s="362">
        <v>2277</v>
      </c>
      <c r="J57" s="393" t="s">
        <v>1082</v>
      </c>
      <c r="K57" s="2116"/>
      <c r="L57" s="362">
        <v>0</v>
      </c>
      <c r="M57" s="1312">
        <v>0</v>
      </c>
      <c r="N57" s="362">
        <v>0</v>
      </c>
      <c r="O57" s="1815"/>
      <c r="P57" s="1123"/>
    </row>
    <row r="58" spans="1:16" s="97" customFormat="1" ht="15.6" customHeight="1">
      <c r="A58" s="179"/>
      <c r="B58" s="2703"/>
      <c r="C58" s="1106" t="s">
        <v>313</v>
      </c>
      <c r="D58" s="2065">
        <v>479</v>
      </c>
      <c r="E58" s="362">
        <v>0</v>
      </c>
      <c r="F58" s="2439">
        <v>0</v>
      </c>
      <c r="G58" s="362">
        <v>0</v>
      </c>
      <c r="H58" s="393">
        <v>0</v>
      </c>
      <c r="I58" s="362">
        <v>2301</v>
      </c>
      <c r="J58" s="393" t="s">
        <v>1082</v>
      </c>
      <c r="K58" s="2116"/>
      <c r="L58" s="362">
        <v>0</v>
      </c>
      <c r="M58" s="1312">
        <v>0</v>
      </c>
      <c r="N58" s="362">
        <v>0</v>
      </c>
      <c r="O58" s="1815"/>
      <c r="P58" s="179"/>
    </row>
    <row r="59" spans="1:16" s="97" customFormat="1" ht="15.6" customHeight="1" thickBot="1">
      <c r="A59" s="179"/>
      <c r="B59" s="2703"/>
      <c r="C59" s="1107" t="s">
        <v>312</v>
      </c>
      <c r="D59" s="2066">
        <v>254</v>
      </c>
      <c r="E59" s="2067">
        <v>0</v>
      </c>
      <c r="F59" s="2440">
        <v>0</v>
      </c>
      <c r="G59" s="2067">
        <v>0</v>
      </c>
      <c r="H59" s="1845">
        <v>1</v>
      </c>
      <c r="I59" s="2067">
        <v>1383</v>
      </c>
      <c r="J59" s="1845">
        <v>1.05</v>
      </c>
      <c r="K59" s="2117"/>
      <c r="L59" s="2067">
        <v>0</v>
      </c>
      <c r="M59" s="1566">
        <v>0</v>
      </c>
      <c r="N59" s="2067">
        <v>0</v>
      </c>
      <c r="O59" s="1816"/>
      <c r="P59" s="179"/>
    </row>
    <row r="60" spans="1:16" s="97" customFormat="1" ht="15" customHeight="1" thickBot="1">
      <c r="A60" s="179"/>
      <c r="B60" s="2704"/>
      <c r="C60" s="1108" t="s">
        <v>311</v>
      </c>
      <c r="D60" s="1354">
        <v>79710</v>
      </c>
      <c r="E60" s="373">
        <v>0</v>
      </c>
      <c r="F60" s="2441">
        <v>0</v>
      </c>
      <c r="G60" s="373">
        <v>79710</v>
      </c>
      <c r="H60" s="1103">
        <v>9.3142642077531046E-5</v>
      </c>
      <c r="I60" s="373">
        <v>408137</v>
      </c>
      <c r="J60" s="1103">
        <v>0.21365297327813329</v>
      </c>
      <c r="K60" s="1110"/>
      <c r="L60" s="373">
        <v>512</v>
      </c>
      <c r="M60" s="1314">
        <v>6.4232844059716474E-3</v>
      </c>
      <c r="N60" s="375">
        <v>2</v>
      </c>
      <c r="O60" s="361">
        <v>20</v>
      </c>
      <c r="P60" s="179"/>
    </row>
    <row r="61" spans="1:16" s="97" customFormat="1" ht="15" customHeight="1">
      <c r="A61" s="179"/>
      <c r="B61" s="2702" t="s">
        <v>640</v>
      </c>
      <c r="C61" s="1109"/>
      <c r="D61" s="1105"/>
      <c r="E61" s="353"/>
      <c r="F61" s="354"/>
      <c r="G61" s="353"/>
      <c r="H61" s="355"/>
      <c r="I61" s="356"/>
      <c r="J61" s="355"/>
      <c r="K61" s="2115"/>
      <c r="L61" s="353"/>
      <c r="M61" s="1315"/>
      <c r="N61" s="356"/>
      <c r="O61" s="1814"/>
      <c r="P61" s="179"/>
    </row>
    <row r="62" spans="1:16" s="97" customFormat="1" ht="15" customHeight="1">
      <c r="A62" s="179"/>
      <c r="B62" s="2703"/>
      <c r="C62" s="1106" t="s">
        <v>319</v>
      </c>
      <c r="D62" s="1352">
        <v>71736</v>
      </c>
      <c r="E62" s="362">
        <v>52274</v>
      </c>
      <c r="F62" s="349">
        <v>0.3649</v>
      </c>
      <c r="G62" s="362">
        <v>90810</v>
      </c>
      <c r="H62" s="393">
        <v>5.9999999999999995E-4</v>
      </c>
      <c r="I62" s="362">
        <v>857535</v>
      </c>
      <c r="J62" s="393">
        <v>0.1825</v>
      </c>
      <c r="K62" s="2116"/>
      <c r="L62" s="362">
        <v>2958</v>
      </c>
      <c r="M62" s="1312">
        <v>3.2573505120581436E-2</v>
      </c>
      <c r="N62" s="362">
        <v>11</v>
      </c>
      <c r="O62" s="1815"/>
      <c r="P62" s="179"/>
    </row>
    <row r="63" spans="1:16" s="97" customFormat="1" ht="15" customHeight="1">
      <c r="A63" s="179"/>
      <c r="B63" s="2703"/>
      <c r="C63" s="1106" t="s">
        <v>318</v>
      </c>
      <c r="D63" s="1352">
        <v>69195</v>
      </c>
      <c r="E63" s="362">
        <v>0</v>
      </c>
      <c r="F63" s="349">
        <v>0</v>
      </c>
      <c r="G63" s="362">
        <v>69195</v>
      </c>
      <c r="H63" s="393">
        <v>1.8E-3</v>
      </c>
      <c r="I63" s="362">
        <v>215832</v>
      </c>
      <c r="J63" s="393">
        <v>0.17230000000000001</v>
      </c>
      <c r="K63" s="2116"/>
      <c r="L63" s="362">
        <v>4778</v>
      </c>
      <c r="M63" s="1312">
        <v>6.9051232025435366E-2</v>
      </c>
      <c r="N63" s="362">
        <v>22</v>
      </c>
      <c r="O63" s="1815"/>
      <c r="P63" s="179"/>
    </row>
    <row r="64" spans="1:16" s="97" customFormat="1" ht="15" customHeight="1">
      <c r="A64" s="179"/>
      <c r="B64" s="2703"/>
      <c r="C64" s="1106" t="s">
        <v>317</v>
      </c>
      <c r="D64" s="1352">
        <v>824</v>
      </c>
      <c r="E64" s="362">
        <v>0</v>
      </c>
      <c r="F64" s="349">
        <v>0</v>
      </c>
      <c r="G64" s="362">
        <v>824</v>
      </c>
      <c r="H64" s="393">
        <v>4.4000000000000003E-3</v>
      </c>
      <c r="I64" s="362">
        <v>3044</v>
      </c>
      <c r="J64" s="393">
        <v>0.4093</v>
      </c>
      <c r="K64" s="2116"/>
      <c r="L64" s="362">
        <v>256</v>
      </c>
      <c r="M64" s="1312">
        <v>0.31067961165048541</v>
      </c>
      <c r="N64" s="362">
        <v>1</v>
      </c>
      <c r="O64" s="1815"/>
      <c r="P64" s="179"/>
    </row>
    <row r="65" spans="1:16" s="97" customFormat="1" ht="15" customHeight="1">
      <c r="A65" s="179"/>
      <c r="B65" s="2703"/>
      <c r="C65" s="1106" t="s">
        <v>316</v>
      </c>
      <c r="D65" s="1352">
        <v>39906</v>
      </c>
      <c r="E65" s="362">
        <v>0</v>
      </c>
      <c r="F65" s="349">
        <v>0</v>
      </c>
      <c r="G65" s="362">
        <v>39905</v>
      </c>
      <c r="H65" s="393">
        <v>7.4999999999999997E-3</v>
      </c>
      <c r="I65" s="362">
        <v>107290</v>
      </c>
      <c r="J65" s="393">
        <v>0.18140000000000001</v>
      </c>
      <c r="K65" s="2116"/>
      <c r="L65" s="362">
        <v>7897</v>
      </c>
      <c r="M65" s="1312">
        <v>0.1978950006264879</v>
      </c>
      <c r="N65" s="362">
        <v>54</v>
      </c>
      <c r="O65" s="1815"/>
      <c r="P65" s="179"/>
    </row>
    <row r="66" spans="1:16" s="97" customFormat="1" ht="15" customHeight="1">
      <c r="A66" s="179"/>
      <c r="B66" s="2703"/>
      <c r="C66" s="1106" t="s">
        <v>315</v>
      </c>
      <c r="D66" s="1352">
        <v>11005</v>
      </c>
      <c r="E66" s="362">
        <v>411</v>
      </c>
      <c r="F66" s="349">
        <v>0.6079</v>
      </c>
      <c r="G66" s="362">
        <v>11255</v>
      </c>
      <c r="H66" s="393">
        <v>1.54E-2</v>
      </c>
      <c r="I66" s="362">
        <v>66754</v>
      </c>
      <c r="J66" s="393">
        <v>0.22489999999999999</v>
      </c>
      <c r="K66" s="2116"/>
      <c r="L66" s="362">
        <v>4081</v>
      </c>
      <c r="M66" s="1312">
        <v>0.36259440248778319</v>
      </c>
      <c r="N66" s="362">
        <v>36</v>
      </c>
      <c r="O66" s="1815"/>
      <c r="P66" s="179"/>
    </row>
    <row r="67" spans="1:16" s="97" customFormat="1" ht="15" customHeight="1">
      <c r="A67" s="179"/>
      <c r="B67" s="2703"/>
      <c r="C67" s="1106" t="s">
        <v>314</v>
      </c>
      <c r="D67" s="1352">
        <v>859</v>
      </c>
      <c r="E67" s="362">
        <v>37</v>
      </c>
      <c r="F67" s="349">
        <v>0.78979999999999995</v>
      </c>
      <c r="G67" s="362">
        <v>888</v>
      </c>
      <c r="H67" s="393">
        <v>5.1400000000000001E-2</v>
      </c>
      <c r="I67" s="362">
        <v>8255</v>
      </c>
      <c r="J67" s="393">
        <v>0.22639999999999999</v>
      </c>
      <c r="K67" s="2116"/>
      <c r="L67" s="362">
        <v>679</v>
      </c>
      <c r="M67" s="1312">
        <v>0.76463963963963966</v>
      </c>
      <c r="N67" s="362">
        <v>10</v>
      </c>
      <c r="O67" s="1815"/>
      <c r="P67" s="179"/>
    </row>
    <row r="68" spans="1:16" s="97" customFormat="1" ht="15" customHeight="1">
      <c r="A68" s="179"/>
      <c r="B68" s="2703"/>
      <c r="C68" s="1106" t="s">
        <v>313</v>
      </c>
      <c r="D68" s="1352">
        <v>527</v>
      </c>
      <c r="E68" s="362">
        <v>3</v>
      </c>
      <c r="F68" s="349">
        <v>1.1278999999999999</v>
      </c>
      <c r="G68" s="362">
        <v>530</v>
      </c>
      <c r="H68" s="393">
        <v>0.22159999999999999</v>
      </c>
      <c r="I68" s="362">
        <v>3184</v>
      </c>
      <c r="J68" s="393">
        <v>0.17449999999999999</v>
      </c>
      <c r="K68" s="2116"/>
      <c r="L68" s="362">
        <v>504</v>
      </c>
      <c r="M68" s="1312">
        <v>0.95094339622641511</v>
      </c>
      <c r="N68" s="362">
        <v>20</v>
      </c>
      <c r="O68" s="1815"/>
      <c r="P68" s="179"/>
    </row>
    <row r="69" spans="1:16" s="97" customFormat="1" ht="15" customHeight="1" thickBot="1">
      <c r="A69" s="179"/>
      <c r="B69" s="2703"/>
      <c r="C69" s="1107" t="s">
        <v>312</v>
      </c>
      <c r="D69" s="1353">
        <v>224</v>
      </c>
      <c r="E69" s="371">
        <v>0</v>
      </c>
      <c r="F69" s="352">
        <v>0</v>
      </c>
      <c r="G69" s="371">
        <v>224</v>
      </c>
      <c r="H69" s="396">
        <v>1</v>
      </c>
      <c r="I69" s="371">
        <v>24417</v>
      </c>
      <c r="J69" s="396">
        <v>0.58289999999999997</v>
      </c>
      <c r="K69" s="2117"/>
      <c r="L69" s="371">
        <v>944</v>
      </c>
      <c r="M69" s="1313">
        <v>4.2142857142857144</v>
      </c>
      <c r="N69" s="371">
        <v>69</v>
      </c>
      <c r="O69" s="1816"/>
      <c r="P69" s="179"/>
    </row>
    <row r="70" spans="1:16" s="97" customFormat="1" ht="15" customHeight="1" thickBot="1">
      <c r="A70" s="179"/>
      <c r="B70" s="2704"/>
      <c r="C70" s="1108" t="s">
        <v>311</v>
      </c>
      <c r="D70" s="1354">
        <v>194276</v>
      </c>
      <c r="E70" s="373">
        <v>52725</v>
      </c>
      <c r="F70" s="358">
        <v>0.36709999999999998</v>
      </c>
      <c r="G70" s="373">
        <v>213631</v>
      </c>
      <c r="H70" s="1103">
        <v>4.8792932673628834E-3</v>
      </c>
      <c r="I70" s="373">
        <v>1286311</v>
      </c>
      <c r="J70" s="1103">
        <v>0.18268182520327109</v>
      </c>
      <c r="K70" s="1110"/>
      <c r="L70" s="373">
        <v>22097</v>
      </c>
      <c r="M70" s="1314">
        <v>0.10343536284527995</v>
      </c>
      <c r="N70" s="375">
        <v>223</v>
      </c>
      <c r="O70" s="361">
        <v>153</v>
      </c>
      <c r="P70" s="179"/>
    </row>
    <row r="71" spans="1:16" s="97" customFormat="1" ht="14.85" customHeight="1">
      <c r="A71" s="179"/>
      <c r="B71" s="2702" t="s">
        <v>641</v>
      </c>
      <c r="C71" s="2076"/>
      <c r="D71" s="2077"/>
      <c r="E71" s="2078"/>
      <c r="F71" s="2079"/>
      <c r="G71" s="2078"/>
      <c r="H71" s="2080"/>
      <c r="I71" s="2081"/>
      <c r="J71" s="2080"/>
      <c r="K71" s="2115"/>
      <c r="L71" s="2078"/>
      <c r="M71" s="2082"/>
      <c r="N71" s="2081"/>
      <c r="O71" s="1814"/>
      <c r="P71" s="179"/>
    </row>
    <row r="72" spans="1:16" s="97" customFormat="1" ht="14.85" customHeight="1">
      <c r="A72" s="179"/>
      <c r="B72" s="2703"/>
      <c r="C72" s="1106" t="s">
        <v>319</v>
      </c>
      <c r="D72" s="1352">
        <v>955</v>
      </c>
      <c r="E72" s="362">
        <v>18305</v>
      </c>
      <c r="F72" s="349">
        <v>0.56850000000000001</v>
      </c>
      <c r="G72" s="362">
        <v>11362</v>
      </c>
      <c r="H72" s="393">
        <v>5.0000000000000001E-4</v>
      </c>
      <c r="I72" s="362">
        <v>784556</v>
      </c>
      <c r="J72" s="393">
        <v>0.72440000000000004</v>
      </c>
      <c r="K72" s="2116"/>
      <c r="L72" s="362">
        <v>270</v>
      </c>
      <c r="M72" s="1312">
        <v>2.3763421932758318E-2</v>
      </c>
      <c r="N72" s="362">
        <v>4</v>
      </c>
      <c r="O72" s="1815"/>
      <c r="P72" s="179"/>
    </row>
    <row r="73" spans="1:16" s="97" customFormat="1" ht="15" customHeight="1">
      <c r="A73" s="179"/>
      <c r="B73" s="2703"/>
      <c r="C73" s="1106" t="s">
        <v>318</v>
      </c>
      <c r="D73" s="1352">
        <v>1224</v>
      </c>
      <c r="E73" s="362">
        <v>14828</v>
      </c>
      <c r="F73" s="349">
        <v>0.57589999999999997</v>
      </c>
      <c r="G73" s="362">
        <v>9765</v>
      </c>
      <c r="H73" s="393">
        <v>1.9E-3</v>
      </c>
      <c r="I73" s="362">
        <v>1787988</v>
      </c>
      <c r="J73" s="393">
        <v>0.76680000000000004</v>
      </c>
      <c r="K73" s="2116"/>
      <c r="L73" s="362">
        <v>817</v>
      </c>
      <c r="M73" s="1312">
        <v>8.3666154633896567E-2</v>
      </c>
      <c r="N73" s="362">
        <v>14</v>
      </c>
      <c r="O73" s="1815"/>
      <c r="P73" s="179"/>
    </row>
    <row r="74" spans="1:16" s="97" customFormat="1" ht="15" customHeight="1">
      <c r="A74" s="179"/>
      <c r="B74" s="2703"/>
      <c r="C74" s="1106" t="s">
        <v>317</v>
      </c>
      <c r="D74" s="1352">
        <v>3352</v>
      </c>
      <c r="E74" s="362">
        <v>5171</v>
      </c>
      <c r="F74" s="349">
        <v>0.66869999999999996</v>
      </c>
      <c r="G74" s="362">
        <v>6810</v>
      </c>
      <c r="H74" s="393">
        <v>3.3E-3</v>
      </c>
      <c r="I74" s="362">
        <v>340671</v>
      </c>
      <c r="J74" s="393">
        <v>0.81059999999999999</v>
      </c>
      <c r="K74" s="2116"/>
      <c r="L74" s="362">
        <v>932</v>
      </c>
      <c r="M74" s="1312">
        <v>0.13685756240822319</v>
      </c>
      <c r="N74" s="362">
        <v>18</v>
      </c>
      <c r="O74" s="1815"/>
      <c r="P74" s="179"/>
    </row>
    <row r="75" spans="1:16" s="97" customFormat="1" ht="15" customHeight="1">
      <c r="A75" s="179"/>
      <c r="B75" s="2703"/>
      <c r="C75" s="1106" t="s">
        <v>316</v>
      </c>
      <c r="D75" s="1352">
        <v>213</v>
      </c>
      <c r="E75" s="362">
        <v>332</v>
      </c>
      <c r="F75" s="349">
        <v>1.0336000000000001</v>
      </c>
      <c r="G75" s="362">
        <v>556</v>
      </c>
      <c r="H75" s="393">
        <v>6.1000000000000004E-3</v>
      </c>
      <c r="I75" s="362">
        <v>17873</v>
      </c>
      <c r="J75" s="393">
        <v>0.60270000000000001</v>
      </c>
      <c r="K75" s="2116"/>
      <c r="L75" s="362">
        <v>93</v>
      </c>
      <c r="M75" s="1312">
        <v>0.1672661870503597</v>
      </c>
      <c r="N75" s="362">
        <v>2</v>
      </c>
      <c r="O75" s="1815"/>
      <c r="P75" s="179"/>
    </row>
    <row r="76" spans="1:16" s="97" customFormat="1" ht="15" customHeight="1">
      <c r="A76" s="179"/>
      <c r="B76" s="2703"/>
      <c r="C76" s="1106" t="s">
        <v>315</v>
      </c>
      <c r="D76" s="1352">
        <v>5368</v>
      </c>
      <c r="E76" s="362">
        <v>5228</v>
      </c>
      <c r="F76" s="349">
        <v>0.66169999999999995</v>
      </c>
      <c r="G76" s="362">
        <v>8827</v>
      </c>
      <c r="H76" s="393">
        <v>1.2699999999999999E-2</v>
      </c>
      <c r="I76" s="362">
        <v>993181</v>
      </c>
      <c r="J76" s="393">
        <v>0.83779999999999999</v>
      </c>
      <c r="K76" s="2116"/>
      <c r="L76" s="362">
        <v>3551</v>
      </c>
      <c r="M76" s="1312">
        <v>0.40228843321626828</v>
      </c>
      <c r="N76" s="362">
        <v>95</v>
      </c>
      <c r="O76" s="1815"/>
      <c r="P76" s="179"/>
    </row>
    <row r="77" spans="1:16" s="97" customFormat="1" ht="15" customHeight="1">
      <c r="A77" s="179"/>
      <c r="B77" s="2703"/>
      <c r="C77" s="1106" t="s">
        <v>314</v>
      </c>
      <c r="D77" s="1352">
        <v>3418</v>
      </c>
      <c r="E77" s="362">
        <v>593</v>
      </c>
      <c r="F77" s="349">
        <v>0.86160000000000003</v>
      </c>
      <c r="G77" s="362">
        <v>3928</v>
      </c>
      <c r="H77" s="393">
        <v>5.6099999999999997E-2</v>
      </c>
      <c r="I77" s="362">
        <v>529938</v>
      </c>
      <c r="J77" s="393">
        <v>0.871</v>
      </c>
      <c r="K77" s="2116"/>
      <c r="L77" s="362">
        <v>4609</v>
      </c>
      <c r="M77" s="1312">
        <v>1.1733706720977597</v>
      </c>
      <c r="N77" s="362">
        <v>192</v>
      </c>
      <c r="O77" s="1815"/>
      <c r="P77" s="179"/>
    </row>
    <row r="78" spans="1:16" s="97" customFormat="1" ht="15" customHeight="1">
      <c r="A78" s="179"/>
      <c r="B78" s="2703"/>
      <c r="C78" s="1106" t="s">
        <v>313</v>
      </c>
      <c r="D78" s="1352">
        <v>591</v>
      </c>
      <c r="E78" s="362">
        <v>15</v>
      </c>
      <c r="F78" s="349">
        <v>2.7770000000000001</v>
      </c>
      <c r="G78" s="362">
        <v>633</v>
      </c>
      <c r="H78" s="393">
        <v>0.27539999999999998</v>
      </c>
      <c r="I78" s="362">
        <v>111254</v>
      </c>
      <c r="J78" s="393">
        <v>0.84250000000000003</v>
      </c>
      <c r="K78" s="2116"/>
      <c r="L78" s="362">
        <v>1415</v>
      </c>
      <c r="M78" s="1312">
        <v>2.235387045813586</v>
      </c>
      <c r="N78" s="362">
        <v>145</v>
      </c>
      <c r="O78" s="1815"/>
      <c r="P78" s="179"/>
    </row>
    <row r="79" spans="1:16" s="97" customFormat="1" ht="15" customHeight="1" thickBot="1">
      <c r="A79" s="179"/>
      <c r="B79" s="2703"/>
      <c r="C79" s="1107" t="s">
        <v>312</v>
      </c>
      <c r="D79" s="1353">
        <v>87</v>
      </c>
      <c r="E79" s="371">
        <v>0</v>
      </c>
      <c r="F79" s="352">
        <v>0</v>
      </c>
      <c r="G79" s="371">
        <v>87</v>
      </c>
      <c r="H79" s="396">
        <v>1</v>
      </c>
      <c r="I79" s="371">
        <v>730453</v>
      </c>
      <c r="J79" s="396">
        <v>0.85009999999999997</v>
      </c>
      <c r="K79" s="2117"/>
      <c r="L79" s="371">
        <v>422</v>
      </c>
      <c r="M79" s="1313">
        <v>4.8505747126436782</v>
      </c>
      <c r="N79" s="371">
        <v>51</v>
      </c>
      <c r="O79" s="1816"/>
      <c r="P79" s="179"/>
    </row>
    <row r="80" spans="1:16" s="97" customFormat="1" ht="15" customHeight="1" thickBot="1">
      <c r="A80" s="179"/>
      <c r="B80" s="2704"/>
      <c r="C80" s="1108" t="s">
        <v>311</v>
      </c>
      <c r="D80" s="1354">
        <v>15208</v>
      </c>
      <c r="E80" s="373">
        <v>44472</v>
      </c>
      <c r="F80" s="358">
        <v>0.60170000000000001</v>
      </c>
      <c r="G80" s="373">
        <v>41968</v>
      </c>
      <c r="H80" s="1103">
        <v>1.5342427563858176E-2</v>
      </c>
      <c r="I80" s="373">
        <v>5295914</v>
      </c>
      <c r="J80" s="1103">
        <v>0.78625457014868483</v>
      </c>
      <c r="K80" s="1110"/>
      <c r="L80" s="373">
        <v>12109</v>
      </c>
      <c r="M80" s="1314">
        <v>0.28852935569958066</v>
      </c>
      <c r="N80" s="375">
        <v>521</v>
      </c>
      <c r="O80" s="361">
        <v>990</v>
      </c>
      <c r="P80" s="179"/>
    </row>
    <row r="81" spans="1:16" s="97" customFormat="1" ht="15" customHeight="1">
      <c r="A81" s="179"/>
      <c r="B81" s="2705" t="s">
        <v>642</v>
      </c>
      <c r="C81" s="1109"/>
      <c r="D81" s="1105"/>
      <c r="E81" s="353"/>
      <c r="F81" s="354"/>
      <c r="G81" s="353"/>
      <c r="H81" s="355"/>
      <c r="I81" s="356"/>
      <c r="J81" s="355"/>
      <c r="K81" s="2115"/>
      <c r="L81" s="353"/>
      <c r="M81" s="1315"/>
      <c r="N81" s="356"/>
      <c r="O81" s="1814"/>
      <c r="P81" s="179"/>
    </row>
    <row r="82" spans="1:16" s="97" customFormat="1" ht="15" customHeight="1">
      <c r="A82" s="179"/>
      <c r="B82" s="2703"/>
      <c r="C82" s="1106" t="s">
        <v>319</v>
      </c>
      <c r="D82" s="1352">
        <v>6116</v>
      </c>
      <c r="E82" s="362">
        <v>1025</v>
      </c>
      <c r="F82" s="349">
        <v>0.59489999999999998</v>
      </c>
      <c r="G82" s="362">
        <v>6725</v>
      </c>
      <c r="H82" s="393">
        <v>8.9999999999999998E-4</v>
      </c>
      <c r="I82" s="362">
        <v>328575</v>
      </c>
      <c r="J82" s="393">
        <v>0.53190000000000004</v>
      </c>
      <c r="K82" s="2116"/>
      <c r="L82" s="362">
        <v>840</v>
      </c>
      <c r="M82" s="1312">
        <v>0.12490706319702602</v>
      </c>
      <c r="N82" s="362">
        <v>3</v>
      </c>
      <c r="O82" s="1815"/>
      <c r="P82" s="179"/>
    </row>
    <row r="83" spans="1:16" s="97" customFormat="1" ht="15" customHeight="1">
      <c r="A83" s="179"/>
      <c r="B83" s="2703"/>
      <c r="C83" s="1106" t="s">
        <v>318</v>
      </c>
      <c r="D83" s="1352">
        <v>1</v>
      </c>
      <c r="E83" s="362">
        <v>5</v>
      </c>
      <c r="F83" s="349">
        <v>0.58779999999999999</v>
      </c>
      <c r="G83" s="362">
        <v>4</v>
      </c>
      <c r="H83" s="393">
        <v>1.9E-3</v>
      </c>
      <c r="I83" s="362">
        <v>33</v>
      </c>
      <c r="J83" s="393">
        <v>0.81540000000000001</v>
      </c>
      <c r="K83" s="2116"/>
      <c r="L83" s="362">
        <v>1</v>
      </c>
      <c r="M83" s="1312">
        <v>0.25</v>
      </c>
      <c r="N83" s="362">
        <v>0</v>
      </c>
      <c r="O83" s="1815"/>
      <c r="P83" s="179"/>
    </row>
    <row r="84" spans="1:16" s="97" customFormat="1" ht="15" customHeight="1">
      <c r="A84" s="179"/>
      <c r="B84" s="2703"/>
      <c r="C84" s="1106" t="s">
        <v>317</v>
      </c>
      <c r="D84" s="1352">
        <v>7491</v>
      </c>
      <c r="E84" s="362">
        <v>251</v>
      </c>
      <c r="F84" s="349">
        <v>0.74929999999999997</v>
      </c>
      <c r="G84" s="362">
        <v>7679</v>
      </c>
      <c r="H84" s="393">
        <v>3.2000000000000002E-3</v>
      </c>
      <c r="I84" s="362">
        <v>315368</v>
      </c>
      <c r="J84" s="393">
        <v>0.5665</v>
      </c>
      <c r="K84" s="2116"/>
      <c r="L84" s="362">
        <v>2519</v>
      </c>
      <c r="M84" s="1312">
        <v>0.32803750488344835</v>
      </c>
      <c r="N84" s="362">
        <v>14</v>
      </c>
      <c r="O84" s="1815"/>
      <c r="P84" s="179"/>
    </row>
    <row r="85" spans="1:16" s="97" customFormat="1" ht="15" customHeight="1">
      <c r="A85" s="179"/>
      <c r="B85" s="2703"/>
      <c r="C85" s="1106" t="s">
        <v>316</v>
      </c>
      <c r="D85" s="1352">
        <v>1215</v>
      </c>
      <c r="E85" s="362">
        <v>2529</v>
      </c>
      <c r="F85" s="349">
        <v>1.0302</v>
      </c>
      <c r="G85" s="362">
        <v>3820</v>
      </c>
      <c r="H85" s="393">
        <v>6.1000000000000004E-3</v>
      </c>
      <c r="I85" s="362">
        <v>13132</v>
      </c>
      <c r="J85" s="393">
        <v>0.60270000000000001</v>
      </c>
      <c r="K85" s="2116"/>
      <c r="L85" s="362">
        <v>1961</v>
      </c>
      <c r="M85" s="1312">
        <v>0.51335078534031409</v>
      </c>
      <c r="N85" s="362">
        <v>14</v>
      </c>
      <c r="O85" s="1815"/>
      <c r="P85" s="179"/>
    </row>
    <row r="86" spans="1:16" s="97" customFormat="1" ht="15" customHeight="1">
      <c r="A86" s="179"/>
      <c r="B86" s="2703"/>
      <c r="C86" s="1106" t="s">
        <v>315</v>
      </c>
      <c r="D86" s="1352">
        <v>13816</v>
      </c>
      <c r="E86" s="362">
        <v>52</v>
      </c>
      <c r="F86" s="349">
        <v>0.88780000000000003</v>
      </c>
      <c r="G86" s="362">
        <v>13863</v>
      </c>
      <c r="H86" s="393">
        <v>1.17E-2</v>
      </c>
      <c r="I86" s="362">
        <v>475578</v>
      </c>
      <c r="J86" s="393">
        <v>0.61119999999999997</v>
      </c>
      <c r="K86" s="2116"/>
      <c r="L86" s="362">
        <v>9542</v>
      </c>
      <c r="M86" s="1312">
        <v>0.68830700425593305</v>
      </c>
      <c r="N86" s="362">
        <v>100</v>
      </c>
      <c r="O86" s="1815"/>
      <c r="P86" s="179"/>
    </row>
    <row r="87" spans="1:16" s="97" customFormat="1" ht="15" customHeight="1">
      <c r="A87" s="179"/>
      <c r="B87" s="2703"/>
      <c r="C87" s="1106" t="s">
        <v>314</v>
      </c>
      <c r="D87" s="1352">
        <v>2822</v>
      </c>
      <c r="E87" s="362">
        <v>1</v>
      </c>
      <c r="F87" s="349">
        <v>0.89200000000000002</v>
      </c>
      <c r="G87" s="362">
        <v>2824</v>
      </c>
      <c r="H87" s="393">
        <v>4.8500000000000001E-2</v>
      </c>
      <c r="I87" s="362">
        <v>101957</v>
      </c>
      <c r="J87" s="393">
        <v>0.63780000000000003</v>
      </c>
      <c r="K87" s="2116"/>
      <c r="L87" s="362">
        <v>2812</v>
      </c>
      <c r="M87" s="1312">
        <v>0.99575070821529743</v>
      </c>
      <c r="N87" s="362">
        <v>87</v>
      </c>
      <c r="O87" s="1815"/>
      <c r="P87" s="179"/>
    </row>
    <row r="88" spans="1:16" s="97" customFormat="1" ht="15" customHeight="1">
      <c r="A88" s="179"/>
      <c r="B88" s="2703"/>
      <c r="C88" s="1106" t="s">
        <v>313</v>
      </c>
      <c r="D88" s="1352">
        <v>635</v>
      </c>
      <c r="E88" s="362">
        <v>5</v>
      </c>
      <c r="F88" s="349">
        <v>1.0531999999999999</v>
      </c>
      <c r="G88" s="362">
        <v>640</v>
      </c>
      <c r="H88" s="393">
        <v>0.27350000000000002</v>
      </c>
      <c r="I88" s="362">
        <v>25955</v>
      </c>
      <c r="J88" s="393">
        <v>0.5796</v>
      </c>
      <c r="K88" s="2116"/>
      <c r="L88" s="362">
        <v>921</v>
      </c>
      <c r="M88" s="1312">
        <v>1.4390624999999999</v>
      </c>
      <c r="N88" s="362">
        <v>102</v>
      </c>
      <c r="O88" s="1815"/>
      <c r="P88" s="179"/>
    </row>
    <row r="89" spans="1:16" s="97" customFormat="1" ht="15" customHeight="1" thickBot="1">
      <c r="A89" s="179"/>
      <c r="B89" s="2703"/>
      <c r="C89" s="1107" t="s">
        <v>312</v>
      </c>
      <c r="D89" s="1353">
        <v>140</v>
      </c>
      <c r="E89" s="371">
        <v>0</v>
      </c>
      <c r="F89" s="352">
        <v>0</v>
      </c>
      <c r="G89" s="371">
        <v>140</v>
      </c>
      <c r="H89" s="396">
        <v>1</v>
      </c>
      <c r="I89" s="371">
        <v>13017</v>
      </c>
      <c r="J89" s="396">
        <v>0.86319999999999997</v>
      </c>
      <c r="K89" s="2117"/>
      <c r="L89" s="371">
        <v>714</v>
      </c>
      <c r="M89" s="1313">
        <v>5.0999999999999996</v>
      </c>
      <c r="N89" s="371">
        <v>138</v>
      </c>
      <c r="O89" s="1816"/>
      <c r="P89" s="179"/>
    </row>
    <row r="90" spans="1:16" s="97" customFormat="1" ht="15" customHeight="1" thickBot="1">
      <c r="A90" s="179"/>
      <c r="B90" s="2706"/>
      <c r="C90" s="1108" t="s">
        <v>311</v>
      </c>
      <c r="D90" s="1354">
        <v>32236</v>
      </c>
      <c r="E90" s="373">
        <v>3868</v>
      </c>
      <c r="F90" s="358">
        <v>0.89410000000000001</v>
      </c>
      <c r="G90" s="373">
        <v>35695</v>
      </c>
      <c r="H90" s="1103">
        <v>1.8717915674464208E-2</v>
      </c>
      <c r="I90" s="373">
        <v>1273615</v>
      </c>
      <c r="J90" s="1103">
        <v>0.58828299201568857</v>
      </c>
      <c r="K90" s="1110"/>
      <c r="L90" s="373">
        <v>19310</v>
      </c>
      <c r="M90" s="1314">
        <v>0.5409721249474716</v>
      </c>
      <c r="N90" s="375">
        <v>458</v>
      </c>
      <c r="O90" s="361">
        <v>469</v>
      </c>
      <c r="P90" s="179"/>
    </row>
    <row r="91" spans="1:16" s="97" customFormat="1" ht="15.75" customHeight="1" thickBot="1">
      <c r="A91" s="179"/>
      <c r="B91" s="2709" t="s">
        <v>37</v>
      </c>
      <c r="C91" s="2710"/>
      <c r="D91" s="1354">
        <v>321430</v>
      </c>
      <c r="E91" s="373">
        <v>101065</v>
      </c>
      <c r="F91" s="358">
        <v>0.49051422746949586</v>
      </c>
      <c r="G91" s="373">
        <v>371004</v>
      </c>
      <c r="H91" s="1103">
        <v>6.3660221992215714E-3</v>
      </c>
      <c r="I91" s="373">
        <v>8263977</v>
      </c>
      <c r="J91" s="1103">
        <v>0.29663581174326964</v>
      </c>
      <c r="K91" s="1110"/>
      <c r="L91" s="373">
        <v>54028</v>
      </c>
      <c r="M91" s="1314">
        <v>0.14562646224838546</v>
      </c>
      <c r="N91" s="375">
        <v>1204</v>
      </c>
      <c r="O91" s="361">
        <v>1632</v>
      </c>
      <c r="P91" s="179"/>
    </row>
    <row r="92" spans="1:16" s="97" customFormat="1" ht="15.75" customHeight="1" thickBot="1">
      <c r="A92" s="179"/>
      <c r="B92" s="1453"/>
      <c r="C92" s="1453"/>
      <c r="D92" s="1454"/>
      <c r="E92" s="1454"/>
      <c r="F92" s="1455"/>
      <c r="G92" s="1454"/>
      <c r="H92" s="1456"/>
      <c r="I92" s="1454"/>
      <c r="J92" s="1456"/>
      <c r="K92" s="1456"/>
      <c r="L92" s="1454"/>
      <c r="M92" s="1457"/>
      <c r="N92" s="1458"/>
      <c r="O92" s="1459"/>
      <c r="P92" s="179"/>
    </row>
    <row r="93" spans="1:16" s="97" customFormat="1" ht="15" customHeight="1" thickBot="1">
      <c r="A93" s="179"/>
      <c r="B93" s="2711" t="s">
        <v>1397</v>
      </c>
      <c r="C93" s="2712"/>
      <c r="D93" s="2063"/>
      <c r="E93" s="357"/>
      <c r="F93" s="357"/>
      <c r="G93" s="357"/>
      <c r="H93" s="359"/>
      <c r="I93" s="357"/>
      <c r="J93" s="359"/>
      <c r="K93" s="359"/>
      <c r="L93" s="357"/>
      <c r="M93" s="1314"/>
      <c r="N93" s="360"/>
      <c r="O93" s="361"/>
      <c r="P93" s="179"/>
    </row>
    <row r="94" spans="1:16" s="97" customFormat="1" ht="15" customHeight="1">
      <c r="A94" s="179"/>
      <c r="B94" s="2705" t="s">
        <v>639</v>
      </c>
      <c r="C94" s="275"/>
      <c r="D94" s="2064"/>
      <c r="E94" s="366"/>
      <c r="F94" s="367"/>
      <c r="G94" s="366"/>
      <c r="H94" s="368"/>
      <c r="I94" s="366"/>
      <c r="J94" s="368"/>
      <c r="K94" s="2115"/>
      <c r="L94" s="366"/>
      <c r="M94" s="367"/>
      <c r="N94" s="369"/>
      <c r="O94" s="1814"/>
      <c r="P94" s="179"/>
    </row>
    <row r="95" spans="1:16" s="97" customFormat="1" ht="15" customHeight="1">
      <c r="A95" s="179"/>
      <c r="B95" s="2703"/>
      <c r="C95" s="1106" t="s">
        <v>319</v>
      </c>
      <c r="D95" s="2065">
        <v>32093</v>
      </c>
      <c r="E95" s="362">
        <v>0</v>
      </c>
      <c r="F95" s="349">
        <v>0</v>
      </c>
      <c r="G95" s="362">
        <v>78049</v>
      </c>
      <c r="H95" s="393">
        <v>0</v>
      </c>
      <c r="I95" s="362">
        <v>208648</v>
      </c>
      <c r="J95" s="393">
        <v>0.2114</v>
      </c>
      <c r="K95" s="2116"/>
      <c r="L95" s="362">
        <v>239</v>
      </c>
      <c r="M95" s="1312">
        <v>3.0621788876218784E-3</v>
      </c>
      <c r="N95" s="362">
        <v>0</v>
      </c>
      <c r="O95" s="1815"/>
      <c r="P95" s="1123"/>
    </row>
    <row r="96" spans="1:16" s="97" customFormat="1" ht="15" customHeight="1">
      <c r="A96" s="179"/>
      <c r="B96" s="2703"/>
      <c r="C96" s="1106" t="s">
        <v>318</v>
      </c>
      <c r="D96" s="2065">
        <v>28033</v>
      </c>
      <c r="E96" s="362">
        <v>0</v>
      </c>
      <c r="F96" s="349">
        <v>0</v>
      </c>
      <c r="G96" s="362">
        <v>1853</v>
      </c>
      <c r="H96" s="393">
        <v>1.8E-3</v>
      </c>
      <c r="I96" s="362">
        <v>125672</v>
      </c>
      <c r="J96" s="393">
        <v>0.2041</v>
      </c>
      <c r="K96" s="2116"/>
      <c r="L96" s="362">
        <v>152</v>
      </c>
      <c r="M96" s="1312">
        <v>8.2029141932002156E-2</v>
      </c>
      <c r="N96" s="362">
        <v>1</v>
      </c>
      <c r="O96" s="1815"/>
      <c r="P96" s="1123"/>
    </row>
    <row r="97" spans="1:16" s="97" customFormat="1" ht="15" customHeight="1">
      <c r="A97" s="179"/>
      <c r="B97" s="2703"/>
      <c r="C97" s="1106" t="s">
        <v>317</v>
      </c>
      <c r="D97" s="2065">
        <v>736</v>
      </c>
      <c r="E97" s="362">
        <v>0</v>
      </c>
      <c r="F97" s="349">
        <v>0</v>
      </c>
      <c r="G97" s="362">
        <v>0</v>
      </c>
      <c r="H97" s="393">
        <v>0</v>
      </c>
      <c r="I97" s="362">
        <v>4179</v>
      </c>
      <c r="J97" s="393" t="s">
        <v>1082</v>
      </c>
      <c r="K97" s="2116"/>
      <c r="L97" s="362">
        <v>0</v>
      </c>
      <c r="M97" s="1312">
        <v>0</v>
      </c>
      <c r="N97" s="362">
        <v>0</v>
      </c>
      <c r="O97" s="1815"/>
      <c r="P97" s="1123"/>
    </row>
    <row r="98" spans="1:16" s="97" customFormat="1" ht="15" customHeight="1">
      <c r="A98" s="179"/>
      <c r="B98" s="2703"/>
      <c r="C98" s="1106" t="s">
        <v>316</v>
      </c>
      <c r="D98" s="2065">
        <v>15100</v>
      </c>
      <c r="E98" s="362">
        <v>0</v>
      </c>
      <c r="F98" s="349">
        <v>0</v>
      </c>
      <c r="G98" s="362">
        <v>535</v>
      </c>
      <c r="H98" s="393">
        <v>7.4999999999999997E-3</v>
      </c>
      <c r="I98" s="362">
        <v>60693</v>
      </c>
      <c r="J98" s="393">
        <v>0.17879999999999999</v>
      </c>
      <c r="K98" s="2116"/>
      <c r="L98" s="362">
        <v>104</v>
      </c>
      <c r="M98" s="1312">
        <v>0.19439252336448598</v>
      </c>
      <c r="N98" s="362">
        <v>1</v>
      </c>
      <c r="O98" s="1815"/>
      <c r="P98" s="1123"/>
    </row>
    <row r="99" spans="1:16" s="97" customFormat="1" ht="15" customHeight="1">
      <c r="A99" s="179"/>
      <c r="B99" s="2703"/>
      <c r="C99" s="1106" t="s">
        <v>315</v>
      </c>
      <c r="D99" s="2065">
        <v>3240</v>
      </c>
      <c r="E99" s="362">
        <v>0</v>
      </c>
      <c r="F99" s="349">
        <v>0</v>
      </c>
      <c r="G99" s="362">
        <v>7</v>
      </c>
      <c r="H99" s="393">
        <v>1.95E-2</v>
      </c>
      <c r="I99" s="362">
        <v>12462</v>
      </c>
      <c r="J99" s="393">
        <v>0.106</v>
      </c>
      <c r="K99" s="2116"/>
      <c r="L99" s="362">
        <v>2</v>
      </c>
      <c r="M99" s="1312">
        <v>0.2857142857142857</v>
      </c>
      <c r="N99" s="362">
        <v>0</v>
      </c>
      <c r="O99" s="1815"/>
      <c r="P99" s="1123"/>
    </row>
    <row r="100" spans="1:16" s="97" customFormat="1" ht="14.85" customHeight="1">
      <c r="A100" s="179"/>
      <c r="B100" s="2703"/>
      <c r="C100" s="1106" t="s">
        <v>314</v>
      </c>
      <c r="D100" s="2065">
        <v>489</v>
      </c>
      <c r="E100" s="362">
        <v>0</v>
      </c>
      <c r="F100" s="349">
        <v>0</v>
      </c>
      <c r="G100" s="362">
        <v>0</v>
      </c>
      <c r="H100" s="393">
        <v>0</v>
      </c>
      <c r="I100" s="362">
        <v>2407</v>
      </c>
      <c r="J100" s="393" t="s">
        <v>1082</v>
      </c>
      <c r="K100" s="2116"/>
      <c r="L100" s="362">
        <v>0</v>
      </c>
      <c r="M100" s="1312">
        <v>0</v>
      </c>
      <c r="N100" s="362">
        <v>0</v>
      </c>
      <c r="O100" s="1815"/>
      <c r="P100" s="1123"/>
    </row>
    <row r="101" spans="1:16" s="97" customFormat="1" ht="15.6" customHeight="1">
      <c r="A101" s="179"/>
      <c r="B101" s="2703"/>
      <c r="C101" s="1106" t="s">
        <v>313</v>
      </c>
      <c r="D101" s="2065">
        <v>473</v>
      </c>
      <c r="E101" s="362">
        <v>0</v>
      </c>
      <c r="F101" s="349">
        <v>0</v>
      </c>
      <c r="G101" s="362">
        <v>0</v>
      </c>
      <c r="H101" s="393">
        <v>0</v>
      </c>
      <c r="I101" s="362">
        <v>2237</v>
      </c>
      <c r="J101" s="393" t="s">
        <v>1082</v>
      </c>
      <c r="K101" s="2116"/>
      <c r="L101" s="362">
        <v>0</v>
      </c>
      <c r="M101" s="1312">
        <v>0</v>
      </c>
      <c r="N101" s="362">
        <v>0</v>
      </c>
      <c r="O101" s="1815"/>
      <c r="P101" s="179"/>
    </row>
    <row r="102" spans="1:16" s="97" customFormat="1" ht="15.6" customHeight="1" thickBot="1">
      <c r="A102" s="179"/>
      <c r="B102" s="2703"/>
      <c r="C102" s="1107" t="s">
        <v>312</v>
      </c>
      <c r="D102" s="2066">
        <v>280</v>
      </c>
      <c r="E102" s="2067">
        <v>0</v>
      </c>
      <c r="F102" s="2068">
        <v>0</v>
      </c>
      <c r="G102" s="2067">
        <v>0</v>
      </c>
      <c r="H102" s="1845">
        <v>1</v>
      </c>
      <c r="I102" s="2067">
        <v>1526</v>
      </c>
      <c r="J102" s="1845">
        <v>1.05</v>
      </c>
      <c r="K102" s="2117"/>
      <c r="L102" s="2067">
        <v>0</v>
      </c>
      <c r="M102" s="1566">
        <v>0</v>
      </c>
      <c r="N102" s="2067">
        <v>0</v>
      </c>
      <c r="O102" s="1816"/>
      <c r="P102" s="179"/>
    </row>
    <row r="103" spans="1:16" s="97" customFormat="1" ht="15" customHeight="1" thickBot="1">
      <c r="A103" s="179"/>
      <c r="B103" s="2704"/>
      <c r="C103" s="1108" t="s">
        <v>311</v>
      </c>
      <c r="D103" s="1354">
        <v>80444</v>
      </c>
      <c r="E103" s="373">
        <v>0</v>
      </c>
      <c r="F103" s="373">
        <v>0</v>
      </c>
      <c r="G103" s="373">
        <v>80444</v>
      </c>
      <c r="H103" s="1103">
        <v>9.3038635572572219E-5</v>
      </c>
      <c r="I103" s="373">
        <v>417824</v>
      </c>
      <c r="J103" s="1103">
        <v>0.21100586619263087</v>
      </c>
      <c r="K103" s="1110"/>
      <c r="L103" s="373">
        <v>497</v>
      </c>
      <c r="M103" s="1314">
        <v>6.1782109293421509E-3</v>
      </c>
      <c r="N103" s="375">
        <v>2</v>
      </c>
      <c r="O103" s="361">
        <v>20</v>
      </c>
      <c r="P103" s="179"/>
    </row>
    <row r="104" spans="1:16" s="97" customFormat="1" ht="15" customHeight="1">
      <c r="A104" s="179"/>
      <c r="B104" s="2702" t="s">
        <v>640</v>
      </c>
      <c r="C104" s="1109"/>
      <c r="D104" s="1105"/>
      <c r="E104" s="353"/>
      <c r="F104" s="354"/>
      <c r="G104" s="353"/>
      <c r="H104" s="355"/>
      <c r="I104" s="356"/>
      <c r="J104" s="355"/>
      <c r="K104" s="2115"/>
      <c r="L104" s="353"/>
      <c r="M104" s="1315"/>
      <c r="N104" s="356"/>
      <c r="O104" s="1814"/>
      <c r="P104" s="179"/>
    </row>
    <row r="105" spans="1:16" s="97" customFormat="1" ht="15" customHeight="1">
      <c r="A105" s="179"/>
      <c r="B105" s="2703"/>
      <c r="C105" s="1106" t="s">
        <v>319</v>
      </c>
      <c r="D105" s="1352">
        <v>68249</v>
      </c>
      <c r="E105" s="362">
        <v>50031</v>
      </c>
      <c r="F105" s="349">
        <v>0.36609999999999998</v>
      </c>
      <c r="G105" s="362">
        <v>86563</v>
      </c>
      <c r="H105" s="393">
        <v>5.9999999999999995E-4</v>
      </c>
      <c r="I105" s="362">
        <v>834035</v>
      </c>
      <c r="J105" s="393">
        <v>0.18290000000000001</v>
      </c>
      <c r="K105" s="2116"/>
      <c r="L105" s="362">
        <v>2695</v>
      </c>
      <c r="M105" s="1312">
        <v>3.1133394175340504E-2</v>
      </c>
      <c r="N105" s="362">
        <v>10</v>
      </c>
      <c r="O105" s="1815"/>
      <c r="P105" s="179"/>
    </row>
    <row r="106" spans="1:16" s="97" customFormat="1" ht="15" customHeight="1">
      <c r="A106" s="179"/>
      <c r="B106" s="2703"/>
      <c r="C106" s="1106" t="s">
        <v>318</v>
      </c>
      <c r="D106" s="1352">
        <v>63656</v>
      </c>
      <c r="E106" s="362">
        <v>0</v>
      </c>
      <c r="F106" s="349">
        <v>0</v>
      </c>
      <c r="G106" s="362">
        <v>63656</v>
      </c>
      <c r="H106" s="393">
        <v>1.8E-3</v>
      </c>
      <c r="I106" s="362">
        <v>203469</v>
      </c>
      <c r="J106" s="393">
        <v>0.1719</v>
      </c>
      <c r="K106" s="2116"/>
      <c r="L106" s="362">
        <v>4383</v>
      </c>
      <c r="M106" s="1312">
        <v>6.8854467764232749E-2</v>
      </c>
      <c r="N106" s="362">
        <v>20</v>
      </c>
      <c r="O106" s="1815"/>
      <c r="P106" s="179"/>
    </row>
    <row r="107" spans="1:16" s="97" customFormat="1" ht="15" customHeight="1">
      <c r="A107" s="179"/>
      <c r="B107" s="2703"/>
      <c r="C107" s="1106" t="s">
        <v>317</v>
      </c>
      <c r="D107" s="1352">
        <v>739</v>
      </c>
      <c r="E107" s="362">
        <v>0</v>
      </c>
      <c r="F107" s="349">
        <v>0</v>
      </c>
      <c r="G107" s="362">
        <v>739</v>
      </c>
      <c r="H107" s="393">
        <v>4.4000000000000003E-3</v>
      </c>
      <c r="I107" s="362">
        <v>2813</v>
      </c>
      <c r="J107" s="393">
        <v>0.4093</v>
      </c>
      <c r="K107" s="2116"/>
      <c r="L107" s="362">
        <v>230</v>
      </c>
      <c r="M107" s="1312">
        <v>0.31123139377537212</v>
      </c>
      <c r="N107" s="362">
        <v>1</v>
      </c>
      <c r="O107" s="1815"/>
      <c r="P107" s="179"/>
    </row>
    <row r="108" spans="1:16" s="97" customFormat="1" ht="15" customHeight="1">
      <c r="A108" s="179"/>
      <c r="B108" s="2703"/>
      <c r="C108" s="1106" t="s">
        <v>316</v>
      </c>
      <c r="D108" s="1352">
        <v>39448</v>
      </c>
      <c r="E108" s="362">
        <v>926</v>
      </c>
      <c r="F108" s="349">
        <v>0.52880000000000005</v>
      </c>
      <c r="G108" s="362">
        <v>39937</v>
      </c>
      <c r="H108" s="393">
        <v>7.3000000000000001E-3</v>
      </c>
      <c r="I108" s="362">
        <v>153381</v>
      </c>
      <c r="J108" s="393">
        <v>0.1948</v>
      </c>
      <c r="K108" s="2116"/>
      <c r="L108" s="362">
        <v>8228</v>
      </c>
      <c r="M108" s="1312">
        <v>0.20602448856949696</v>
      </c>
      <c r="N108" s="362">
        <v>56</v>
      </c>
      <c r="O108" s="1815"/>
      <c r="P108" s="179"/>
    </row>
    <row r="109" spans="1:16" s="97" customFormat="1" ht="15" customHeight="1">
      <c r="A109" s="179"/>
      <c r="B109" s="2703"/>
      <c r="C109" s="1106" t="s">
        <v>315</v>
      </c>
      <c r="D109" s="1352">
        <v>9087</v>
      </c>
      <c r="E109" s="362">
        <v>105</v>
      </c>
      <c r="F109" s="349">
        <v>0.57540000000000002</v>
      </c>
      <c r="G109" s="362">
        <v>9148</v>
      </c>
      <c r="H109" s="393">
        <v>1.9300000000000001E-2</v>
      </c>
      <c r="I109" s="362">
        <v>33948</v>
      </c>
      <c r="J109" s="393">
        <v>0.19950000000000001</v>
      </c>
      <c r="K109" s="2116"/>
      <c r="L109" s="362">
        <v>3679</v>
      </c>
      <c r="M109" s="1312">
        <v>0.40216440752076954</v>
      </c>
      <c r="N109" s="362">
        <v>35</v>
      </c>
      <c r="O109" s="1815"/>
      <c r="P109" s="179"/>
    </row>
    <row r="110" spans="1:16" s="97" customFormat="1" ht="15" customHeight="1">
      <c r="A110" s="179"/>
      <c r="B110" s="2703"/>
      <c r="C110" s="1106" t="s">
        <v>314</v>
      </c>
      <c r="D110" s="1352">
        <v>688</v>
      </c>
      <c r="E110" s="362">
        <v>9</v>
      </c>
      <c r="F110" s="349">
        <v>0.68620000000000003</v>
      </c>
      <c r="G110" s="362">
        <v>694</v>
      </c>
      <c r="H110" s="393">
        <v>5.7500000000000002E-2</v>
      </c>
      <c r="I110" s="362">
        <v>5242</v>
      </c>
      <c r="J110" s="393">
        <v>0.2036</v>
      </c>
      <c r="K110" s="2116"/>
      <c r="L110" s="362">
        <v>519</v>
      </c>
      <c r="M110" s="1312">
        <v>0.74783861671469742</v>
      </c>
      <c r="N110" s="362">
        <v>8</v>
      </c>
      <c r="O110" s="1815"/>
      <c r="P110" s="179"/>
    </row>
    <row r="111" spans="1:16" s="97" customFormat="1" ht="15" customHeight="1">
      <c r="A111" s="179"/>
      <c r="B111" s="2703"/>
      <c r="C111" s="1106" t="s">
        <v>313</v>
      </c>
      <c r="D111" s="1352">
        <v>514</v>
      </c>
      <c r="E111" s="362">
        <v>3</v>
      </c>
      <c r="F111" s="349">
        <v>1.1172</v>
      </c>
      <c r="G111" s="362">
        <v>517</v>
      </c>
      <c r="H111" s="393">
        <v>0.21110000000000001</v>
      </c>
      <c r="I111" s="362">
        <v>3095</v>
      </c>
      <c r="J111" s="393">
        <v>0.18029999999999999</v>
      </c>
      <c r="K111" s="2116"/>
      <c r="L111" s="362">
        <v>507</v>
      </c>
      <c r="M111" s="1312">
        <v>0.98065764023210833</v>
      </c>
      <c r="N111" s="362">
        <v>19</v>
      </c>
      <c r="O111" s="1815"/>
      <c r="P111" s="179"/>
    </row>
    <row r="112" spans="1:16" s="97" customFormat="1" ht="15" customHeight="1" thickBot="1">
      <c r="A112" s="179"/>
      <c r="B112" s="2703"/>
      <c r="C112" s="1107" t="s">
        <v>312</v>
      </c>
      <c r="D112" s="1353">
        <v>240</v>
      </c>
      <c r="E112" s="371">
        <v>0</v>
      </c>
      <c r="F112" s="352" t="s">
        <v>1082</v>
      </c>
      <c r="G112" s="371">
        <v>240</v>
      </c>
      <c r="H112" s="396">
        <v>1</v>
      </c>
      <c r="I112" s="371">
        <v>23926</v>
      </c>
      <c r="J112" s="396">
        <v>0.58030000000000004</v>
      </c>
      <c r="K112" s="2117"/>
      <c r="L112" s="371">
        <v>939</v>
      </c>
      <c r="M112" s="1313">
        <v>3.9125000000000001</v>
      </c>
      <c r="N112" s="371">
        <v>69</v>
      </c>
      <c r="O112" s="1816"/>
      <c r="P112" s="179"/>
    </row>
    <row r="113" spans="1:16" s="97" customFormat="1" ht="15" customHeight="1" thickBot="1">
      <c r="A113" s="179"/>
      <c r="B113" s="2704"/>
      <c r="C113" s="1108" t="s">
        <v>311</v>
      </c>
      <c r="D113" s="1354">
        <v>182621</v>
      </c>
      <c r="E113" s="373">
        <v>51074</v>
      </c>
      <c r="F113" s="358">
        <v>0.3695</v>
      </c>
      <c r="G113" s="373">
        <v>201494</v>
      </c>
      <c r="H113" s="1103">
        <v>5.0964812848025252E-3</v>
      </c>
      <c r="I113" s="373">
        <v>1259909</v>
      </c>
      <c r="J113" s="1103">
        <v>0.18390548056021513</v>
      </c>
      <c r="K113" s="1110"/>
      <c r="L113" s="373">
        <v>21180</v>
      </c>
      <c r="M113" s="1314">
        <v>0.10511479250002481</v>
      </c>
      <c r="N113" s="375">
        <v>218</v>
      </c>
      <c r="O113" s="361">
        <v>153</v>
      </c>
      <c r="P113" s="179"/>
    </row>
    <row r="114" spans="1:16" s="97" customFormat="1" ht="14.85" customHeight="1">
      <c r="A114" s="179"/>
      <c r="B114" s="2702" t="s">
        <v>641</v>
      </c>
      <c r="C114" s="2076"/>
      <c r="D114" s="2077"/>
      <c r="E114" s="2078"/>
      <c r="F114" s="2079"/>
      <c r="G114" s="2078"/>
      <c r="H114" s="2080"/>
      <c r="I114" s="2081"/>
      <c r="J114" s="2080"/>
      <c r="K114" s="2115"/>
      <c r="L114" s="2078"/>
      <c r="M114" s="2082"/>
      <c r="N114" s="2081"/>
      <c r="O114" s="1814"/>
      <c r="P114" s="179"/>
    </row>
    <row r="115" spans="1:16" s="97" customFormat="1" ht="14.85" customHeight="1">
      <c r="A115" s="179"/>
      <c r="B115" s="2703"/>
      <c r="C115" s="1106" t="s">
        <v>319</v>
      </c>
      <c r="D115" s="1352">
        <v>963</v>
      </c>
      <c r="E115" s="362">
        <v>17743</v>
      </c>
      <c r="F115" s="349">
        <v>0.56759999999999999</v>
      </c>
      <c r="G115" s="362">
        <v>11034</v>
      </c>
      <c r="H115" s="393">
        <v>4.0000000000000002E-4</v>
      </c>
      <c r="I115" s="362">
        <v>759320</v>
      </c>
      <c r="J115" s="393">
        <v>0.72060000000000002</v>
      </c>
      <c r="K115" s="2116"/>
      <c r="L115" s="362">
        <v>253</v>
      </c>
      <c r="M115" s="1312">
        <v>2.2929128149356534E-2</v>
      </c>
      <c r="N115" s="362">
        <v>3</v>
      </c>
      <c r="O115" s="1815"/>
      <c r="P115" s="179"/>
    </row>
    <row r="116" spans="1:16" s="97" customFormat="1" ht="15" customHeight="1">
      <c r="A116" s="179"/>
      <c r="B116" s="2703"/>
      <c r="C116" s="1106" t="s">
        <v>318</v>
      </c>
      <c r="D116" s="1352">
        <v>1051</v>
      </c>
      <c r="E116" s="362">
        <v>14303</v>
      </c>
      <c r="F116" s="349">
        <v>0.57569999999999999</v>
      </c>
      <c r="G116" s="362">
        <v>9285</v>
      </c>
      <c r="H116" s="393">
        <v>1.8E-3</v>
      </c>
      <c r="I116" s="362">
        <v>1715251</v>
      </c>
      <c r="J116" s="393">
        <v>0.7762</v>
      </c>
      <c r="K116" s="2116"/>
      <c r="L116" s="362">
        <v>757</v>
      </c>
      <c r="M116" s="1312">
        <v>8.1529348411416264E-2</v>
      </c>
      <c r="N116" s="362">
        <v>13</v>
      </c>
      <c r="O116" s="1815"/>
      <c r="P116" s="179"/>
    </row>
    <row r="117" spans="1:16" s="97" customFormat="1" ht="15" customHeight="1">
      <c r="A117" s="179"/>
      <c r="B117" s="2703"/>
      <c r="C117" s="1106" t="s">
        <v>317</v>
      </c>
      <c r="D117" s="1352">
        <v>3333</v>
      </c>
      <c r="E117" s="362">
        <v>5020</v>
      </c>
      <c r="F117" s="349">
        <v>0.66420000000000001</v>
      </c>
      <c r="G117" s="362">
        <v>6668</v>
      </c>
      <c r="H117" s="393">
        <v>3.0999999999999999E-3</v>
      </c>
      <c r="I117" s="362">
        <v>334039</v>
      </c>
      <c r="J117" s="393">
        <v>0.8054</v>
      </c>
      <c r="K117" s="2116"/>
      <c r="L117" s="362">
        <v>860</v>
      </c>
      <c r="M117" s="1312">
        <v>0.12897420515896821</v>
      </c>
      <c r="N117" s="362">
        <v>16</v>
      </c>
      <c r="O117" s="1815"/>
      <c r="P117" s="179"/>
    </row>
    <row r="118" spans="1:16" s="97" customFormat="1" ht="15" customHeight="1">
      <c r="A118" s="179"/>
      <c r="B118" s="2703"/>
      <c r="C118" s="1106" t="s">
        <v>316</v>
      </c>
      <c r="D118" s="1352">
        <v>286</v>
      </c>
      <c r="E118" s="362">
        <v>339</v>
      </c>
      <c r="F118" s="349">
        <v>1.0376000000000001</v>
      </c>
      <c r="G118" s="362">
        <v>637</v>
      </c>
      <c r="H118" s="393">
        <v>6.1000000000000004E-3</v>
      </c>
      <c r="I118" s="362">
        <v>20259</v>
      </c>
      <c r="J118" s="393">
        <v>0.46310000000000001</v>
      </c>
      <c r="K118" s="2116"/>
      <c r="L118" s="362">
        <v>82</v>
      </c>
      <c r="M118" s="1312">
        <v>0.12872841444270017</v>
      </c>
      <c r="N118" s="362">
        <v>2</v>
      </c>
      <c r="O118" s="1815"/>
      <c r="P118" s="179"/>
    </row>
    <row r="119" spans="1:16" s="97" customFormat="1" ht="15" customHeight="1">
      <c r="A119" s="179"/>
      <c r="B119" s="2703"/>
      <c r="C119" s="1106" t="s">
        <v>315</v>
      </c>
      <c r="D119" s="1352">
        <v>5361</v>
      </c>
      <c r="E119" s="362">
        <v>5552</v>
      </c>
      <c r="F119" s="349">
        <v>0.65890000000000004</v>
      </c>
      <c r="G119" s="362">
        <v>9018</v>
      </c>
      <c r="H119" s="393">
        <v>1.18E-2</v>
      </c>
      <c r="I119" s="362">
        <v>1006074</v>
      </c>
      <c r="J119" s="393">
        <v>0.83819999999999995</v>
      </c>
      <c r="K119" s="2116"/>
      <c r="L119" s="362">
        <v>3435</v>
      </c>
      <c r="M119" s="1312">
        <v>0.38090485695276116</v>
      </c>
      <c r="N119" s="362">
        <v>90</v>
      </c>
      <c r="O119" s="1815"/>
      <c r="P119" s="179"/>
    </row>
    <row r="120" spans="1:16" s="97" customFormat="1" ht="15" customHeight="1">
      <c r="A120" s="179"/>
      <c r="B120" s="2703"/>
      <c r="C120" s="1106" t="s">
        <v>314</v>
      </c>
      <c r="D120" s="1352">
        <v>3586</v>
      </c>
      <c r="E120" s="362">
        <v>787</v>
      </c>
      <c r="F120" s="349">
        <v>0.81699999999999995</v>
      </c>
      <c r="G120" s="362">
        <v>4229</v>
      </c>
      <c r="H120" s="393">
        <v>5.1299999999999998E-2</v>
      </c>
      <c r="I120" s="362">
        <v>557070</v>
      </c>
      <c r="J120" s="393">
        <v>0.87080000000000002</v>
      </c>
      <c r="K120" s="2116"/>
      <c r="L120" s="362">
        <v>4686</v>
      </c>
      <c r="M120" s="1312">
        <v>1.1080633719555451</v>
      </c>
      <c r="N120" s="362">
        <v>189</v>
      </c>
      <c r="O120" s="1815"/>
      <c r="P120" s="179"/>
    </row>
    <row r="121" spans="1:16" s="97" customFormat="1" ht="15" customHeight="1">
      <c r="A121" s="179"/>
      <c r="B121" s="2703"/>
      <c r="C121" s="1106" t="s">
        <v>313</v>
      </c>
      <c r="D121" s="1352">
        <v>718</v>
      </c>
      <c r="E121" s="362">
        <v>22</v>
      </c>
      <c r="F121" s="349">
        <v>2.3294999999999999</v>
      </c>
      <c r="G121" s="362">
        <v>770</v>
      </c>
      <c r="H121" s="393">
        <v>0.2525</v>
      </c>
      <c r="I121" s="362">
        <v>126728</v>
      </c>
      <c r="J121" s="393">
        <v>0.8417</v>
      </c>
      <c r="K121" s="2116"/>
      <c r="L121" s="362">
        <v>1641</v>
      </c>
      <c r="M121" s="1312">
        <v>2.1311688311688313</v>
      </c>
      <c r="N121" s="362">
        <v>161</v>
      </c>
      <c r="O121" s="1815"/>
      <c r="P121" s="179"/>
    </row>
    <row r="122" spans="1:16" s="97" customFormat="1" ht="15" customHeight="1" thickBot="1">
      <c r="A122" s="179"/>
      <c r="B122" s="2703"/>
      <c r="C122" s="1107" t="s">
        <v>312</v>
      </c>
      <c r="D122" s="1353">
        <v>103</v>
      </c>
      <c r="E122" s="371">
        <v>0</v>
      </c>
      <c r="F122" s="352">
        <v>0</v>
      </c>
      <c r="G122" s="371">
        <v>103</v>
      </c>
      <c r="H122" s="396">
        <v>1</v>
      </c>
      <c r="I122" s="371">
        <v>722268</v>
      </c>
      <c r="J122" s="396">
        <v>0.83150000000000002</v>
      </c>
      <c r="K122" s="2117"/>
      <c r="L122" s="371">
        <v>413</v>
      </c>
      <c r="M122" s="1313">
        <v>4.0097087378640781</v>
      </c>
      <c r="N122" s="371">
        <v>74</v>
      </c>
      <c r="O122" s="1816"/>
      <c r="P122" s="179"/>
    </row>
    <row r="123" spans="1:16" s="97" customFormat="1" ht="15" customHeight="1" thickBot="1">
      <c r="A123" s="179"/>
      <c r="B123" s="2704"/>
      <c r="C123" s="1108" t="s">
        <v>311</v>
      </c>
      <c r="D123" s="1354">
        <v>15401</v>
      </c>
      <c r="E123" s="373">
        <v>43766</v>
      </c>
      <c r="F123" s="358">
        <v>0.60189999999999999</v>
      </c>
      <c r="G123" s="373">
        <v>41744</v>
      </c>
      <c r="H123" s="1103">
        <v>1.5965604637792258E-2</v>
      </c>
      <c r="I123" s="373">
        <v>5241009</v>
      </c>
      <c r="J123" s="1103">
        <v>0.78571228440015317</v>
      </c>
      <c r="K123" s="1110"/>
      <c r="L123" s="373">
        <v>12127</v>
      </c>
      <c r="M123" s="1314">
        <v>0.29050881563817554</v>
      </c>
      <c r="N123" s="375">
        <v>548</v>
      </c>
      <c r="O123" s="361">
        <v>1015</v>
      </c>
      <c r="P123" s="179"/>
    </row>
    <row r="124" spans="1:16" s="97" customFormat="1" ht="15" customHeight="1">
      <c r="A124" s="179"/>
      <c r="B124" s="2705" t="s">
        <v>642</v>
      </c>
      <c r="C124" s="1109"/>
      <c r="D124" s="1105"/>
      <c r="E124" s="353"/>
      <c r="F124" s="354"/>
      <c r="G124" s="353"/>
      <c r="H124" s="355"/>
      <c r="I124" s="356"/>
      <c r="J124" s="355"/>
      <c r="K124" s="2115"/>
      <c r="L124" s="353"/>
      <c r="M124" s="1315"/>
      <c r="N124" s="356"/>
      <c r="O124" s="1814"/>
      <c r="P124" s="179"/>
    </row>
    <row r="125" spans="1:16" s="97" customFormat="1" ht="15" customHeight="1">
      <c r="A125" s="179"/>
      <c r="B125" s="2703"/>
      <c r="C125" s="1106" t="s">
        <v>319</v>
      </c>
      <c r="D125" s="1352">
        <v>6153</v>
      </c>
      <c r="E125" s="362">
        <v>957</v>
      </c>
      <c r="F125" s="349">
        <v>0.59119999999999995</v>
      </c>
      <c r="G125" s="362">
        <v>6719</v>
      </c>
      <c r="H125" s="393">
        <v>8.9999999999999998E-4</v>
      </c>
      <c r="I125" s="362">
        <v>337770</v>
      </c>
      <c r="J125" s="393">
        <v>0.53010000000000002</v>
      </c>
      <c r="K125" s="2116"/>
      <c r="L125" s="362">
        <v>839</v>
      </c>
      <c r="M125" s="1312">
        <v>0.12486977228754279</v>
      </c>
      <c r="N125" s="362">
        <v>3</v>
      </c>
      <c r="O125" s="1815"/>
      <c r="P125" s="179"/>
    </row>
    <row r="126" spans="1:16" s="97" customFormat="1" ht="15" customHeight="1">
      <c r="A126" s="179"/>
      <c r="B126" s="2703"/>
      <c r="C126" s="1106" t="s">
        <v>318</v>
      </c>
      <c r="D126" s="1352">
        <v>0</v>
      </c>
      <c r="E126" s="362">
        <v>6</v>
      </c>
      <c r="F126" s="349">
        <v>0.60470000000000002</v>
      </c>
      <c r="G126" s="362">
        <v>4</v>
      </c>
      <c r="H126" s="393">
        <v>1.8E-3</v>
      </c>
      <c r="I126" s="362">
        <v>33</v>
      </c>
      <c r="J126" s="393">
        <v>0.82230000000000003</v>
      </c>
      <c r="K126" s="2116"/>
      <c r="L126" s="362">
        <v>1</v>
      </c>
      <c r="M126" s="1312">
        <v>0.25</v>
      </c>
      <c r="N126" s="362">
        <v>0</v>
      </c>
      <c r="O126" s="1815"/>
      <c r="P126" s="179"/>
    </row>
    <row r="127" spans="1:16" s="97" customFormat="1" ht="15" customHeight="1">
      <c r="A127" s="179"/>
      <c r="B127" s="2703"/>
      <c r="C127" s="1106" t="s">
        <v>317</v>
      </c>
      <c r="D127" s="1352">
        <v>7483</v>
      </c>
      <c r="E127" s="362">
        <v>230</v>
      </c>
      <c r="F127" s="349">
        <v>0.75609999999999999</v>
      </c>
      <c r="G127" s="362">
        <v>7657</v>
      </c>
      <c r="H127" s="393">
        <v>3.0999999999999999E-3</v>
      </c>
      <c r="I127" s="362">
        <v>320465</v>
      </c>
      <c r="J127" s="393">
        <v>0.56510000000000005</v>
      </c>
      <c r="K127" s="2116"/>
      <c r="L127" s="362">
        <v>2497</v>
      </c>
      <c r="M127" s="1312">
        <v>0.32610683035131255</v>
      </c>
      <c r="N127" s="362">
        <v>14</v>
      </c>
      <c r="O127" s="1815"/>
      <c r="P127" s="179"/>
    </row>
    <row r="128" spans="1:16" s="97" customFormat="1" ht="15" customHeight="1">
      <c r="A128" s="179"/>
      <c r="B128" s="2703"/>
      <c r="C128" s="1106" t="s">
        <v>316</v>
      </c>
      <c r="D128" s="1352">
        <v>1288</v>
      </c>
      <c r="E128" s="362">
        <v>2375</v>
      </c>
      <c r="F128" s="349">
        <v>1.0315000000000001</v>
      </c>
      <c r="G128" s="362">
        <v>3738</v>
      </c>
      <c r="H128" s="393">
        <v>6.1000000000000004E-3</v>
      </c>
      <c r="I128" s="362">
        <v>13046</v>
      </c>
      <c r="J128" s="393">
        <v>0.46310000000000001</v>
      </c>
      <c r="K128" s="2116"/>
      <c r="L128" s="362">
        <v>1474</v>
      </c>
      <c r="M128" s="1312">
        <v>0.39432851792402357</v>
      </c>
      <c r="N128" s="362">
        <v>11</v>
      </c>
      <c r="O128" s="1815"/>
      <c r="P128" s="179"/>
    </row>
    <row r="129" spans="1:16" s="97" customFormat="1" ht="15" customHeight="1">
      <c r="A129" s="179"/>
      <c r="B129" s="2703"/>
      <c r="C129" s="1106" t="s">
        <v>315</v>
      </c>
      <c r="D129" s="1352">
        <v>13253</v>
      </c>
      <c r="E129" s="362">
        <v>58</v>
      </c>
      <c r="F129" s="349">
        <v>0.90049999999999997</v>
      </c>
      <c r="G129" s="362">
        <v>13305</v>
      </c>
      <c r="H129" s="393">
        <v>1.1599999999999999E-2</v>
      </c>
      <c r="I129" s="362">
        <v>472993</v>
      </c>
      <c r="J129" s="393">
        <v>0.60860000000000003</v>
      </c>
      <c r="K129" s="2116"/>
      <c r="L129" s="362">
        <v>9097</v>
      </c>
      <c r="M129" s="1312">
        <v>0.68372792183389708</v>
      </c>
      <c r="N129" s="362">
        <v>95</v>
      </c>
      <c r="O129" s="1815"/>
      <c r="P129" s="179"/>
    </row>
    <row r="130" spans="1:16" s="97" customFormat="1" ht="15" customHeight="1">
      <c r="A130" s="179"/>
      <c r="B130" s="2703"/>
      <c r="C130" s="1106" t="s">
        <v>314</v>
      </c>
      <c r="D130" s="1352">
        <v>2709</v>
      </c>
      <c r="E130" s="362">
        <v>1</v>
      </c>
      <c r="F130" s="349">
        <v>0.94950000000000001</v>
      </c>
      <c r="G130" s="362">
        <v>2710</v>
      </c>
      <c r="H130" s="393">
        <v>4.8800000000000003E-2</v>
      </c>
      <c r="I130" s="362">
        <v>101659</v>
      </c>
      <c r="J130" s="393">
        <v>0.63500000000000001</v>
      </c>
      <c r="K130" s="2116"/>
      <c r="L130" s="362">
        <v>2689</v>
      </c>
      <c r="M130" s="1312">
        <v>0.99225092250922509</v>
      </c>
      <c r="N130" s="362">
        <v>84</v>
      </c>
      <c r="O130" s="1815"/>
      <c r="P130" s="179"/>
    </row>
    <row r="131" spans="1:16" s="97" customFormat="1" ht="15" customHeight="1">
      <c r="A131" s="179"/>
      <c r="B131" s="2703"/>
      <c r="C131" s="1106" t="s">
        <v>313</v>
      </c>
      <c r="D131" s="1352">
        <v>555</v>
      </c>
      <c r="E131" s="362">
        <v>0</v>
      </c>
      <c r="F131" s="349">
        <v>6.3414999999999999</v>
      </c>
      <c r="G131" s="362">
        <v>555</v>
      </c>
      <c r="H131" s="393">
        <v>0.27</v>
      </c>
      <c r="I131" s="362">
        <v>21966</v>
      </c>
      <c r="J131" s="393">
        <v>0.57930000000000004</v>
      </c>
      <c r="K131" s="2116"/>
      <c r="L131" s="362">
        <v>799</v>
      </c>
      <c r="M131" s="1312">
        <v>1.4396396396396396</v>
      </c>
      <c r="N131" s="362">
        <v>87</v>
      </c>
      <c r="O131" s="1815"/>
      <c r="P131" s="179"/>
    </row>
    <row r="132" spans="1:16" s="97" customFormat="1" ht="15" customHeight="1" thickBot="1">
      <c r="A132" s="179"/>
      <c r="B132" s="2703"/>
      <c r="C132" s="1107" t="s">
        <v>312</v>
      </c>
      <c r="D132" s="1353">
        <v>171</v>
      </c>
      <c r="E132" s="371">
        <v>0</v>
      </c>
      <c r="F132" s="352">
        <v>0</v>
      </c>
      <c r="G132" s="371">
        <v>171</v>
      </c>
      <c r="H132" s="396">
        <v>1</v>
      </c>
      <c r="I132" s="371">
        <v>15099</v>
      </c>
      <c r="J132" s="396">
        <v>0.84509999999999996</v>
      </c>
      <c r="K132" s="2117"/>
      <c r="L132" s="371">
        <v>887</v>
      </c>
      <c r="M132" s="1313">
        <v>5.1871345029239766</v>
      </c>
      <c r="N132" s="371">
        <v>153</v>
      </c>
      <c r="O132" s="1816"/>
      <c r="P132" s="179"/>
    </row>
    <row r="133" spans="1:16" s="97" customFormat="1" ht="15" customHeight="1" thickBot="1">
      <c r="A133" s="179"/>
      <c r="B133" s="2706"/>
      <c r="C133" s="1108" t="s">
        <v>311</v>
      </c>
      <c r="D133" s="1354">
        <v>31612</v>
      </c>
      <c r="E133" s="373">
        <v>3627</v>
      </c>
      <c r="F133" s="358">
        <v>0.89510000000000001</v>
      </c>
      <c r="G133" s="373">
        <v>34859</v>
      </c>
      <c r="H133" s="1103">
        <v>1.8934243667345592E-2</v>
      </c>
      <c r="I133" s="373">
        <v>1283031</v>
      </c>
      <c r="J133" s="1103">
        <v>0.57108253822542243</v>
      </c>
      <c r="K133" s="1110"/>
      <c r="L133" s="373">
        <v>18283</v>
      </c>
      <c r="M133" s="1314">
        <v>0.52448435124358128</v>
      </c>
      <c r="N133" s="375">
        <v>447</v>
      </c>
      <c r="O133" s="361">
        <v>483</v>
      </c>
      <c r="P133" s="179"/>
    </row>
    <row r="134" spans="1:16" s="97" customFormat="1" ht="15.75" customHeight="1" thickBot="1">
      <c r="A134" s="179"/>
      <c r="B134" s="2709" t="s">
        <v>37</v>
      </c>
      <c r="C134" s="2710"/>
      <c r="D134" s="1354">
        <v>310078</v>
      </c>
      <c r="E134" s="373">
        <v>98467</v>
      </c>
      <c r="F134" s="358">
        <v>0.49217482409672375</v>
      </c>
      <c r="G134" s="373">
        <v>358541</v>
      </c>
      <c r="H134" s="1103">
        <v>6.5847191813488554E-3</v>
      </c>
      <c r="I134" s="373">
        <v>8201773</v>
      </c>
      <c r="J134" s="1103">
        <v>0.29769579099740334</v>
      </c>
      <c r="K134" s="1110"/>
      <c r="L134" s="373">
        <v>52087</v>
      </c>
      <c r="M134" s="1314">
        <v>0.14527487790796589</v>
      </c>
      <c r="N134" s="375">
        <v>1215</v>
      </c>
      <c r="O134" s="361">
        <v>1671</v>
      </c>
      <c r="P134" s="179"/>
    </row>
    <row r="135" spans="1:16" s="97" customFormat="1" ht="12.75">
      <c r="A135" s="179"/>
      <c r="B135" s="2708" t="s">
        <v>868</v>
      </c>
      <c r="C135" s="2708"/>
      <c r="D135" s="2708"/>
      <c r="E135" s="2708"/>
      <c r="F135" s="2708"/>
      <c r="G135" s="2708"/>
      <c r="H135" s="2708"/>
      <c r="I135" s="2708"/>
      <c r="J135" s="2708"/>
      <c r="K135" s="2708"/>
      <c r="L135" s="2708"/>
      <c r="M135" s="2708"/>
      <c r="N135" s="2708"/>
      <c r="O135" s="2708"/>
      <c r="P135" s="179"/>
    </row>
    <row r="136" spans="1:16" s="97" customFormat="1" ht="12.75">
      <c r="A136" s="179"/>
      <c r="B136" s="2708" t="s">
        <v>645</v>
      </c>
      <c r="C136" s="2708"/>
      <c r="D136" s="2708"/>
      <c r="E136" s="2708"/>
      <c r="F136" s="2708"/>
      <c r="G136" s="2708"/>
      <c r="H136" s="2708"/>
      <c r="I136" s="2708"/>
      <c r="J136" s="2708"/>
      <c r="K136" s="2708"/>
      <c r="L136" s="2708"/>
      <c r="M136" s="2708"/>
      <c r="N136" s="2708"/>
      <c r="O136" s="2708"/>
      <c r="P136" s="179"/>
    </row>
    <row r="137" spans="1:16" s="97" customFormat="1" ht="12.75">
      <c r="A137" s="179"/>
      <c r="B137" s="2708" t="s">
        <v>643</v>
      </c>
      <c r="C137" s="2708"/>
      <c r="D137" s="2708"/>
      <c r="E137" s="2708"/>
      <c r="F137" s="2708"/>
      <c r="G137" s="2708"/>
      <c r="H137" s="2708"/>
      <c r="I137" s="2708"/>
      <c r="J137" s="2708"/>
      <c r="K137" s="2708"/>
      <c r="L137" s="2708"/>
      <c r="M137" s="2708"/>
      <c r="N137" s="2708"/>
      <c r="O137" s="2708"/>
      <c r="P137" s="179"/>
    </row>
    <row r="138" spans="1:16" s="97" customFormat="1" ht="12.75">
      <c r="A138" s="179"/>
      <c r="B138" s="2708" t="s">
        <v>644</v>
      </c>
      <c r="C138" s="2708"/>
      <c r="D138" s="2708"/>
      <c r="E138" s="2708"/>
      <c r="F138" s="2708"/>
      <c r="G138" s="2708"/>
      <c r="H138" s="2708"/>
      <c r="I138" s="2708"/>
      <c r="J138" s="2708"/>
      <c r="K138" s="2708"/>
      <c r="L138" s="2708"/>
      <c r="M138" s="2708"/>
      <c r="N138" s="2708"/>
      <c r="O138" s="2708"/>
      <c r="P138" s="179"/>
    </row>
    <row r="139" spans="1:16" s="185" customFormat="1" ht="24.75" customHeight="1">
      <c r="A139" s="1124"/>
      <c r="B139" s="2707" t="s">
        <v>1196</v>
      </c>
      <c r="C139" s="2708"/>
      <c r="D139" s="2708"/>
      <c r="E139" s="2708"/>
      <c r="F139" s="2708"/>
      <c r="G139" s="2708"/>
      <c r="H139" s="2708"/>
      <c r="I139" s="2708"/>
      <c r="J139" s="2708"/>
      <c r="K139" s="2708"/>
      <c r="L139" s="2708"/>
      <c r="M139" s="2708"/>
      <c r="N139" s="2708"/>
      <c r="O139" s="2708"/>
      <c r="P139" s="1124"/>
    </row>
    <row r="140" spans="1:16" s="97" customFormat="1" ht="12.75">
      <c r="A140" s="179"/>
      <c r="B140" s="2708" t="s">
        <v>732</v>
      </c>
      <c r="C140" s="2708"/>
      <c r="D140" s="2708"/>
      <c r="E140" s="2708"/>
      <c r="F140" s="2708"/>
      <c r="G140" s="2708"/>
      <c r="H140" s="2708"/>
      <c r="I140" s="2708"/>
      <c r="J140" s="2708"/>
      <c r="K140" s="2708"/>
      <c r="L140" s="2708"/>
      <c r="M140" s="2708"/>
      <c r="N140" s="2708"/>
      <c r="O140" s="2708"/>
      <c r="P140" s="179"/>
    </row>
    <row r="141" spans="1:16" s="97" customFormat="1" ht="12.75">
      <c r="A141" s="179"/>
      <c r="B141" s="2708" t="s">
        <v>1372</v>
      </c>
      <c r="C141" s="2708"/>
      <c r="D141" s="2708"/>
      <c r="E141" s="2708"/>
      <c r="F141" s="2708"/>
      <c r="G141" s="2708"/>
      <c r="H141" s="2708"/>
      <c r="I141" s="2708"/>
      <c r="J141" s="2708"/>
      <c r="K141" s="2708"/>
      <c r="L141" s="2708"/>
      <c r="M141" s="2708"/>
      <c r="N141" s="2708"/>
      <c r="O141" s="2708"/>
      <c r="P141" s="179"/>
    </row>
    <row r="142" spans="1:16" s="179" customFormat="1" ht="12.75">
      <c r="B142" s="2708" t="s">
        <v>804</v>
      </c>
      <c r="C142" s="2708"/>
      <c r="D142" s="2708"/>
      <c r="E142" s="2708"/>
      <c r="F142" s="2708"/>
      <c r="G142" s="2708"/>
      <c r="H142" s="2708"/>
      <c r="I142" s="2708"/>
      <c r="J142" s="2708"/>
      <c r="K142" s="2708"/>
      <c r="L142" s="2708"/>
      <c r="M142" s="2708"/>
      <c r="N142" s="2708"/>
      <c r="O142" s="2708"/>
    </row>
    <row r="143" spans="1:16" s="179" customFormat="1" ht="6" customHeight="1">
      <c r="B143" s="2708"/>
      <c r="C143" s="2708"/>
      <c r="D143" s="2708"/>
      <c r="E143" s="2708"/>
      <c r="F143" s="2708"/>
      <c r="G143" s="2708"/>
      <c r="H143" s="2708"/>
      <c r="I143" s="2708"/>
      <c r="J143" s="2708"/>
      <c r="K143" s="2708"/>
      <c r="L143" s="2708"/>
      <c r="M143" s="2708"/>
      <c r="N143" s="2708"/>
      <c r="O143" s="2708"/>
    </row>
    <row r="144" spans="1:16" s="179" customFormat="1" ht="5.85" hidden="1" customHeight="1">
      <c r="B144" s="208"/>
      <c r="C144" s="1172"/>
      <c r="D144" s="1172"/>
      <c r="E144" s="1172"/>
      <c r="F144" s="1172"/>
      <c r="G144" s="1172"/>
      <c r="H144" s="1172"/>
      <c r="I144" s="1172"/>
      <c r="J144" s="1172"/>
      <c r="K144" s="1172"/>
      <c r="L144" s="1172"/>
      <c r="M144" s="1172"/>
      <c r="N144" s="1172"/>
      <c r="O144" s="1172"/>
      <c r="P144" s="1125"/>
    </row>
    <row r="145" spans="1:16" s="97" customFormat="1" ht="12.75" hidden="1">
      <c r="A145" s="179"/>
      <c r="B145" s="184"/>
      <c r="C145" s="184"/>
      <c r="D145" s="184"/>
      <c r="E145" s="184"/>
      <c r="F145" s="184"/>
      <c r="G145" s="184"/>
      <c r="H145" s="184"/>
      <c r="I145" s="184"/>
      <c r="J145" s="184"/>
      <c r="K145" s="184"/>
      <c r="L145" s="184"/>
      <c r="M145" s="184"/>
      <c r="N145" s="184"/>
      <c r="O145" s="184"/>
      <c r="P145" s="184"/>
    </row>
    <row r="146" spans="1:16" s="97" customFormat="1" ht="12.75" hidden="1">
      <c r="A146" s="179"/>
      <c r="B146" s="166"/>
      <c r="F146" s="171"/>
      <c r="H146" s="168"/>
      <c r="J146" s="168"/>
      <c r="K146" s="168"/>
      <c r="M146" s="171"/>
    </row>
    <row r="147" spans="1:16" s="97" customFormat="1" ht="12.75" hidden="1">
      <c r="A147" s="179"/>
      <c r="B147" s="166"/>
      <c r="F147" s="171"/>
      <c r="H147" s="168"/>
      <c r="J147" s="168"/>
      <c r="K147" s="168"/>
      <c r="M147" s="171"/>
    </row>
    <row r="148" spans="1:16" s="97" customFormat="1" ht="12.75" hidden="1">
      <c r="A148" s="179"/>
      <c r="B148" s="166"/>
      <c r="F148" s="171"/>
      <c r="H148" s="168"/>
      <c r="J148" s="168"/>
      <c r="K148" s="168"/>
      <c r="M148" s="171"/>
    </row>
    <row r="149" spans="1:16" s="97" customFormat="1" ht="24" hidden="1" customHeight="1">
      <c r="A149" s="179"/>
      <c r="B149" s="2677"/>
      <c r="C149" s="2677"/>
      <c r="D149" s="2677"/>
      <c r="E149" s="2677"/>
      <c r="F149" s="2677"/>
      <c r="G149" s="2677"/>
      <c r="H149" s="2677"/>
      <c r="I149" s="2677"/>
      <c r="J149" s="2677"/>
      <c r="K149" s="2677"/>
      <c r="L149" s="2677"/>
      <c r="M149" s="2677"/>
      <c r="N149" s="2677"/>
      <c r="O149" s="2677"/>
      <c r="P149" s="2677"/>
    </row>
    <row r="150" spans="1:16" s="97" customFormat="1" ht="12.75" hidden="1">
      <c r="A150" s="179"/>
      <c r="B150" s="166"/>
      <c r="F150" s="171"/>
      <c r="H150" s="168"/>
      <c r="J150" s="168"/>
      <c r="K150" s="168"/>
      <c r="M150" s="171"/>
    </row>
    <row r="151" spans="1:16" s="97" customFormat="1" ht="12.75" hidden="1">
      <c r="A151" s="179"/>
      <c r="F151" s="171"/>
      <c r="H151" s="168"/>
      <c r="J151" s="168"/>
      <c r="K151" s="168"/>
      <c r="M151" s="171"/>
    </row>
    <row r="152" spans="1:16" s="140" customFormat="1" ht="12.75" hidden="1">
      <c r="A152" s="418"/>
      <c r="B152" s="166"/>
      <c r="F152" s="172"/>
      <c r="H152" s="173"/>
      <c r="J152" s="173"/>
      <c r="K152" s="173"/>
      <c r="M152" s="172"/>
    </row>
    <row r="153" spans="1:16" s="97" customFormat="1" ht="12.75" hidden="1">
      <c r="A153" s="179"/>
      <c r="B153" s="1"/>
      <c r="F153" s="171"/>
      <c r="H153" s="168"/>
      <c r="J153" s="168"/>
      <c r="K153" s="168"/>
      <c r="M153" s="171"/>
    </row>
    <row r="154" spans="1:16" s="140" customFormat="1" ht="12.75" hidden="1">
      <c r="A154" s="418"/>
      <c r="B154" s="166"/>
      <c r="F154" s="172"/>
      <c r="H154" s="173"/>
      <c r="J154" s="173"/>
      <c r="K154" s="173"/>
      <c r="M154" s="172"/>
    </row>
    <row r="155" spans="1:16" s="97" customFormat="1" ht="12.75" hidden="1">
      <c r="A155" s="179"/>
      <c r="B155" s="169"/>
      <c r="F155" s="171"/>
      <c r="H155" s="168"/>
      <c r="J155" s="168"/>
      <c r="K155" s="168"/>
      <c r="M155" s="171"/>
    </row>
    <row r="156" spans="1:16" s="97" customFormat="1" ht="12.75" hidden="1">
      <c r="A156" s="179"/>
      <c r="B156" s="1"/>
      <c r="F156" s="171"/>
      <c r="H156" s="168"/>
      <c r="J156" s="168"/>
      <c r="K156" s="168"/>
      <c r="M156" s="171"/>
    </row>
    <row r="157" spans="1:16" s="97" customFormat="1" ht="12.75" hidden="1">
      <c r="A157" s="179"/>
      <c r="B157" s="174"/>
      <c r="F157" s="171"/>
      <c r="H157" s="168"/>
      <c r="J157" s="168"/>
      <c r="K157" s="168"/>
      <c r="M157" s="171"/>
    </row>
    <row r="158" spans="1:16" s="97" customFormat="1" ht="12.75" hidden="1">
      <c r="A158" s="179"/>
      <c r="B158" s="1"/>
      <c r="F158" s="171"/>
      <c r="H158" s="168"/>
      <c r="J158" s="168"/>
      <c r="K158" s="168"/>
      <c r="M158" s="171"/>
    </row>
    <row r="159" spans="1:16" s="97" customFormat="1" ht="12.75" hidden="1">
      <c r="A159" s="179"/>
      <c r="B159" s="169"/>
      <c r="F159" s="171"/>
      <c r="H159" s="168"/>
      <c r="J159" s="168"/>
      <c r="K159" s="168"/>
      <c r="M159" s="171"/>
    </row>
    <row r="160" spans="1:16" s="97" customFormat="1" ht="12.75" hidden="1">
      <c r="A160" s="179"/>
      <c r="B160" s="1"/>
      <c r="F160" s="171"/>
      <c r="H160" s="168"/>
      <c r="J160" s="168"/>
      <c r="K160" s="168"/>
      <c r="M160" s="171"/>
    </row>
    <row r="161" spans="1:13" s="140" customFormat="1" ht="12.75" hidden="1">
      <c r="A161" s="418"/>
      <c r="B161" s="166"/>
      <c r="F161" s="172"/>
      <c r="H161" s="173"/>
      <c r="J161" s="173"/>
      <c r="K161" s="173"/>
      <c r="M161" s="172"/>
    </row>
    <row r="162" spans="1:13" s="97" customFormat="1" ht="12.75" hidden="1">
      <c r="A162" s="179"/>
      <c r="B162" s="169"/>
      <c r="F162" s="171"/>
      <c r="H162" s="168"/>
      <c r="J162" s="168"/>
      <c r="K162" s="168"/>
      <c r="M162" s="171"/>
    </row>
    <row r="163" spans="1:13" s="97" customFormat="1" ht="12.75" hidden="1">
      <c r="A163" s="179"/>
      <c r="B163" s="1"/>
      <c r="F163" s="171"/>
      <c r="H163" s="168"/>
      <c r="J163" s="168"/>
      <c r="K163" s="168"/>
      <c r="M163" s="171"/>
    </row>
    <row r="164" spans="1:13" s="97" customFormat="1" ht="12.75" hidden="1">
      <c r="A164" s="179"/>
      <c r="B164" s="169"/>
      <c r="F164" s="171"/>
      <c r="H164" s="168"/>
      <c r="J164" s="168"/>
      <c r="K164" s="168"/>
      <c r="M164" s="171"/>
    </row>
    <row r="165" spans="1:13" s="97" customFormat="1" ht="12.75" hidden="1">
      <c r="A165" s="179"/>
      <c r="B165" s="169"/>
      <c r="F165" s="171"/>
      <c r="H165" s="168"/>
      <c r="J165" s="168"/>
      <c r="K165" s="168"/>
      <c r="M165" s="171"/>
    </row>
    <row r="166" spans="1:13" s="97" customFormat="1" ht="12.75" hidden="1">
      <c r="A166" s="179"/>
      <c r="B166" s="169"/>
      <c r="F166" s="171"/>
      <c r="H166" s="168"/>
      <c r="J166" s="168"/>
      <c r="K166" s="168"/>
      <c r="M166" s="171"/>
    </row>
    <row r="167" spans="1:13" s="97" customFormat="1" ht="12.75" hidden="1">
      <c r="A167" s="179"/>
      <c r="B167" s="169"/>
      <c r="F167" s="171"/>
      <c r="H167" s="168"/>
      <c r="J167" s="168"/>
      <c r="K167" s="168"/>
      <c r="M167" s="171"/>
    </row>
    <row r="168" spans="1:13" s="97" customFormat="1" ht="12.75" hidden="1">
      <c r="A168" s="179"/>
      <c r="B168" s="169"/>
      <c r="F168" s="171"/>
      <c r="H168" s="168"/>
      <c r="J168" s="168"/>
      <c r="K168" s="168"/>
      <c r="M168" s="171"/>
    </row>
    <row r="169" spans="1:13" s="97" customFormat="1" ht="12.75" hidden="1">
      <c r="A169" s="179"/>
      <c r="B169" s="169"/>
      <c r="F169" s="171"/>
      <c r="H169" s="168"/>
      <c r="J169" s="168"/>
      <c r="K169" s="168"/>
      <c r="M169" s="171"/>
    </row>
    <row r="170" spans="1:13" s="97" customFormat="1" ht="12.75" hidden="1">
      <c r="A170" s="179"/>
      <c r="B170" s="169"/>
      <c r="F170" s="171"/>
      <c r="H170" s="168"/>
      <c r="J170" s="168"/>
      <c r="K170" s="168"/>
      <c r="M170" s="171"/>
    </row>
    <row r="171" spans="1:13" s="97" customFormat="1" ht="12.75" hidden="1">
      <c r="A171" s="179"/>
      <c r="B171" s="169"/>
      <c r="F171" s="171"/>
      <c r="H171" s="168"/>
      <c r="J171" s="168"/>
      <c r="K171" s="168"/>
      <c r="M171" s="171"/>
    </row>
    <row r="172" spans="1:13" s="97" customFormat="1" ht="12.75" hidden="1">
      <c r="A172" s="179"/>
      <c r="B172" s="169"/>
      <c r="F172" s="171"/>
      <c r="H172" s="168"/>
      <c r="J172" s="168"/>
      <c r="K172" s="168"/>
      <c r="M172" s="171"/>
    </row>
    <row r="173" spans="1:13" s="97" customFormat="1" ht="12.75" hidden="1">
      <c r="A173" s="179"/>
      <c r="B173" s="169"/>
      <c r="F173" s="171"/>
      <c r="H173" s="168"/>
      <c r="J173" s="168"/>
      <c r="K173" s="168"/>
      <c r="M173" s="171"/>
    </row>
    <row r="174" spans="1:13" s="97" customFormat="1" ht="12.75" hidden="1">
      <c r="A174" s="179"/>
      <c r="B174" s="169"/>
      <c r="F174" s="171"/>
      <c r="H174" s="168"/>
      <c r="J174" s="168"/>
      <c r="K174" s="168"/>
      <c r="M174" s="171"/>
    </row>
    <row r="175" spans="1:13" s="97" customFormat="1" ht="12.75" hidden="1">
      <c r="A175" s="179"/>
      <c r="B175" s="1"/>
      <c r="F175" s="171"/>
      <c r="H175" s="168"/>
      <c r="J175" s="168"/>
      <c r="K175" s="168"/>
      <c r="M175" s="171"/>
    </row>
    <row r="176" spans="1:13" s="97" customFormat="1" ht="12.75" hidden="1">
      <c r="A176" s="179"/>
      <c r="F176" s="171"/>
      <c r="H176" s="168"/>
      <c r="J176" s="168"/>
      <c r="K176" s="168"/>
      <c r="M176" s="171"/>
    </row>
    <row r="177" spans="1:13" s="97" customFormat="1" ht="12.75" hidden="1">
      <c r="A177" s="179"/>
      <c r="F177" s="171"/>
      <c r="H177" s="168"/>
      <c r="J177" s="168"/>
      <c r="K177" s="168"/>
      <c r="M177" s="171"/>
    </row>
    <row r="178" spans="1:13" s="97" customFormat="1" ht="12.75" hidden="1">
      <c r="A178" s="179"/>
      <c r="F178" s="171"/>
      <c r="H178" s="168"/>
      <c r="J178" s="168"/>
      <c r="K178" s="168"/>
      <c r="M178" s="171"/>
    </row>
    <row r="179" spans="1:13" s="97" customFormat="1" ht="12.75" hidden="1">
      <c r="A179" s="179"/>
      <c r="F179" s="171"/>
      <c r="H179" s="168"/>
      <c r="J179" s="168"/>
      <c r="K179" s="168"/>
      <c r="M179" s="171"/>
    </row>
    <row r="180" spans="1:13" s="97" customFormat="1" ht="12.75" hidden="1">
      <c r="A180" s="179"/>
      <c r="F180" s="171"/>
      <c r="H180" s="168"/>
      <c r="J180" s="168"/>
      <c r="K180" s="168"/>
      <c r="M180" s="171"/>
    </row>
    <row r="181" spans="1:13" s="97" customFormat="1" ht="12.75" hidden="1">
      <c r="A181" s="179"/>
      <c r="F181" s="171"/>
      <c r="H181" s="168"/>
      <c r="J181" s="168"/>
      <c r="K181" s="168"/>
      <c r="M181" s="171"/>
    </row>
    <row r="182" spans="1:13" s="97" customFormat="1" ht="12.75" hidden="1">
      <c r="A182" s="179"/>
      <c r="F182" s="171"/>
      <c r="H182" s="168"/>
      <c r="J182" s="168"/>
      <c r="K182" s="168"/>
      <c r="M182" s="171"/>
    </row>
    <row r="183" spans="1:13" s="97" customFormat="1" ht="12.75" hidden="1">
      <c r="A183" s="179"/>
      <c r="F183" s="171"/>
      <c r="H183" s="168"/>
      <c r="J183" s="168"/>
      <c r="K183" s="168"/>
      <c r="M183" s="171"/>
    </row>
    <row r="184" spans="1:13" s="97" customFormat="1" ht="12.75" hidden="1">
      <c r="A184" s="179"/>
      <c r="F184" s="171"/>
      <c r="H184" s="168"/>
      <c r="J184" s="168"/>
      <c r="K184" s="168"/>
      <c r="M184" s="171"/>
    </row>
    <row r="185" spans="1:13" s="97" customFormat="1" ht="12.75" hidden="1">
      <c r="A185" s="179"/>
      <c r="F185" s="171"/>
      <c r="H185" s="168"/>
      <c r="J185" s="168"/>
      <c r="K185" s="168"/>
      <c r="M185" s="171"/>
    </row>
    <row r="186" spans="1:13" s="97" customFormat="1" ht="12.75" hidden="1">
      <c r="A186" s="179"/>
      <c r="F186" s="171"/>
      <c r="H186" s="168"/>
      <c r="J186" s="168"/>
      <c r="K186" s="168"/>
      <c r="M186" s="171"/>
    </row>
    <row r="187" spans="1:13" s="97" customFormat="1" ht="12.75" hidden="1">
      <c r="A187" s="179"/>
      <c r="F187" s="171"/>
      <c r="H187" s="168"/>
      <c r="J187" s="168"/>
      <c r="K187" s="168"/>
      <c r="M187" s="171"/>
    </row>
    <row r="188" spans="1:13" s="97" customFormat="1" ht="12.75" hidden="1">
      <c r="A188" s="179"/>
      <c r="F188" s="171"/>
      <c r="H188" s="168"/>
      <c r="J188" s="168"/>
      <c r="K188" s="168"/>
      <c r="M188" s="171"/>
    </row>
    <row r="189" spans="1:13" s="97" customFormat="1" ht="12.75" hidden="1">
      <c r="A189" s="179"/>
      <c r="F189" s="171"/>
      <c r="H189" s="168"/>
      <c r="J189" s="168"/>
      <c r="K189" s="168"/>
      <c r="M189" s="171"/>
    </row>
    <row r="190" spans="1:13" s="97" customFormat="1" ht="12.75" hidden="1">
      <c r="A190" s="179"/>
      <c r="F190" s="171"/>
      <c r="H190" s="168"/>
      <c r="J190" s="168"/>
      <c r="K190" s="168"/>
      <c r="M190" s="171"/>
    </row>
    <row r="191" spans="1:13" s="97" customFormat="1" ht="12.75" hidden="1">
      <c r="A191" s="179"/>
      <c r="F191" s="171"/>
      <c r="H191" s="168"/>
      <c r="J191" s="168"/>
      <c r="K191" s="168"/>
      <c r="M191" s="171"/>
    </row>
    <row r="192" spans="1:13" s="97" customFormat="1" ht="12.75" hidden="1">
      <c r="A192" s="179"/>
      <c r="F192" s="171"/>
      <c r="H192" s="168"/>
      <c r="J192" s="168"/>
      <c r="K192" s="168"/>
      <c r="M192" s="171"/>
    </row>
    <row r="193" spans="1:13" s="97" customFormat="1" ht="12.75" hidden="1">
      <c r="A193" s="179"/>
      <c r="F193" s="171"/>
      <c r="H193" s="168"/>
      <c r="J193" s="168"/>
      <c r="K193" s="168"/>
      <c r="M193" s="171"/>
    </row>
    <row r="194" spans="1:13" s="97" customFormat="1" ht="12.75" hidden="1">
      <c r="A194" s="179"/>
      <c r="F194" s="171"/>
      <c r="H194" s="168"/>
      <c r="J194" s="168"/>
      <c r="K194" s="168"/>
      <c r="M194" s="171"/>
    </row>
    <row r="195" spans="1:13" s="97" customFormat="1" ht="12.75" hidden="1">
      <c r="A195" s="179"/>
      <c r="F195" s="171"/>
      <c r="H195" s="168"/>
      <c r="J195" s="168"/>
      <c r="K195" s="168"/>
      <c r="M195" s="171"/>
    </row>
    <row r="196" spans="1:13" s="97" customFormat="1" ht="12.75" hidden="1">
      <c r="A196" s="179"/>
      <c r="F196" s="171"/>
      <c r="H196" s="168"/>
      <c r="J196" s="168"/>
      <c r="K196" s="168"/>
      <c r="M196" s="171"/>
    </row>
    <row r="197" spans="1:13" s="97" customFormat="1" ht="12.75" hidden="1">
      <c r="A197" s="179"/>
      <c r="F197" s="171"/>
      <c r="H197" s="168"/>
      <c r="J197" s="168"/>
      <c r="K197" s="168"/>
      <c r="M197" s="171"/>
    </row>
  </sheetData>
  <mergeCells count="31">
    <mergeCell ref="B141:O141"/>
    <mergeCell ref="B142:O142"/>
    <mergeCell ref="B143:O143"/>
    <mergeCell ref="B135:O135"/>
    <mergeCell ref="B136:O136"/>
    <mergeCell ref="B137:O137"/>
    <mergeCell ref="B138:O138"/>
    <mergeCell ref="B140:O140"/>
    <mergeCell ref="B48:C48"/>
    <mergeCell ref="B2:O3"/>
    <mergeCell ref="B5:B6"/>
    <mergeCell ref="C5:C6"/>
    <mergeCell ref="B8:B17"/>
    <mergeCell ref="B18:B27"/>
    <mergeCell ref="B7:C7"/>
    <mergeCell ref="B149:P149"/>
    <mergeCell ref="B28:B37"/>
    <mergeCell ref="B38:B47"/>
    <mergeCell ref="B139:O139"/>
    <mergeCell ref="B124:B133"/>
    <mergeCell ref="B134:C134"/>
    <mergeCell ref="B104:B113"/>
    <mergeCell ref="B93:C93"/>
    <mergeCell ref="B114:B123"/>
    <mergeCell ref="B94:B103"/>
    <mergeCell ref="B91:C91"/>
    <mergeCell ref="B71:B80"/>
    <mergeCell ref="B81:B90"/>
    <mergeCell ref="B50:C50"/>
    <mergeCell ref="B51:B60"/>
    <mergeCell ref="B61:B70"/>
  </mergeCells>
  <pageMargins left="0.51181102362204722" right="0.31496062992125984" top="0.74803149606299213" bottom="0.74803149606299213" header="0.31496062992125984" footer="0.31496062992125984"/>
  <pageSetup scale="84" fitToHeight="0" orientation="landscape" r:id="rId1"/>
  <headerFooter>
    <oddFooter>&amp;L&amp;A&amp;C&amp;P of &amp;N</oddFooter>
  </headerFooter>
  <rowBreaks count="5" manualBreakCount="5">
    <brk id="27" min="1" max="14" man="1"/>
    <brk id="49" min="1" max="14" man="1"/>
    <brk id="70" min="1" max="14" man="1"/>
    <brk id="92" min="1" max="14" man="1"/>
    <brk id="113" min="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P197"/>
  <sheetViews>
    <sheetView zoomScale="40" zoomScaleNormal="40" workbookViewId="0"/>
  </sheetViews>
  <sheetFormatPr defaultColWidth="0" defaultRowHeight="15" zeroHeight="1"/>
  <cols>
    <col min="1" max="1" width="1.5703125" style="205" customWidth="1"/>
    <col min="2" max="2" width="13.42578125" customWidth="1"/>
    <col min="3" max="3" width="17.5703125" customWidth="1"/>
    <col min="4" max="4" width="10.42578125" customWidth="1"/>
    <col min="5" max="5" width="9.42578125" customWidth="1"/>
    <col min="6" max="6" width="9.42578125" style="38" customWidth="1"/>
    <col min="7" max="7" width="9.42578125" customWidth="1"/>
    <col min="8" max="8" width="9.42578125" style="39" customWidth="1"/>
    <col min="9" max="9" width="9.42578125" customWidth="1"/>
    <col min="10" max="10" width="9.42578125" style="1160" customWidth="1"/>
    <col min="11" max="11" width="10.42578125" style="39" customWidth="1"/>
    <col min="12" max="12" width="9.42578125" customWidth="1"/>
    <col min="13" max="13" width="9.42578125" style="38" customWidth="1"/>
    <col min="14" max="14" width="9.42578125" customWidth="1"/>
    <col min="15" max="15" width="10.42578125" customWidth="1"/>
    <col min="16" max="16" width="1.5703125" customWidth="1"/>
    <col min="17" max="16384" width="8.5703125" hidden="1"/>
  </cols>
  <sheetData>
    <row r="1" spans="1:16" ht="10.35" customHeight="1" thickBot="1">
      <c r="B1" s="205"/>
      <c r="C1" s="205"/>
      <c r="D1" s="205"/>
      <c r="E1" s="205"/>
      <c r="F1" s="260"/>
      <c r="G1" s="205"/>
      <c r="H1" s="261"/>
      <c r="I1" s="205"/>
      <c r="J1" s="1154"/>
      <c r="K1" s="261"/>
      <c r="L1" s="205"/>
      <c r="M1" s="260"/>
      <c r="N1" s="205"/>
      <c r="O1" s="205"/>
      <c r="P1" s="205"/>
    </row>
    <row r="2" spans="1:16" ht="14.85" customHeight="1">
      <c r="B2" s="2659" t="s">
        <v>1168</v>
      </c>
      <c r="C2" s="2684"/>
      <c r="D2" s="2684"/>
      <c r="E2" s="2684"/>
      <c r="F2" s="2684"/>
      <c r="G2" s="2684"/>
      <c r="H2" s="2684"/>
      <c r="I2" s="2684"/>
      <c r="J2" s="2684"/>
      <c r="K2" s="2684"/>
      <c r="L2" s="2684"/>
      <c r="M2" s="2684"/>
      <c r="N2" s="2684"/>
      <c r="O2" s="2685"/>
      <c r="P2" s="205"/>
    </row>
    <row r="3" spans="1:16" ht="15.75" thickBot="1">
      <c r="B3" s="2686"/>
      <c r="C3" s="2687"/>
      <c r="D3" s="2687"/>
      <c r="E3" s="2687"/>
      <c r="F3" s="2687"/>
      <c r="G3" s="2687"/>
      <c r="H3" s="2687"/>
      <c r="I3" s="2687"/>
      <c r="J3" s="2687"/>
      <c r="K3" s="2687"/>
      <c r="L3" s="2687"/>
      <c r="M3" s="2687"/>
      <c r="N3" s="2687"/>
      <c r="O3" s="2688"/>
      <c r="P3" s="205"/>
    </row>
    <row r="4" spans="1:16" ht="15.75" thickBot="1">
      <c r="B4" s="205"/>
      <c r="C4" s="205"/>
      <c r="D4" s="205"/>
      <c r="E4" s="205"/>
      <c r="F4" s="260"/>
      <c r="G4" s="205"/>
      <c r="H4" s="261"/>
      <c r="I4" s="205"/>
      <c r="J4" s="1154"/>
      <c r="K4" s="261"/>
      <c r="L4" s="205"/>
      <c r="M4" s="260"/>
      <c r="N4" s="205"/>
      <c r="O4" s="205"/>
      <c r="P4" s="205"/>
    </row>
    <row r="5" spans="1:16">
      <c r="B5" s="2713" t="s">
        <v>1036</v>
      </c>
      <c r="C5" s="2715" t="s">
        <v>325</v>
      </c>
      <c r="D5" s="431" t="s">
        <v>166</v>
      </c>
      <c r="E5" s="344" t="s">
        <v>7</v>
      </c>
      <c r="F5" s="345" t="s">
        <v>165</v>
      </c>
      <c r="G5" s="344" t="s">
        <v>164</v>
      </c>
      <c r="H5" s="346" t="s">
        <v>6</v>
      </c>
      <c r="I5" s="344" t="s">
        <v>209</v>
      </c>
      <c r="J5" s="1155" t="s">
        <v>208</v>
      </c>
      <c r="K5" s="346" t="s">
        <v>215</v>
      </c>
      <c r="L5" s="344" t="s">
        <v>303</v>
      </c>
      <c r="M5" s="345" t="s">
        <v>302</v>
      </c>
      <c r="N5" s="344" t="s">
        <v>324</v>
      </c>
      <c r="O5" s="347" t="s">
        <v>323</v>
      </c>
      <c r="P5" s="205"/>
    </row>
    <row r="6" spans="1:16" s="97" customFormat="1" ht="67.5" customHeight="1" thickBot="1">
      <c r="A6" s="179"/>
      <c r="B6" s="2714"/>
      <c r="C6" s="2700"/>
      <c r="D6" s="2070" t="s">
        <v>809</v>
      </c>
      <c r="E6" s="2069" t="s">
        <v>808</v>
      </c>
      <c r="F6" s="351" t="s">
        <v>322</v>
      </c>
      <c r="G6" s="2069" t="s">
        <v>1242</v>
      </c>
      <c r="H6" s="2069" t="s">
        <v>832</v>
      </c>
      <c r="I6" s="2069" t="s">
        <v>833</v>
      </c>
      <c r="J6" s="1156" t="s">
        <v>836</v>
      </c>
      <c r="K6" s="2069" t="s">
        <v>837</v>
      </c>
      <c r="L6" s="2069" t="s">
        <v>838</v>
      </c>
      <c r="M6" s="351" t="s">
        <v>1240</v>
      </c>
      <c r="N6" s="2069" t="s">
        <v>320</v>
      </c>
      <c r="O6" s="2071" t="s">
        <v>835</v>
      </c>
      <c r="P6" s="179"/>
    </row>
    <row r="7" spans="1:16" s="97" customFormat="1" ht="15.75" customHeight="1" thickBot="1">
      <c r="A7" s="179"/>
      <c r="B7" s="2719" t="str">
        <f>+CurrQtr</f>
        <v>Q4 2021</v>
      </c>
      <c r="C7" s="2720"/>
      <c r="D7" s="1354"/>
      <c r="E7" s="373"/>
      <c r="F7" s="358"/>
      <c r="G7" s="373"/>
      <c r="H7" s="1103"/>
      <c r="I7" s="373"/>
      <c r="J7" s="1103"/>
      <c r="K7" s="374"/>
      <c r="L7" s="373"/>
      <c r="M7" s="1314"/>
      <c r="N7" s="375"/>
      <c r="O7" s="361"/>
      <c r="P7" s="179"/>
    </row>
    <row r="8" spans="1:16" s="97" customFormat="1" ht="12.75" customHeight="1">
      <c r="A8" s="179"/>
      <c r="B8" s="2716" t="s">
        <v>85</v>
      </c>
      <c r="C8" s="1356"/>
      <c r="D8" s="376"/>
      <c r="E8" s="366"/>
      <c r="F8" s="367"/>
      <c r="G8" s="366"/>
      <c r="H8" s="368"/>
      <c r="I8" s="366"/>
      <c r="J8" s="391"/>
      <c r="K8" s="368"/>
      <c r="L8" s="366"/>
      <c r="M8" s="367"/>
      <c r="N8" s="369"/>
      <c r="O8" s="1814"/>
      <c r="P8" s="179"/>
    </row>
    <row r="9" spans="1:16" s="97" customFormat="1" ht="12.75" customHeight="1">
      <c r="A9" s="179"/>
      <c r="B9" s="2717"/>
      <c r="C9" s="1106" t="s">
        <v>319</v>
      </c>
      <c r="D9" s="1352">
        <v>128128</v>
      </c>
      <c r="E9" s="362">
        <v>1731</v>
      </c>
      <c r="F9" s="349">
        <v>0.39846664518813601</v>
      </c>
      <c r="G9" s="362">
        <v>129068</v>
      </c>
      <c r="H9" s="393">
        <v>1.7688202747484299E-4</v>
      </c>
      <c r="I9" s="362">
        <v>107</v>
      </c>
      <c r="J9" s="393">
        <v>9.8986942983471396E-2</v>
      </c>
      <c r="K9" s="363">
        <v>1.4955699979536701</v>
      </c>
      <c r="L9" s="362">
        <v>2299</v>
      </c>
      <c r="M9" s="1312">
        <v>1.7814815719514446E-2</v>
      </c>
      <c r="N9" s="362">
        <v>4</v>
      </c>
      <c r="O9" s="1815"/>
      <c r="P9" s="1123"/>
    </row>
    <row r="10" spans="1:16" s="97" customFormat="1" ht="12.75" customHeight="1">
      <c r="A10" s="179"/>
      <c r="B10" s="2717"/>
      <c r="C10" s="1106" t="s">
        <v>318</v>
      </c>
      <c r="D10" s="1352">
        <v>911</v>
      </c>
      <c r="E10" s="362">
        <v>7</v>
      </c>
      <c r="F10" s="349">
        <v>0.27547559575425801</v>
      </c>
      <c r="G10" s="362">
        <v>913</v>
      </c>
      <c r="H10" s="393">
        <v>2.0270000000000002E-3</v>
      </c>
      <c r="I10" s="362">
        <v>3</v>
      </c>
      <c r="J10" s="393">
        <v>0.243995016187184</v>
      </c>
      <c r="K10" s="363">
        <v>3.4187872230526701</v>
      </c>
      <c r="L10" s="362">
        <v>280</v>
      </c>
      <c r="M10" s="1312">
        <v>0.30688041044649755</v>
      </c>
      <c r="N10" s="362">
        <v>0</v>
      </c>
      <c r="O10" s="1815"/>
      <c r="P10" s="1123"/>
    </row>
    <row r="11" spans="1:16" s="97" customFormat="1" ht="12.75" customHeight="1">
      <c r="A11" s="179"/>
      <c r="B11" s="2717"/>
      <c r="C11" s="1106" t="s">
        <v>317</v>
      </c>
      <c r="D11" s="1352">
        <v>1435</v>
      </c>
      <c r="E11" s="362">
        <v>224</v>
      </c>
      <c r="F11" s="349">
        <v>0.436507440666693</v>
      </c>
      <c r="G11" s="362">
        <v>1533</v>
      </c>
      <c r="H11" s="393">
        <v>3.3271784503600701E-3</v>
      </c>
      <c r="I11" s="362">
        <v>11</v>
      </c>
      <c r="J11" s="393">
        <v>0.24539177834697801</v>
      </c>
      <c r="K11" s="363">
        <v>2.4072540344528801</v>
      </c>
      <c r="L11" s="362">
        <v>493</v>
      </c>
      <c r="M11" s="1312">
        <v>0.32191880645616733</v>
      </c>
      <c r="N11" s="362">
        <v>1</v>
      </c>
      <c r="O11" s="1815"/>
      <c r="P11" s="1123"/>
    </row>
    <row r="12" spans="1:16" s="97" customFormat="1" ht="12.75" customHeight="1">
      <c r="A12" s="179"/>
      <c r="B12" s="2717"/>
      <c r="C12" s="1106" t="s">
        <v>316</v>
      </c>
      <c r="D12" s="1352">
        <v>1167</v>
      </c>
      <c r="E12" s="362">
        <v>102</v>
      </c>
      <c r="F12" s="349">
        <v>0.43590134789801699</v>
      </c>
      <c r="G12" s="362">
        <v>1212</v>
      </c>
      <c r="H12" s="393">
        <v>6.5338803009659698E-3</v>
      </c>
      <c r="I12" s="362">
        <v>10</v>
      </c>
      <c r="J12" s="393">
        <v>0.22366764947640599</v>
      </c>
      <c r="K12" s="363">
        <v>1.27483047517068</v>
      </c>
      <c r="L12" s="362">
        <v>411</v>
      </c>
      <c r="M12" s="1312">
        <v>0.33887267346333155</v>
      </c>
      <c r="N12" s="362">
        <v>2</v>
      </c>
      <c r="O12" s="1815"/>
      <c r="P12" s="1123"/>
    </row>
    <row r="13" spans="1:16" s="97" customFormat="1" ht="12.75" customHeight="1">
      <c r="A13" s="179"/>
      <c r="B13" s="2717"/>
      <c r="C13" s="1106" t="s">
        <v>315</v>
      </c>
      <c r="D13" s="1352">
        <v>1789</v>
      </c>
      <c r="E13" s="362">
        <v>0</v>
      </c>
      <c r="F13" s="349">
        <v>0</v>
      </c>
      <c r="G13" s="362">
        <v>1789</v>
      </c>
      <c r="H13" s="393">
        <v>1.3282E-2</v>
      </c>
      <c r="I13" s="362">
        <v>5</v>
      </c>
      <c r="J13" s="393">
        <v>0.170265265867936</v>
      </c>
      <c r="K13" s="363">
        <v>1.44936728274682</v>
      </c>
      <c r="L13" s="362">
        <v>654</v>
      </c>
      <c r="M13" s="1312">
        <v>0.36563132951503552</v>
      </c>
      <c r="N13" s="362">
        <v>4</v>
      </c>
      <c r="O13" s="1815"/>
      <c r="P13" s="1123"/>
    </row>
    <row r="14" spans="1:16" s="97" customFormat="1" ht="12.75" customHeight="1">
      <c r="A14" s="179"/>
      <c r="B14" s="2717"/>
      <c r="C14" s="1106" t="s">
        <v>314</v>
      </c>
      <c r="D14" s="1352">
        <v>136</v>
      </c>
      <c r="E14" s="362">
        <v>0</v>
      </c>
      <c r="F14" s="349">
        <v>0</v>
      </c>
      <c r="G14" s="362">
        <v>136</v>
      </c>
      <c r="H14" s="393">
        <v>2.5597000000000002E-2</v>
      </c>
      <c r="I14" s="362">
        <v>3</v>
      </c>
      <c r="J14" s="393">
        <v>7.09747985312634E-2</v>
      </c>
      <c r="K14" s="363">
        <v>1.48093096171354</v>
      </c>
      <c r="L14" s="362">
        <v>29</v>
      </c>
      <c r="M14" s="1312">
        <v>0.21410459599127324</v>
      </c>
      <c r="N14" s="362">
        <v>0</v>
      </c>
      <c r="O14" s="1815"/>
      <c r="P14" s="1123"/>
    </row>
    <row r="15" spans="1:16" s="97" customFormat="1" ht="12.75" customHeight="1">
      <c r="A15" s="179"/>
      <c r="B15" s="2717"/>
      <c r="C15" s="1106" t="s">
        <v>313</v>
      </c>
      <c r="D15" s="1352">
        <v>478</v>
      </c>
      <c r="E15" s="362">
        <v>0</v>
      </c>
      <c r="F15" s="349">
        <v>0</v>
      </c>
      <c r="G15" s="362">
        <v>478</v>
      </c>
      <c r="H15" s="393">
        <v>0.17858499999999999</v>
      </c>
      <c r="I15" s="362">
        <v>1</v>
      </c>
      <c r="J15" s="393">
        <v>3.1134473308217898E-2</v>
      </c>
      <c r="K15" s="363">
        <v>8.2192000000000001E-2</v>
      </c>
      <c r="L15" s="362">
        <v>73</v>
      </c>
      <c r="M15" s="1312">
        <v>0.1516758616819536</v>
      </c>
      <c r="N15" s="362">
        <v>3</v>
      </c>
      <c r="O15" s="1815"/>
      <c r="P15" s="179"/>
    </row>
    <row r="16" spans="1:16" s="97" customFormat="1" ht="12.75" customHeight="1" thickBot="1">
      <c r="A16" s="179"/>
      <c r="B16" s="2717"/>
      <c r="C16" s="1107" t="s">
        <v>312</v>
      </c>
      <c r="D16" s="1353">
        <v>206</v>
      </c>
      <c r="E16" s="371">
        <v>0</v>
      </c>
      <c r="F16" s="349">
        <v>0</v>
      </c>
      <c r="G16" s="371">
        <v>206</v>
      </c>
      <c r="H16" s="396">
        <v>1</v>
      </c>
      <c r="I16" s="371">
        <v>1</v>
      </c>
      <c r="J16" s="396">
        <v>0.25</v>
      </c>
      <c r="K16" s="372">
        <v>3.9944795149808101</v>
      </c>
      <c r="L16" s="371">
        <v>1</v>
      </c>
      <c r="M16" s="1313">
        <v>4.2767923891912762E-3</v>
      </c>
      <c r="N16" s="371">
        <v>52</v>
      </c>
      <c r="O16" s="1816"/>
      <c r="P16" s="179"/>
    </row>
    <row r="17" spans="1:16" s="97" customFormat="1" ht="12.75" customHeight="1" thickBot="1">
      <c r="A17" s="179"/>
      <c r="B17" s="2718"/>
      <c r="C17" s="1108" t="s">
        <v>311</v>
      </c>
      <c r="D17" s="1354">
        <v>134250</v>
      </c>
      <c r="E17" s="373">
        <v>2064</v>
      </c>
      <c r="F17" s="358">
        <v>0.40400863912110091</v>
      </c>
      <c r="G17" s="373">
        <v>135335</v>
      </c>
      <c r="H17" s="1103">
        <v>2.629955572755591E-3</v>
      </c>
      <c r="I17" s="373">
        <v>141</v>
      </c>
      <c r="J17" s="1103">
        <v>0.10364337614004278</v>
      </c>
      <c r="K17" s="374">
        <v>1.5150721011624289</v>
      </c>
      <c r="L17" s="373">
        <v>4240</v>
      </c>
      <c r="M17" s="1314">
        <v>3.133134101296467E-2</v>
      </c>
      <c r="N17" s="375">
        <v>66</v>
      </c>
      <c r="O17" s="361">
        <v>0</v>
      </c>
      <c r="P17" s="179"/>
    </row>
    <row r="18" spans="1:16" s="97" customFormat="1" ht="12.75" customHeight="1">
      <c r="A18" s="179"/>
      <c r="B18" s="2716" t="s">
        <v>86</v>
      </c>
      <c r="C18" s="1109"/>
      <c r="D18" s="1355"/>
      <c r="E18" s="364"/>
      <c r="F18" s="354"/>
      <c r="G18" s="364"/>
      <c r="H18" s="1104"/>
      <c r="I18" s="350"/>
      <c r="J18" s="1104"/>
      <c r="K18" s="365"/>
      <c r="L18" s="364"/>
      <c r="M18" s="1315"/>
      <c r="N18" s="350"/>
      <c r="O18" s="1814"/>
      <c r="P18" s="179"/>
    </row>
    <row r="19" spans="1:16" s="97" customFormat="1" ht="12.75" customHeight="1">
      <c r="A19" s="179"/>
      <c r="B19" s="2717"/>
      <c r="C19" s="1106" t="s">
        <v>319</v>
      </c>
      <c r="D19" s="1352">
        <v>11240</v>
      </c>
      <c r="E19" s="362">
        <v>9628</v>
      </c>
      <c r="F19" s="349">
        <v>0.62654575937298196</v>
      </c>
      <c r="G19" s="362">
        <v>17637</v>
      </c>
      <c r="H19" s="393">
        <v>6.1195870454638305E-4</v>
      </c>
      <c r="I19" s="362">
        <v>310</v>
      </c>
      <c r="J19" s="393">
        <v>0.31463698309573002</v>
      </c>
      <c r="K19" s="363">
        <v>1.3964791339571201</v>
      </c>
      <c r="L19" s="362">
        <v>2482</v>
      </c>
      <c r="M19" s="1312">
        <v>0.14069350882910037</v>
      </c>
      <c r="N19" s="362">
        <v>3</v>
      </c>
      <c r="O19" s="1815"/>
      <c r="P19" s="179"/>
    </row>
    <row r="20" spans="1:16" s="97" customFormat="1" ht="12.75" customHeight="1">
      <c r="A20" s="179"/>
      <c r="B20" s="2717"/>
      <c r="C20" s="1106" t="s">
        <v>318</v>
      </c>
      <c r="D20" s="1352">
        <v>1233</v>
      </c>
      <c r="E20" s="362">
        <v>495</v>
      </c>
      <c r="F20" s="349">
        <v>0.465896079010998</v>
      </c>
      <c r="G20" s="362">
        <v>1464</v>
      </c>
      <c r="H20" s="393">
        <v>1.95195972260878E-3</v>
      </c>
      <c r="I20" s="362">
        <v>35</v>
      </c>
      <c r="J20" s="393">
        <v>0.371914608249104</v>
      </c>
      <c r="K20" s="363">
        <v>0.48165798295825302</v>
      </c>
      <c r="L20" s="362">
        <v>402</v>
      </c>
      <c r="M20" s="1312">
        <v>0.27438650651873303</v>
      </c>
      <c r="N20" s="362">
        <v>1</v>
      </c>
      <c r="O20" s="1815"/>
      <c r="P20" s="179"/>
    </row>
    <row r="21" spans="1:16" s="97" customFormat="1" ht="12.75" customHeight="1">
      <c r="A21" s="179"/>
      <c r="B21" s="2717"/>
      <c r="C21" s="1106" t="s">
        <v>317</v>
      </c>
      <c r="D21" s="1352">
        <v>1482</v>
      </c>
      <c r="E21" s="362">
        <v>734</v>
      </c>
      <c r="F21" s="349">
        <v>0.540221274375839</v>
      </c>
      <c r="G21" s="362">
        <v>1526</v>
      </c>
      <c r="H21" s="393">
        <v>3.7678425909514401E-3</v>
      </c>
      <c r="I21" s="362">
        <v>63</v>
      </c>
      <c r="J21" s="393">
        <v>0.383965301636013</v>
      </c>
      <c r="K21" s="363">
        <v>0.78146112261283995</v>
      </c>
      <c r="L21" s="362">
        <v>634</v>
      </c>
      <c r="M21" s="1312">
        <v>0.41526988378400248</v>
      </c>
      <c r="N21" s="362">
        <v>2</v>
      </c>
      <c r="O21" s="1815"/>
      <c r="P21" s="179"/>
    </row>
    <row r="22" spans="1:16" s="97" customFormat="1" ht="12.75" customHeight="1">
      <c r="A22" s="179"/>
      <c r="B22" s="2717"/>
      <c r="C22" s="1106" t="s">
        <v>316</v>
      </c>
      <c r="D22" s="1352">
        <v>1443</v>
      </c>
      <c r="E22" s="362">
        <v>207</v>
      </c>
      <c r="F22" s="349">
        <v>0.35212885358812701</v>
      </c>
      <c r="G22" s="362">
        <v>1516</v>
      </c>
      <c r="H22" s="393">
        <v>5.2596507042561198E-3</v>
      </c>
      <c r="I22" s="362">
        <v>18</v>
      </c>
      <c r="J22" s="393">
        <v>0.38840442820807702</v>
      </c>
      <c r="K22" s="363">
        <v>0.21368591919860799</v>
      </c>
      <c r="L22" s="362">
        <v>769</v>
      </c>
      <c r="M22" s="1312">
        <v>0.50752253942395398</v>
      </c>
      <c r="N22" s="362">
        <v>3</v>
      </c>
      <c r="O22" s="1815"/>
      <c r="P22" s="179"/>
    </row>
    <row r="23" spans="1:16" s="97" customFormat="1" ht="12.75" customHeight="1">
      <c r="A23" s="179"/>
      <c r="B23" s="2717"/>
      <c r="C23" s="1106" t="s">
        <v>315</v>
      </c>
      <c r="D23" s="1352">
        <v>214</v>
      </c>
      <c r="E23" s="362">
        <v>9</v>
      </c>
      <c r="F23" s="349">
        <v>0.64604060907794902</v>
      </c>
      <c r="G23" s="362">
        <v>220</v>
      </c>
      <c r="H23" s="393">
        <v>1.3282E-2</v>
      </c>
      <c r="I23" s="362">
        <v>12</v>
      </c>
      <c r="J23" s="393">
        <v>0.34245997491397501</v>
      </c>
      <c r="K23" s="363">
        <v>0.90673924505019998</v>
      </c>
      <c r="L23" s="362">
        <v>148</v>
      </c>
      <c r="M23" s="1312">
        <v>0.67346595412604204</v>
      </c>
      <c r="N23" s="362">
        <v>1</v>
      </c>
      <c r="O23" s="1815"/>
      <c r="P23" s="179"/>
    </row>
    <row r="24" spans="1:16" s="97" customFormat="1" ht="12.75" customHeight="1">
      <c r="A24" s="179"/>
      <c r="B24" s="2717"/>
      <c r="C24" s="1106" t="s">
        <v>314</v>
      </c>
      <c r="D24" s="1352">
        <v>0</v>
      </c>
      <c r="E24" s="362">
        <v>0</v>
      </c>
      <c r="F24" s="349">
        <v>0</v>
      </c>
      <c r="G24" s="362">
        <v>0</v>
      </c>
      <c r="H24" s="393">
        <v>0</v>
      </c>
      <c r="I24" s="362">
        <v>0</v>
      </c>
      <c r="J24" s="393">
        <v>0</v>
      </c>
      <c r="K24" s="363">
        <v>0</v>
      </c>
      <c r="L24" s="362">
        <v>0</v>
      </c>
      <c r="M24" s="1312">
        <v>0</v>
      </c>
      <c r="N24" s="362">
        <v>0</v>
      </c>
      <c r="O24" s="1815"/>
      <c r="P24" s="179"/>
    </row>
    <row r="25" spans="1:16" s="97" customFormat="1" ht="12.75" customHeight="1">
      <c r="A25" s="179"/>
      <c r="B25" s="2717"/>
      <c r="C25" s="1106" t="s">
        <v>313</v>
      </c>
      <c r="D25" s="1352">
        <v>0</v>
      </c>
      <c r="E25" s="362">
        <v>0</v>
      </c>
      <c r="F25" s="349">
        <v>1</v>
      </c>
      <c r="G25" s="362">
        <v>0</v>
      </c>
      <c r="H25" s="393">
        <v>0.34443400000000002</v>
      </c>
      <c r="I25" s="362">
        <v>2</v>
      </c>
      <c r="J25" s="393">
        <v>0.03</v>
      </c>
      <c r="K25" s="363">
        <v>1</v>
      </c>
      <c r="L25" s="362">
        <v>0</v>
      </c>
      <c r="M25" s="1312">
        <v>0.16617600653206308</v>
      </c>
      <c r="N25" s="362">
        <v>0</v>
      </c>
      <c r="O25" s="1815"/>
      <c r="P25" s="179"/>
    </row>
    <row r="26" spans="1:16" s="97" customFormat="1" ht="12.75" customHeight="1" thickBot="1">
      <c r="A26" s="179"/>
      <c r="B26" s="2717"/>
      <c r="C26" s="1107" t="s">
        <v>312</v>
      </c>
      <c r="D26" s="1353">
        <v>120</v>
      </c>
      <c r="E26" s="371">
        <v>3</v>
      </c>
      <c r="F26" s="349">
        <v>0.53085929237769702</v>
      </c>
      <c r="G26" s="371">
        <v>121</v>
      </c>
      <c r="H26" s="396">
        <v>1</v>
      </c>
      <c r="I26" s="371">
        <v>5</v>
      </c>
      <c r="J26" s="396">
        <v>0.39401120820688201</v>
      </c>
      <c r="K26" s="372">
        <v>2.7541156869740302</v>
      </c>
      <c r="L26" s="371">
        <v>0</v>
      </c>
      <c r="M26" s="1313">
        <v>3.4707184652758272E-3</v>
      </c>
      <c r="N26" s="371">
        <v>50</v>
      </c>
      <c r="O26" s="1816"/>
      <c r="P26" s="179"/>
    </row>
    <row r="27" spans="1:16" s="97" customFormat="1" ht="12.75" customHeight="1" thickBot="1">
      <c r="A27" s="179"/>
      <c r="B27" s="2718"/>
      <c r="C27" s="1108" t="s">
        <v>311</v>
      </c>
      <c r="D27" s="1354">
        <v>15732</v>
      </c>
      <c r="E27" s="373">
        <v>11076</v>
      </c>
      <c r="F27" s="358">
        <v>0.60851650900797827</v>
      </c>
      <c r="G27" s="373">
        <v>22484</v>
      </c>
      <c r="H27" s="1103">
        <v>6.737596300540067E-3</v>
      </c>
      <c r="I27" s="373">
        <v>445</v>
      </c>
      <c r="J27" s="1103">
        <v>0.32874648812248647</v>
      </c>
      <c r="K27" s="374">
        <v>1.2179368610591217</v>
      </c>
      <c r="L27" s="373">
        <v>4435</v>
      </c>
      <c r="M27" s="1314">
        <v>0.19724662113923941</v>
      </c>
      <c r="N27" s="375">
        <v>60</v>
      </c>
      <c r="O27" s="361">
        <v>3</v>
      </c>
      <c r="P27" s="179"/>
    </row>
    <row r="28" spans="1:16" s="97" customFormat="1" ht="12.75" customHeight="1">
      <c r="A28" s="179"/>
      <c r="B28" s="2716" t="s">
        <v>806</v>
      </c>
      <c r="C28" s="2076"/>
      <c r="D28" s="2083"/>
      <c r="E28" s="2084"/>
      <c r="F28" s="2079"/>
      <c r="G28" s="2084"/>
      <c r="H28" s="2085"/>
      <c r="I28" s="369"/>
      <c r="J28" s="2085"/>
      <c r="K28" s="2086"/>
      <c r="L28" s="2084"/>
      <c r="M28" s="2082"/>
      <c r="N28" s="369"/>
      <c r="O28" s="1814"/>
      <c r="P28" s="179"/>
    </row>
    <row r="29" spans="1:16" s="97" customFormat="1" ht="12.75" customHeight="1">
      <c r="A29" s="179"/>
      <c r="B29" s="2717"/>
      <c r="C29" s="1106" t="s">
        <v>319</v>
      </c>
      <c r="D29" s="1352">
        <v>51455</v>
      </c>
      <c r="E29" s="362">
        <v>112091</v>
      </c>
      <c r="F29" s="349">
        <v>0.55745127303335296</v>
      </c>
      <c r="G29" s="362">
        <v>122550</v>
      </c>
      <c r="H29" s="393">
        <v>7.8827452618241095E-4</v>
      </c>
      <c r="I29" s="362">
        <v>1798</v>
      </c>
      <c r="J29" s="393">
        <v>0.394690131829258</v>
      </c>
      <c r="K29" s="363">
        <v>2.14470219979893</v>
      </c>
      <c r="L29" s="362">
        <v>28418</v>
      </c>
      <c r="M29" s="1312">
        <v>0.23188836351793274</v>
      </c>
      <c r="N29" s="362">
        <v>38</v>
      </c>
      <c r="O29" s="1815"/>
      <c r="P29" s="179"/>
    </row>
    <row r="30" spans="1:16" s="97" customFormat="1" ht="12.75" customHeight="1">
      <c r="A30" s="179"/>
      <c r="B30" s="2717"/>
      <c r="C30" s="1106" t="s">
        <v>318</v>
      </c>
      <c r="D30" s="1352">
        <v>15261</v>
      </c>
      <c r="E30" s="362">
        <v>34044</v>
      </c>
      <c r="F30" s="349">
        <v>0.50627232937136502</v>
      </c>
      <c r="G30" s="362">
        <v>30317</v>
      </c>
      <c r="H30" s="393">
        <v>1.6785601242563499E-3</v>
      </c>
      <c r="I30" s="362">
        <v>1429</v>
      </c>
      <c r="J30" s="393">
        <v>0.44554836130230902</v>
      </c>
      <c r="K30" s="363">
        <v>2.2736012391107101</v>
      </c>
      <c r="L30" s="362">
        <v>12210</v>
      </c>
      <c r="M30" s="1312">
        <v>0.40275201296140467</v>
      </c>
      <c r="N30" s="362">
        <v>23</v>
      </c>
      <c r="O30" s="1815"/>
      <c r="P30" s="179"/>
    </row>
    <row r="31" spans="1:16" s="97" customFormat="1" ht="12.75" customHeight="1">
      <c r="A31" s="179"/>
      <c r="B31" s="2717"/>
      <c r="C31" s="1106" t="s">
        <v>317</v>
      </c>
      <c r="D31" s="1352">
        <v>51217</v>
      </c>
      <c r="E31" s="362">
        <v>56069</v>
      </c>
      <c r="F31" s="349">
        <v>0.45436877388777802</v>
      </c>
      <c r="G31" s="362">
        <v>73382</v>
      </c>
      <c r="H31" s="393">
        <v>3.6889379566211501E-3</v>
      </c>
      <c r="I31" s="362">
        <v>4974</v>
      </c>
      <c r="J31" s="393">
        <v>0.47240442232816698</v>
      </c>
      <c r="K31" s="363">
        <v>2.0730538056219801</v>
      </c>
      <c r="L31" s="362">
        <v>45048</v>
      </c>
      <c r="M31" s="1312">
        <v>0.61388128463232927</v>
      </c>
      <c r="N31" s="362">
        <v>130</v>
      </c>
      <c r="O31" s="1815"/>
      <c r="P31" s="179"/>
    </row>
    <row r="32" spans="1:16" s="97" customFormat="1" ht="12.75" customHeight="1">
      <c r="A32" s="179"/>
      <c r="B32" s="2717"/>
      <c r="C32" s="1106" t="s">
        <v>316</v>
      </c>
      <c r="D32" s="1352">
        <v>18968</v>
      </c>
      <c r="E32" s="362">
        <v>18373</v>
      </c>
      <c r="F32" s="349">
        <v>0.40866652824225502</v>
      </c>
      <c r="G32" s="362">
        <v>25326</v>
      </c>
      <c r="H32" s="393">
        <v>6.4298564889648602E-3</v>
      </c>
      <c r="I32" s="362">
        <v>2793</v>
      </c>
      <c r="J32" s="393">
        <v>0.43123396910012901</v>
      </c>
      <c r="K32" s="363">
        <v>1.8996215186440899</v>
      </c>
      <c r="L32" s="362">
        <v>17340</v>
      </c>
      <c r="M32" s="1312">
        <v>0.68466697978568569</v>
      </c>
      <c r="N32" s="362">
        <v>69</v>
      </c>
      <c r="O32" s="1815"/>
      <c r="P32" s="179"/>
    </row>
    <row r="33" spans="1:16" s="97" customFormat="1" ht="12.75" customHeight="1">
      <c r="A33" s="179"/>
      <c r="B33" s="2717"/>
      <c r="C33" s="1106" t="s">
        <v>315</v>
      </c>
      <c r="D33" s="1352">
        <v>4655</v>
      </c>
      <c r="E33" s="362">
        <v>4967</v>
      </c>
      <c r="F33" s="349">
        <v>0.446308221760014</v>
      </c>
      <c r="G33" s="362">
        <v>6052</v>
      </c>
      <c r="H33" s="393">
        <v>1.3282000000000099E-2</v>
      </c>
      <c r="I33" s="362">
        <v>699</v>
      </c>
      <c r="J33" s="393">
        <v>0.40217987935473698</v>
      </c>
      <c r="K33" s="363">
        <v>1.9841628035922001</v>
      </c>
      <c r="L33" s="362">
        <v>5243</v>
      </c>
      <c r="M33" s="1312">
        <v>0.86629518657887339</v>
      </c>
      <c r="N33" s="362">
        <v>32</v>
      </c>
      <c r="O33" s="1815"/>
      <c r="P33" s="179"/>
    </row>
    <row r="34" spans="1:16" s="97" customFormat="1" ht="12.75" customHeight="1">
      <c r="A34" s="179"/>
      <c r="B34" s="2717"/>
      <c r="C34" s="1106" t="s">
        <v>314</v>
      </c>
      <c r="D34" s="1352">
        <v>2921</v>
      </c>
      <c r="E34" s="362">
        <v>2708</v>
      </c>
      <c r="F34" s="349">
        <v>0.45645227721841097</v>
      </c>
      <c r="G34" s="362">
        <v>3368</v>
      </c>
      <c r="H34" s="393">
        <v>4.4323001498533902E-2</v>
      </c>
      <c r="I34" s="362">
        <v>469</v>
      </c>
      <c r="J34" s="393">
        <v>0.391570889541002</v>
      </c>
      <c r="K34" s="363">
        <v>1.6927256410060201</v>
      </c>
      <c r="L34" s="362">
        <v>3852</v>
      </c>
      <c r="M34" s="1312">
        <v>1.1435788080848677</v>
      </c>
      <c r="N34" s="362">
        <v>61</v>
      </c>
      <c r="O34" s="1815"/>
      <c r="P34" s="179"/>
    </row>
    <row r="35" spans="1:16" s="97" customFormat="1" ht="12.75" customHeight="1">
      <c r="A35" s="179"/>
      <c r="B35" s="2717"/>
      <c r="C35" s="1106" t="s">
        <v>313</v>
      </c>
      <c r="D35" s="1352">
        <v>924</v>
      </c>
      <c r="E35" s="362">
        <v>2840</v>
      </c>
      <c r="F35" s="349">
        <v>0.45623685713762502</v>
      </c>
      <c r="G35" s="362">
        <v>1671</v>
      </c>
      <c r="H35" s="393">
        <v>0.23763057635495899</v>
      </c>
      <c r="I35" s="362">
        <v>75</v>
      </c>
      <c r="J35" s="393">
        <v>0.45519621148529799</v>
      </c>
      <c r="K35" s="363">
        <v>2.1713045641153501</v>
      </c>
      <c r="L35" s="362">
        <v>4093</v>
      </c>
      <c r="M35" s="1312">
        <v>2.449823761339081</v>
      </c>
      <c r="N35" s="362">
        <v>184</v>
      </c>
      <c r="O35" s="1815"/>
      <c r="P35" s="179"/>
    </row>
    <row r="36" spans="1:16" s="97" customFormat="1" ht="12.75" customHeight="1" thickBot="1">
      <c r="A36" s="179"/>
      <c r="B36" s="2717"/>
      <c r="C36" s="1107" t="s">
        <v>312</v>
      </c>
      <c r="D36" s="1353">
        <v>652</v>
      </c>
      <c r="E36" s="371">
        <v>194</v>
      </c>
      <c r="F36" s="352">
        <v>0.77617714001272198</v>
      </c>
      <c r="G36" s="371">
        <v>728</v>
      </c>
      <c r="H36" s="396">
        <v>1</v>
      </c>
      <c r="I36" s="371">
        <v>72</v>
      </c>
      <c r="J36" s="396">
        <v>0.44056848686852201</v>
      </c>
      <c r="K36" s="372">
        <v>1.2599286863683401</v>
      </c>
      <c r="L36" s="371">
        <v>1549</v>
      </c>
      <c r="M36" s="1313">
        <v>2.1286111350517949</v>
      </c>
      <c r="N36" s="371">
        <v>292</v>
      </c>
      <c r="O36" s="1816"/>
      <c r="P36" s="179"/>
    </row>
    <row r="37" spans="1:16" s="97" customFormat="1" ht="12.75" customHeight="1" thickBot="1">
      <c r="A37" s="179"/>
      <c r="B37" s="2718"/>
      <c r="C37" s="1108" t="s">
        <v>311</v>
      </c>
      <c r="D37" s="1354">
        <v>146053</v>
      </c>
      <c r="E37" s="373">
        <v>231286</v>
      </c>
      <c r="F37" s="358">
        <v>0.50848045251229224</v>
      </c>
      <c r="G37" s="373">
        <v>263394</v>
      </c>
      <c r="H37" s="1103">
        <v>7.3478461379692973E-3</v>
      </c>
      <c r="I37" s="373">
        <v>12309</v>
      </c>
      <c r="J37" s="1103">
        <v>0.42635205277994326</v>
      </c>
      <c r="K37" s="374">
        <v>2.1042674537650745</v>
      </c>
      <c r="L37" s="373">
        <v>117753</v>
      </c>
      <c r="M37" s="1314">
        <v>0.44706091553341343</v>
      </c>
      <c r="N37" s="375">
        <v>829</v>
      </c>
      <c r="O37" s="361">
        <v>624</v>
      </c>
      <c r="P37" s="179"/>
    </row>
    <row r="38" spans="1:16" s="97" customFormat="1" ht="12.75" customHeight="1">
      <c r="A38" s="179"/>
      <c r="B38" s="2716" t="s">
        <v>807</v>
      </c>
      <c r="C38" s="1109"/>
      <c r="D38" s="1355"/>
      <c r="E38" s="364"/>
      <c r="F38" s="354"/>
      <c r="G38" s="364"/>
      <c r="H38" s="1104"/>
      <c r="I38" s="350"/>
      <c r="J38" s="1104"/>
      <c r="K38" s="365"/>
      <c r="L38" s="364"/>
      <c r="M38" s="1315"/>
      <c r="N38" s="350"/>
      <c r="O38" s="1814"/>
      <c r="P38" s="179"/>
    </row>
    <row r="39" spans="1:16" s="97" customFormat="1" ht="12.75" customHeight="1">
      <c r="A39" s="179"/>
      <c r="B39" s="2717"/>
      <c r="C39" s="1106" t="s">
        <v>319</v>
      </c>
      <c r="D39" s="1352">
        <v>4386</v>
      </c>
      <c r="E39" s="362">
        <v>6992</v>
      </c>
      <c r="F39" s="349">
        <v>0.57028760934114298</v>
      </c>
      <c r="G39" s="362">
        <v>9375</v>
      </c>
      <c r="H39" s="393">
        <v>8.6993304023784196E-4</v>
      </c>
      <c r="I39" s="362">
        <v>161</v>
      </c>
      <c r="J39" s="393">
        <v>0.41298368531342899</v>
      </c>
      <c r="K39" s="363">
        <v>2.0821968755379201</v>
      </c>
      <c r="L39" s="362">
        <v>2194</v>
      </c>
      <c r="M39" s="1312">
        <v>0.23404799695538978</v>
      </c>
      <c r="N39" s="362">
        <v>3</v>
      </c>
      <c r="O39" s="1815"/>
      <c r="P39" s="179"/>
    </row>
    <row r="40" spans="1:16" s="97" customFormat="1" ht="12.75" customHeight="1">
      <c r="A40" s="179"/>
      <c r="B40" s="2717"/>
      <c r="C40" s="1106" t="s">
        <v>318</v>
      </c>
      <c r="D40" s="1352">
        <v>4608</v>
      </c>
      <c r="E40" s="362">
        <v>4919</v>
      </c>
      <c r="F40" s="349">
        <v>0.57141721781685095</v>
      </c>
      <c r="G40" s="362">
        <v>7411</v>
      </c>
      <c r="H40" s="393">
        <v>1.632E-3</v>
      </c>
      <c r="I40" s="362">
        <v>225</v>
      </c>
      <c r="J40" s="393">
        <v>0.38585951860585299</v>
      </c>
      <c r="K40" s="363">
        <v>1.7863428038322999</v>
      </c>
      <c r="L40" s="362">
        <v>2242</v>
      </c>
      <c r="M40" s="1312">
        <v>0.30250925531618666</v>
      </c>
      <c r="N40" s="362">
        <v>5</v>
      </c>
      <c r="O40" s="1815"/>
      <c r="P40" s="179"/>
    </row>
    <row r="41" spans="1:16" s="97" customFormat="1" ht="12.75" customHeight="1">
      <c r="A41" s="179"/>
      <c r="B41" s="2717"/>
      <c r="C41" s="1106" t="s">
        <v>317</v>
      </c>
      <c r="D41" s="1352">
        <v>14646</v>
      </c>
      <c r="E41" s="362">
        <v>11293</v>
      </c>
      <c r="F41" s="349">
        <v>0.53385563659169999</v>
      </c>
      <c r="G41" s="362">
        <v>19830</v>
      </c>
      <c r="H41" s="393">
        <v>3.1587239375760801E-3</v>
      </c>
      <c r="I41" s="362">
        <v>878</v>
      </c>
      <c r="J41" s="393">
        <v>0.377721217691731</v>
      </c>
      <c r="K41" s="363">
        <v>1.7563639335863099</v>
      </c>
      <c r="L41" s="362">
        <v>8446</v>
      </c>
      <c r="M41" s="1312">
        <v>0.42596930977061198</v>
      </c>
      <c r="N41" s="362">
        <v>24</v>
      </c>
      <c r="O41" s="1815"/>
      <c r="P41" s="179"/>
    </row>
    <row r="42" spans="1:16" s="97" customFormat="1" ht="12.75" customHeight="1">
      <c r="A42" s="179"/>
      <c r="B42" s="2717"/>
      <c r="C42" s="1106" t="s">
        <v>316</v>
      </c>
      <c r="D42" s="1352">
        <v>1472</v>
      </c>
      <c r="E42" s="362">
        <v>467</v>
      </c>
      <c r="F42" s="349">
        <v>0.249556401118428</v>
      </c>
      <c r="G42" s="362">
        <v>1504</v>
      </c>
      <c r="H42" s="393">
        <v>6.5287405877831797E-3</v>
      </c>
      <c r="I42" s="362">
        <v>115</v>
      </c>
      <c r="J42" s="393">
        <v>0.44770792251394098</v>
      </c>
      <c r="K42" s="363">
        <v>1.8786916329339001</v>
      </c>
      <c r="L42" s="362">
        <v>1118</v>
      </c>
      <c r="M42" s="1312">
        <v>0.74365776542536544</v>
      </c>
      <c r="N42" s="362">
        <v>4</v>
      </c>
      <c r="O42" s="1815"/>
      <c r="P42" s="179"/>
    </row>
    <row r="43" spans="1:16" s="97" customFormat="1" ht="12.75" customHeight="1">
      <c r="A43" s="179"/>
      <c r="B43" s="2717"/>
      <c r="C43" s="1106" t="s">
        <v>315</v>
      </c>
      <c r="D43" s="1352">
        <v>54</v>
      </c>
      <c r="E43" s="362">
        <v>64</v>
      </c>
      <c r="F43" s="349">
        <v>0.42983199110535902</v>
      </c>
      <c r="G43" s="362">
        <v>73</v>
      </c>
      <c r="H43" s="393">
        <v>1.3282E-2</v>
      </c>
      <c r="I43" s="362">
        <v>12</v>
      </c>
      <c r="J43" s="393">
        <v>0.40940997050133898</v>
      </c>
      <c r="K43" s="363">
        <v>2.6564017226524199</v>
      </c>
      <c r="L43" s="362">
        <v>74</v>
      </c>
      <c r="M43" s="1312">
        <v>1.0114817760804247</v>
      </c>
      <c r="N43" s="362">
        <v>0</v>
      </c>
      <c r="O43" s="1815"/>
      <c r="P43" s="179"/>
    </row>
    <row r="44" spans="1:16" s="97" customFormat="1" ht="12.75" customHeight="1">
      <c r="A44" s="179"/>
      <c r="B44" s="2717"/>
      <c r="C44" s="1106" t="s">
        <v>314</v>
      </c>
      <c r="D44" s="1352">
        <v>112</v>
      </c>
      <c r="E44" s="362">
        <v>0</v>
      </c>
      <c r="F44" s="349">
        <v>0.454298712766459</v>
      </c>
      <c r="G44" s="362">
        <v>81</v>
      </c>
      <c r="H44" s="393">
        <v>2.5597000000000002E-2</v>
      </c>
      <c r="I44" s="362">
        <v>6</v>
      </c>
      <c r="J44" s="393">
        <v>0.42524217217057497</v>
      </c>
      <c r="K44" s="363">
        <v>2.6618160777645201</v>
      </c>
      <c r="L44" s="362">
        <v>102</v>
      </c>
      <c r="M44" s="1312">
        <v>1.2541894993392935</v>
      </c>
      <c r="N44" s="362">
        <v>1</v>
      </c>
      <c r="O44" s="1815"/>
      <c r="P44" s="179"/>
    </row>
    <row r="45" spans="1:16" s="97" customFormat="1" ht="12.75" customHeight="1">
      <c r="A45" s="179"/>
      <c r="B45" s="2717"/>
      <c r="C45" s="1106" t="s">
        <v>313</v>
      </c>
      <c r="D45" s="1352">
        <v>190</v>
      </c>
      <c r="E45" s="362">
        <v>49</v>
      </c>
      <c r="F45" s="349">
        <v>0.44671441592162398</v>
      </c>
      <c r="G45" s="362">
        <v>212</v>
      </c>
      <c r="H45" s="393">
        <v>0.201656733984168</v>
      </c>
      <c r="I45" s="362">
        <v>10</v>
      </c>
      <c r="J45" s="393">
        <v>0.368168552626574</v>
      </c>
      <c r="K45" s="363">
        <v>1.62948113882905</v>
      </c>
      <c r="L45" s="362">
        <v>419</v>
      </c>
      <c r="M45" s="1312">
        <v>1.973416182530491</v>
      </c>
      <c r="N45" s="362">
        <v>16</v>
      </c>
      <c r="O45" s="1815"/>
      <c r="P45" s="179"/>
    </row>
    <row r="46" spans="1:16" s="97" customFormat="1" ht="12.75" customHeight="1" thickBot="1">
      <c r="A46" s="179"/>
      <c r="B46" s="2717"/>
      <c r="C46" s="1107" t="s">
        <v>312</v>
      </c>
      <c r="D46" s="1353">
        <v>175</v>
      </c>
      <c r="E46" s="371">
        <v>23</v>
      </c>
      <c r="F46" s="2303">
        <v>1.00000000000004</v>
      </c>
      <c r="G46" s="371">
        <v>173</v>
      </c>
      <c r="H46" s="396">
        <v>1</v>
      </c>
      <c r="I46" s="371">
        <v>3</v>
      </c>
      <c r="J46" s="396">
        <v>0.52477955236870799</v>
      </c>
      <c r="K46" s="372">
        <v>1.46675890411697</v>
      </c>
      <c r="L46" s="371">
        <v>1138</v>
      </c>
      <c r="M46" s="1313">
        <v>6.5631197877914351</v>
      </c>
      <c r="N46" s="371">
        <v>5</v>
      </c>
      <c r="O46" s="1816"/>
      <c r="P46" s="179"/>
    </row>
    <row r="47" spans="1:16" s="97" customFormat="1" ht="12.75" customHeight="1" thickBot="1">
      <c r="A47" s="179"/>
      <c r="B47" s="2718"/>
      <c r="C47" s="1108" t="s">
        <v>311</v>
      </c>
      <c r="D47" s="1354">
        <v>25643</v>
      </c>
      <c r="E47" s="373">
        <v>23807</v>
      </c>
      <c r="F47" s="358">
        <v>0.54673519306474927</v>
      </c>
      <c r="G47" s="373">
        <v>38659</v>
      </c>
      <c r="H47" s="1103">
        <v>8.067205149865031E-3</v>
      </c>
      <c r="I47" s="373">
        <v>1410</v>
      </c>
      <c r="J47" s="1103">
        <v>0.39132190679835527</v>
      </c>
      <c r="K47" s="374">
        <v>1.8474901217205864</v>
      </c>
      <c r="L47" s="373">
        <v>15733</v>
      </c>
      <c r="M47" s="1314">
        <v>0.40697191280679318</v>
      </c>
      <c r="N47" s="375">
        <v>58</v>
      </c>
      <c r="O47" s="361">
        <v>20</v>
      </c>
      <c r="P47" s="179"/>
    </row>
    <row r="48" spans="1:16" s="97" customFormat="1" ht="12.75" customHeight="1" thickBot="1">
      <c r="A48" s="179"/>
      <c r="B48" s="2709" t="s">
        <v>37</v>
      </c>
      <c r="C48" s="2710"/>
      <c r="D48" s="380">
        <v>321678</v>
      </c>
      <c r="E48" s="377">
        <v>268233</v>
      </c>
      <c r="F48" s="1126">
        <v>0.51520274903117325</v>
      </c>
      <c r="G48" s="377">
        <v>459872</v>
      </c>
      <c r="H48" s="1161">
        <v>5.9900602745035893E-3</v>
      </c>
      <c r="I48" s="377">
        <v>14305</v>
      </c>
      <c r="J48" s="1161">
        <v>0.32366552165879886</v>
      </c>
      <c r="K48" s="378">
        <v>1.8659532203347422</v>
      </c>
      <c r="L48" s="377">
        <v>142161</v>
      </c>
      <c r="M48" s="1316">
        <v>0.30913229930213121</v>
      </c>
      <c r="N48" s="379">
        <v>1013</v>
      </c>
      <c r="O48" s="2087">
        <v>647</v>
      </c>
      <c r="P48" s="179"/>
    </row>
    <row r="49" spans="1:16" s="97" customFormat="1" ht="6" customHeight="1" thickBot="1">
      <c r="A49" s="179"/>
      <c r="B49" s="262"/>
      <c r="C49" s="179"/>
      <c r="D49" s="179"/>
      <c r="E49" s="179"/>
      <c r="F49" s="263"/>
      <c r="G49" s="179"/>
      <c r="H49" s="264"/>
      <c r="I49" s="179"/>
      <c r="J49" s="1157"/>
      <c r="K49" s="264"/>
      <c r="L49" s="179"/>
      <c r="M49" s="263"/>
      <c r="N49" s="179"/>
      <c r="O49" s="179"/>
      <c r="P49" s="179"/>
    </row>
    <row r="50" spans="1:16" s="97" customFormat="1" ht="15.75" customHeight="1" thickBot="1">
      <c r="A50" s="179"/>
      <c r="B50" s="2719" t="s">
        <v>1412</v>
      </c>
      <c r="C50" s="2720"/>
      <c r="D50" s="1354"/>
      <c r="E50" s="373"/>
      <c r="F50" s="358"/>
      <c r="G50" s="373"/>
      <c r="H50" s="1103"/>
      <c r="I50" s="373"/>
      <c r="J50" s="1103"/>
      <c r="K50" s="374"/>
      <c r="L50" s="373"/>
      <c r="M50" s="1314"/>
      <c r="N50" s="375"/>
      <c r="O50" s="361"/>
      <c r="P50" s="179"/>
    </row>
    <row r="51" spans="1:16" s="97" customFormat="1" ht="12.75" customHeight="1">
      <c r="A51" s="179"/>
      <c r="B51" s="2716" t="s">
        <v>85</v>
      </c>
      <c r="C51" s="1356"/>
      <c r="D51" s="376"/>
      <c r="E51" s="366"/>
      <c r="F51" s="367"/>
      <c r="G51" s="366"/>
      <c r="H51" s="368"/>
      <c r="I51" s="366"/>
      <c r="J51" s="391"/>
      <c r="K51" s="368"/>
      <c r="L51" s="366"/>
      <c r="M51" s="367"/>
      <c r="N51" s="369"/>
      <c r="O51" s="1814"/>
      <c r="P51" s="179"/>
    </row>
    <row r="52" spans="1:16" s="97" customFormat="1" ht="12.75" customHeight="1">
      <c r="A52" s="179"/>
      <c r="B52" s="2717"/>
      <c r="C52" s="1106" t="s">
        <v>319</v>
      </c>
      <c r="D52" s="1352">
        <v>124160</v>
      </c>
      <c r="E52" s="362">
        <v>2100</v>
      </c>
      <c r="F52" s="349">
        <v>0.43508504829815797</v>
      </c>
      <c r="G52" s="362">
        <v>125331</v>
      </c>
      <c r="H52" s="393">
        <v>2.0026266948607499E-4</v>
      </c>
      <c r="I52" s="362">
        <v>105</v>
      </c>
      <c r="J52" s="393">
        <v>0.10486856405316999</v>
      </c>
      <c r="K52" s="363">
        <v>1.6339459947895101</v>
      </c>
      <c r="L52" s="362">
        <v>2511</v>
      </c>
      <c r="M52" s="1312">
        <v>2.0044271087629465E-2</v>
      </c>
      <c r="N52" s="362">
        <v>4</v>
      </c>
      <c r="O52" s="1815"/>
      <c r="P52" s="1123"/>
    </row>
    <row r="53" spans="1:16" s="97" customFormat="1" ht="12.75" customHeight="1">
      <c r="A53" s="179"/>
      <c r="B53" s="2717"/>
      <c r="C53" s="1106" t="s">
        <v>318</v>
      </c>
      <c r="D53" s="1352">
        <v>1018</v>
      </c>
      <c r="E53" s="362">
        <v>7</v>
      </c>
      <c r="F53" s="349">
        <v>0.25915997014014902</v>
      </c>
      <c r="G53" s="362">
        <v>1020</v>
      </c>
      <c r="H53" s="393">
        <v>2.0270000000000002E-3</v>
      </c>
      <c r="I53" s="362">
        <v>3</v>
      </c>
      <c r="J53" s="393">
        <v>0.25</v>
      </c>
      <c r="K53" s="363">
        <v>3.2439978833894401</v>
      </c>
      <c r="L53" s="362">
        <v>307</v>
      </c>
      <c r="M53" s="1312">
        <v>0.30105844724765768</v>
      </c>
      <c r="N53" s="362">
        <v>1</v>
      </c>
      <c r="O53" s="1815"/>
      <c r="P53" s="1123"/>
    </row>
    <row r="54" spans="1:16" s="97" customFormat="1" ht="12.75" customHeight="1">
      <c r="A54" s="179"/>
      <c r="B54" s="2717"/>
      <c r="C54" s="1106" t="s">
        <v>317</v>
      </c>
      <c r="D54" s="1352">
        <v>1480</v>
      </c>
      <c r="E54" s="362">
        <v>248</v>
      </c>
      <c r="F54" s="349">
        <v>0.44958622133126303</v>
      </c>
      <c r="G54" s="362">
        <v>1592</v>
      </c>
      <c r="H54" s="393">
        <v>3.2847543396597101E-3</v>
      </c>
      <c r="I54" s="362">
        <v>11</v>
      </c>
      <c r="J54" s="393">
        <v>0.24545906619303501</v>
      </c>
      <c r="K54" s="363">
        <v>2.6972181443811198</v>
      </c>
      <c r="L54" s="362">
        <v>538</v>
      </c>
      <c r="M54" s="1312">
        <v>0.33774880013743397</v>
      </c>
      <c r="N54" s="362">
        <v>1</v>
      </c>
      <c r="O54" s="1815"/>
      <c r="P54" s="1123"/>
    </row>
    <row r="55" spans="1:16" s="97" customFormat="1" ht="12.75" customHeight="1">
      <c r="A55" s="179"/>
      <c r="B55" s="2717"/>
      <c r="C55" s="1106" t="s">
        <v>316</v>
      </c>
      <c r="D55" s="1352">
        <v>1105</v>
      </c>
      <c r="E55" s="362">
        <v>116</v>
      </c>
      <c r="F55" s="349">
        <v>0.44000000000001099</v>
      </c>
      <c r="G55" s="362">
        <v>1157</v>
      </c>
      <c r="H55" s="393">
        <v>6.6543248861539502E-3</v>
      </c>
      <c r="I55" s="362">
        <v>10</v>
      </c>
      <c r="J55" s="393">
        <v>0.21695398732141899</v>
      </c>
      <c r="K55" s="363">
        <v>1.3438905141930599</v>
      </c>
      <c r="L55" s="362">
        <v>389</v>
      </c>
      <c r="M55" s="1312">
        <v>0.3364958067598266</v>
      </c>
      <c r="N55" s="362">
        <v>2</v>
      </c>
      <c r="O55" s="1815"/>
      <c r="P55" s="1123"/>
    </row>
    <row r="56" spans="1:16" s="97" customFormat="1" ht="12.75" customHeight="1">
      <c r="A56" s="179"/>
      <c r="B56" s="2717"/>
      <c r="C56" s="1106" t="s">
        <v>315</v>
      </c>
      <c r="D56" s="1352">
        <v>1837</v>
      </c>
      <c r="E56" s="362">
        <v>0</v>
      </c>
      <c r="F56" s="349">
        <v>0</v>
      </c>
      <c r="G56" s="362">
        <v>1837</v>
      </c>
      <c r="H56" s="393">
        <v>1.3282E-2</v>
      </c>
      <c r="I56" s="362">
        <v>5</v>
      </c>
      <c r="J56" s="393">
        <v>0.17228019381863499</v>
      </c>
      <c r="K56" s="363">
        <v>0.91287326223182397</v>
      </c>
      <c r="L56" s="362">
        <v>640</v>
      </c>
      <c r="M56" s="1312">
        <v>0.3481251438501835</v>
      </c>
      <c r="N56" s="362">
        <v>4</v>
      </c>
      <c r="O56" s="1815"/>
      <c r="P56" s="1123"/>
    </row>
    <row r="57" spans="1:16" s="97" customFormat="1" ht="12.75" customHeight="1">
      <c r="A57" s="179"/>
      <c r="B57" s="2717"/>
      <c r="C57" s="1106" t="s">
        <v>314</v>
      </c>
      <c r="D57" s="1352">
        <v>146</v>
      </c>
      <c r="E57" s="362">
        <v>0</v>
      </c>
      <c r="F57" s="349">
        <v>0</v>
      </c>
      <c r="G57" s="362">
        <v>146</v>
      </c>
      <c r="H57" s="393">
        <v>2.5597000000000002E-2</v>
      </c>
      <c r="I57" s="362">
        <v>4</v>
      </c>
      <c r="J57" s="393">
        <v>9.6317560771514599E-2</v>
      </c>
      <c r="K57" s="363">
        <v>0.98319551912014203</v>
      </c>
      <c r="L57" s="362">
        <v>40</v>
      </c>
      <c r="M57" s="1312">
        <v>0.27681909432510249</v>
      </c>
      <c r="N57" s="362">
        <v>0</v>
      </c>
      <c r="O57" s="1815"/>
      <c r="P57" s="1123"/>
    </row>
    <row r="58" spans="1:16" s="97" customFormat="1" ht="12.75" customHeight="1">
      <c r="A58" s="179"/>
      <c r="B58" s="2717"/>
      <c r="C58" s="1106" t="s">
        <v>313</v>
      </c>
      <c r="D58" s="1352">
        <v>465</v>
      </c>
      <c r="E58" s="362">
        <v>0</v>
      </c>
      <c r="F58" s="349">
        <v>0</v>
      </c>
      <c r="G58" s="362">
        <v>465</v>
      </c>
      <c r="H58" s="393">
        <v>0.17858499999999999</v>
      </c>
      <c r="I58" s="362">
        <v>1</v>
      </c>
      <c r="J58" s="393">
        <v>3.1172771880925602E-2</v>
      </c>
      <c r="K58" s="363">
        <v>0.33424700000000002</v>
      </c>
      <c r="L58" s="362">
        <v>72</v>
      </c>
      <c r="M58" s="1312">
        <v>0.15381074125816724</v>
      </c>
      <c r="N58" s="362">
        <v>3</v>
      </c>
      <c r="O58" s="1815"/>
      <c r="P58" s="179"/>
    </row>
    <row r="59" spans="1:16" s="97" customFormat="1" ht="12.75" customHeight="1" thickBot="1">
      <c r="A59" s="179"/>
      <c r="B59" s="2717"/>
      <c r="C59" s="1107" t="s">
        <v>312</v>
      </c>
      <c r="D59" s="1353">
        <v>208</v>
      </c>
      <c r="E59" s="371">
        <v>0</v>
      </c>
      <c r="F59" s="2303">
        <v>0</v>
      </c>
      <c r="G59" s="371">
        <v>208</v>
      </c>
      <c r="H59" s="396">
        <v>1</v>
      </c>
      <c r="I59" s="371">
        <v>1</v>
      </c>
      <c r="J59" s="396">
        <v>0.250000000000001</v>
      </c>
      <c r="K59" s="372">
        <v>4.0386884225975503</v>
      </c>
      <c r="L59" s="371">
        <v>2</v>
      </c>
      <c r="M59" s="1313">
        <v>8.4860933274529034E-3</v>
      </c>
      <c r="N59" s="371">
        <v>51</v>
      </c>
      <c r="O59" s="1816"/>
      <c r="P59" s="179"/>
    </row>
    <row r="60" spans="1:16" s="97" customFormat="1" ht="12.75" customHeight="1" thickBot="1">
      <c r="A60" s="179"/>
      <c r="B60" s="2718"/>
      <c r="C60" s="1108" t="s">
        <v>311</v>
      </c>
      <c r="D60" s="1354">
        <v>130419</v>
      </c>
      <c r="E60" s="373">
        <v>2471</v>
      </c>
      <c r="F60" s="358">
        <v>0.4362380859634265</v>
      </c>
      <c r="G60" s="373">
        <v>131756</v>
      </c>
      <c r="H60" s="1103">
        <v>2.7236455783786937E-3</v>
      </c>
      <c r="I60" s="373">
        <v>140</v>
      </c>
      <c r="J60" s="1103">
        <v>0.10957296895263184</v>
      </c>
      <c r="K60" s="374">
        <v>1.6451298535551235</v>
      </c>
      <c r="L60" s="373">
        <v>4499</v>
      </c>
      <c r="M60" s="1314">
        <v>3.4147787679404427E-2</v>
      </c>
      <c r="N60" s="375">
        <v>66</v>
      </c>
      <c r="O60" s="361">
        <v>0</v>
      </c>
      <c r="P60" s="179"/>
    </row>
    <row r="61" spans="1:16" s="97" customFormat="1" ht="12.75" customHeight="1">
      <c r="A61" s="179"/>
      <c r="B61" s="2716" t="s">
        <v>86</v>
      </c>
      <c r="C61" s="1109"/>
      <c r="D61" s="1355"/>
      <c r="E61" s="364"/>
      <c r="F61" s="354"/>
      <c r="G61" s="364"/>
      <c r="H61" s="1104"/>
      <c r="I61" s="350"/>
      <c r="J61" s="1104"/>
      <c r="K61" s="365"/>
      <c r="L61" s="364"/>
      <c r="M61" s="1315"/>
      <c r="N61" s="350"/>
      <c r="O61" s="1814"/>
      <c r="P61" s="179"/>
    </row>
    <row r="62" spans="1:16" s="97" customFormat="1" ht="12.75" customHeight="1">
      <c r="A62" s="179"/>
      <c r="B62" s="2717"/>
      <c r="C62" s="1106" t="s">
        <v>319</v>
      </c>
      <c r="D62" s="1352">
        <v>11027</v>
      </c>
      <c r="E62" s="362">
        <v>9797</v>
      </c>
      <c r="F62" s="349">
        <v>0.62712819883187798</v>
      </c>
      <c r="G62" s="362">
        <v>17579</v>
      </c>
      <c r="H62" s="393">
        <v>6.1210680068210001E-4</v>
      </c>
      <c r="I62" s="362">
        <v>318</v>
      </c>
      <c r="J62" s="393">
        <v>0.31542476638690897</v>
      </c>
      <c r="K62" s="363">
        <v>1.42647882950991</v>
      </c>
      <c r="L62" s="362">
        <v>2495</v>
      </c>
      <c r="M62" s="1312">
        <v>0.14194981643328747</v>
      </c>
      <c r="N62" s="362">
        <v>3</v>
      </c>
      <c r="O62" s="1815"/>
      <c r="P62" s="179"/>
    </row>
    <row r="63" spans="1:16" s="97" customFormat="1" ht="12.75" customHeight="1">
      <c r="A63" s="179"/>
      <c r="B63" s="2717"/>
      <c r="C63" s="1106" t="s">
        <v>318</v>
      </c>
      <c r="D63" s="1352">
        <v>1283</v>
      </c>
      <c r="E63" s="362">
        <v>507</v>
      </c>
      <c r="F63" s="349">
        <v>0.442412694471362</v>
      </c>
      <c r="G63" s="362">
        <v>1508</v>
      </c>
      <c r="H63" s="393">
        <v>1.9653506517370301E-3</v>
      </c>
      <c r="I63" s="362">
        <v>41</v>
      </c>
      <c r="J63" s="393">
        <v>0.38016775783537099</v>
      </c>
      <c r="K63" s="363">
        <v>0.67140284188202304</v>
      </c>
      <c r="L63" s="362">
        <v>453</v>
      </c>
      <c r="M63" s="1312">
        <v>0.30015561813967589</v>
      </c>
      <c r="N63" s="362">
        <v>1</v>
      </c>
      <c r="O63" s="1815"/>
      <c r="P63" s="179"/>
    </row>
    <row r="64" spans="1:16" s="97" customFormat="1" ht="12.75" customHeight="1">
      <c r="A64" s="179"/>
      <c r="B64" s="2717"/>
      <c r="C64" s="1106" t="s">
        <v>317</v>
      </c>
      <c r="D64" s="1352">
        <v>1345</v>
      </c>
      <c r="E64" s="362">
        <v>578</v>
      </c>
      <c r="F64" s="349">
        <v>0.54152673573092702</v>
      </c>
      <c r="G64" s="362">
        <v>1275</v>
      </c>
      <c r="H64" s="393">
        <v>3.7302617771097901E-3</v>
      </c>
      <c r="I64" s="362">
        <v>64</v>
      </c>
      <c r="J64" s="393">
        <v>0.383102301082482</v>
      </c>
      <c r="K64" s="363">
        <v>0.94091440022175199</v>
      </c>
      <c r="L64" s="362">
        <v>530</v>
      </c>
      <c r="M64" s="1312">
        <v>0.4157749572664895</v>
      </c>
      <c r="N64" s="362">
        <v>2</v>
      </c>
      <c r="O64" s="1815"/>
      <c r="P64" s="179"/>
    </row>
    <row r="65" spans="1:16" s="97" customFormat="1" ht="12.75" customHeight="1">
      <c r="A65" s="179"/>
      <c r="B65" s="2717"/>
      <c r="C65" s="1106" t="s">
        <v>316</v>
      </c>
      <c r="D65" s="1352">
        <v>1553</v>
      </c>
      <c r="E65" s="362">
        <v>208</v>
      </c>
      <c r="F65" s="349">
        <v>0.35144727322133601</v>
      </c>
      <c r="G65" s="362">
        <v>1626</v>
      </c>
      <c r="H65" s="393">
        <v>5.2572428530308401E-3</v>
      </c>
      <c r="I65" s="362">
        <v>21</v>
      </c>
      <c r="J65" s="393">
        <v>0.38852009446778202</v>
      </c>
      <c r="K65" s="363">
        <v>0.46256930862540802</v>
      </c>
      <c r="L65" s="362">
        <v>885</v>
      </c>
      <c r="M65" s="1312">
        <v>0.54396913929897051</v>
      </c>
      <c r="N65" s="362">
        <v>3</v>
      </c>
      <c r="O65" s="1815"/>
      <c r="P65" s="179"/>
    </row>
    <row r="66" spans="1:16" s="97" customFormat="1" ht="12.75" customHeight="1">
      <c r="A66" s="179"/>
      <c r="B66" s="2717"/>
      <c r="C66" s="1106" t="s">
        <v>315</v>
      </c>
      <c r="D66" s="1352">
        <v>192</v>
      </c>
      <c r="E66" s="362">
        <v>8</v>
      </c>
      <c r="F66" s="349">
        <v>0.71993742380887304</v>
      </c>
      <c r="G66" s="362">
        <v>198</v>
      </c>
      <c r="H66" s="393">
        <v>1.3282E-2</v>
      </c>
      <c r="I66" s="362">
        <v>12</v>
      </c>
      <c r="J66" s="393">
        <v>0.39291740154999699</v>
      </c>
      <c r="K66" s="363">
        <v>0.75460468418522597</v>
      </c>
      <c r="L66" s="362">
        <v>145</v>
      </c>
      <c r="M66" s="1312">
        <v>0.73450885284941203</v>
      </c>
      <c r="N66" s="362">
        <v>1</v>
      </c>
      <c r="O66" s="1815"/>
      <c r="P66" s="179"/>
    </row>
    <row r="67" spans="1:16" s="97" customFormat="1" ht="12.75" customHeight="1">
      <c r="A67" s="179"/>
      <c r="B67" s="2717"/>
      <c r="C67" s="1106" t="s">
        <v>314</v>
      </c>
      <c r="D67" s="1352">
        <v>0</v>
      </c>
      <c r="E67" s="362">
        <v>0</v>
      </c>
      <c r="F67" s="349">
        <v>0</v>
      </c>
      <c r="G67" s="362">
        <v>0</v>
      </c>
      <c r="H67" s="393">
        <v>0</v>
      </c>
      <c r="I67" s="362">
        <v>0</v>
      </c>
      <c r="J67" s="393">
        <v>0</v>
      </c>
      <c r="K67" s="363">
        <v>0</v>
      </c>
      <c r="L67" s="362">
        <v>0</v>
      </c>
      <c r="M67" s="1312">
        <v>0</v>
      </c>
      <c r="N67" s="362">
        <v>0</v>
      </c>
      <c r="O67" s="1815"/>
      <c r="P67" s="179"/>
    </row>
    <row r="68" spans="1:16" s="97" customFormat="1" ht="12.75" customHeight="1">
      <c r="A68" s="179"/>
      <c r="B68" s="2717"/>
      <c r="C68" s="1106" t="s">
        <v>313</v>
      </c>
      <c r="D68" s="1352">
        <v>15</v>
      </c>
      <c r="E68" s="362">
        <v>0</v>
      </c>
      <c r="F68" s="349">
        <v>1</v>
      </c>
      <c r="G68" s="362">
        <v>0</v>
      </c>
      <c r="H68" s="393">
        <v>0.34443400000000002</v>
      </c>
      <c r="I68" s="362">
        <v>3</v>
      </c>
      <c r="J68" s="393">
        <v>0.03</v>
      </c>
      <c r="K68" s="363">
        <v>1</v>
      </c>
      <c r="L68" s="362">
        <v>0</v>
      </c>
      <c r="M68" s="1312">
        <v>0.1661760065637882</v>
      </c>
      <c r="N68" s="362">
        <v>0</v>
      </c>
      <c r="O68" s="1815"/>
      <c r="P68" s="179"/>
    </row>
    <row r="69" spans="1:16" s="97" customFormat="1" ht="12.75" customHeight="1" thickBot="1">
      <c r="A69" s="179"/>
      <c r="B69" s="2717"/>
      <c r="C69" s="1107" t="s">
        <v>312</v>
      </c>
      <c r="D69" s="1353">
        <v>166</v>
      </c>
      <c r="E69" s="371">
        <v>3</v>
      </c>
      <c r="F69" s="352">
        <v>0.53379770820343897</v>
      </c>
      <c r="G69" s="371">
        <v>168</v>
      </c>
      <c r="H69" s="396">
        <v>1</v>
      </c>
      <c r="I69" s="371">
        <v>5</v>
      </c>
      <c r="J69" s="396">
        <v>0.36666230300699498</v>
      </c>
      <c r="K69" s="372">
        <v>2.1718442696999598</v>
      </c>
      <c r="L69" s="371">
        <v>0</v>
      </c>
      <c r="M69" s="1313">
        <v>2.6920033080426878E-3</v>
      </c>
      <c r="N69" s="371">
        <v>63</v>
      </c>
      <c r="O69" s="1816"/>
      <c r="P69" s="179"/>
    </row>
    <row r="70" spans="1:16" s="97" customFormat="1" ht="12.75" customHeight="1" thickBot="1">
      <c r="A70" s="179"/>
      <c r="B70" s="2718"/>
      <c r="C70" s="1108" t="s">
        <v>311</v>
      </c>
      <c r="D70" s="1354">
        <v>15581</v>
      </c>
      <c r="E70" s="373">
        <v>11101</v>
      </c>
      <c r="F70" s="358">
        <v>0.60912651409280294</v>
      </c>
      <c r="G70" s="373">
        <v>22354</v>
      </c>
      <c r="H70" s="1103">
        <v>8.8248153421374795E-3</v>
      </c>
      <c r="I70" s="373">
        <v>464</v>
      </c>
      <c r="J70" s="1103">
        <v>0.33003912707077587</v>
      </c>
      <c r="K70" s="374">
        <v>1.2773776898590028</v>
      </c>
      <c r="L70" s="373">
        <v>4508</v>
      </c>
      <c r="M70" s="1314">
        <v>0.20168574614156787</v>
      </c>
      <c r="N70" s="375">
        <v>73</v>
      </c>
      <c r="O70" s="361">
        <v>9</v>
      </c>
      <c r="P70" s="179"/>
    </row>
    <row r="71" spans="1:16" s="97" customFormat="1" ht="12.75" customHeight="1">
      <c r="A71" s="179"/>
      <c r="B71" s="2716" t="s">
        <v>806</v>
      </c>
      <c r="C71" s="2076"/>
      <c r="D71" s="2083"/>
      <c r="E71" s="2084"/>
      <c r="F71" s="2079"/>
      <c r="G71" s="2084"/>
      <c r="H71" s="2085"/>
      <c r="I71" s="369"/>
      <c r="J71" s="2085"/>
      <c r="K71" s="2086"/>
      <c r="L71" s="2084"/>
      <c r="M71" s="2082"/>
      <c r="N71" s="369"/>
      <c r="O71" s="1814"/>
      <c r="P71" s="179"/>
    </row>
    <row r="72" spans="1:16" s="97" customFormat="1" ht="12.75" customHeight="1">
      <c r="A72" s="179"/>
      <c r="B72" s="2717"/>
      <c r="C72" s="1106" t="s">
        <v>319</v>
      </c>
      <c r="D72" s="1352">
        <v>48758</v>
      </c>
      <c r="E72" s="362">
        <v>112808</v>
      </c>
      <c r="F72" s="349">
        <v>0.55257810036226795</v>
      </c>
      <c r="G72" s="362">
        <v>119708</v>
      </c>
      <c r="H72" s="393">
        <v>7.9256267520068802E-4</v>
      </c>
      <c r="I72" s="362">
        <v>1711</v>
      </c>
      <c r="J72" s="393">
        <v>0.39370532810277997</v>
      </c>
      <c r="K72" s="363">
        <v>2.1313554187301502</v>
      </c>
      <c r="L72" s="362">
        <v>27630</v>
      </c>
      <c r="M72" s="1312">
        <v>0.23080636965331428</v>
      </c>
      <c r="N72" s="362">
        <v>37</v>
      </c>
      <c r="O72" s="1815"/>
      <c r="P72" s="179"/>
    </row>
    <row r="73" spans="1:16" s="97" customFormat="1" ht="12.75" customHeight="1">
      <c r="A73" s="179"/>
      <c r="B73" s="2717"/>
      <c r="C73" s="1106" t="s">
        <v>318</v>
      </c>
      <c r="D73" s="1352">
        <v>15360</v>
      </c>
      <c r="E73" s="362">
        <v>34215</v>
      </c>
      <c r="F73" s="349">
        <v>0.51255859077556698</v>
      </c>
      <c r="G73" s="362">
        <v>30674</v>
      </c>
      <c r="H73" s="393">
        <v>1.68517131107731E-3</v>
      </c>
      <c r="I73" s="362">
        <v>1384</v>
      </c>
      <c r="J73" s="393">
        <v>0.447033875332144</v>
      </c>
      <c r="K73" s="363">
        <v>2.1951913385477901</v>
      </c>
      <c r="L73" s="362">
        <v>12271</v>
      </c>
      <c r="M73" s="1312">
        <v>0.40005512040058883</v>
      </c>
      <c r="N73" s="362">
        <v>23</v>
      </c>
      <c r="O73" s="1815"/>
      <c r="P73" s="179"/>
    </row>
    <row r="74" spans="1:16" s="97" customFormat="1" ht="12.75" customHeight="1">
      <c r="A74" s="179"/>
      <c r="B74" s="2717"/>
      <c r="C74" s="1106" t="s">
        <v>317</v>
      </c>
      <c r="D74" s="1352">
        <v>49883</v>
      </c>
      <c r="E74" s="362">
        <v>53284</v>
      </c>
      <c r="F74" s="349">
        <v>0.45675846473100801</v>
      </c>
      <c r="G74" s="362">
        <v>70902</v>
      </c>
      <c r="H74" s="393">
        <v>3.7055105643002601E-3</v>
      </c>
      <c r="I74" s="362">
        <v>4950</v>
      </c>
      <c r="J74" s="393">
        <v>0.47199355927861403</v>
      </c>
      <c r="K74" s="363">
        <v>2.0678436688436701</v>
      </c>
      <c r="L74" s="362">
        <v>43699</v>
      </c>
      <c r="M74" s="1312">
        <v>0.61631921711463156</v>
      </c>
      <c r="N74" s="362">
        <v>126</v>
      </c>
      <c r="O74" s="1815"/>
      <c r="P74" s="179"/>
    </row>
    <row r="75" spans="1:16" s="97" customFormat="1" ht="12.75" customHeight="1">
      <c r="A75" s="179"/>
      <c r="B75" s="2717"/>
      <c r="C75" s="1106" t="s">
        <v>316</v>
      </c>
      <c r="D75" s="1352">
        <v>20059</v>
      </c>
      <c r="E75" s="362">
        <v>18002</v>
      </c>
      <c r="F75" s="349">
        <v>0.40600541585984001</v>
      </c>
      <c r="G75" s="362">
        <v>26366</v>
      </c>
      <c r="H75" s="393">
        <v>6.4010949122628603E-3</v>
      </c>
      <c r="I75" s="362">
        <v>2789</v>
      </c>
      <c r="J75" s="393">
        <v>0.443411169855087</v>
      </c>
      <c r="K75" s="363">
        <v>1.91291966054959</v>
      </c>
      <c r="L75" s="362">
        <v>18604</v>
      </c>
      <c r="M75" s="1312">
        <v>0.70560472188729084</v>
      </c>
      <c r="N75" s="362">
        <v>74</v>
      </c>
      <c r="O75" s="1815"/>
      <c r="P75" s="179"/>
    </row>
    <row r="76" spans="1:16" s="97" customFormat="1" ht="12.75" customHeight="1">
      <c r="A76" s="179"/>
      <c r="B76" s="2717"/>
      <c r="C76" s="1106" t="s">
        <v>315</v>
      </c>
      <c r="D76" s="1352">
        <v>4833</v>
      </c>
      <c r="E76" s="362">
        <v>5498</v>
      </c>
      <c r="F76" s="349">
        <v>0.45073355343946098</v>
      </c>
      <c r="G76" s="362">
        <v>6397</v>
      </c>
      <c r="H76" s="393">
        <v>1.3282E-2</v>
      </c>
      <c r="I76" s="362">
        <v>734</v>
      </c>
      <c r="J76" s="393">
        <v>0.398834666559303</v>
      </c>
      <c r="K76" s="363">
        <v>1.88254669838292</v>
      </c>
      <c r="L76" s="362">
        <v>5400</v>
      </c>
      <c r="M76" s="1312">
        <v>0.84417924164978075</v>
      </c>
      <c r="N76" s="362">
        <v>34</v>
      </c>
      <c r="O76" s="1815"/>
      <c r="P76" s="179"/>
    </row>
    <row r="77" spans="1:16" s="97" customFormat="1" ht="12.75" customHeight="1">
      <c r="A77" s="179"/>
      <c r="B77" s="2717"/>
      <c r="C77" s="1106" t="s">
        <v>314</v>
      </c>
      <c r="D77" s="1352">
        <v>3285</v>
      </c>
      <c r="E77" s="362">
        <v>2884</v>
      </c>
      <c r="F77" s="349">
        <v>0.45618905199480297</v>
      </c>
      <c r="G77" s="362">
        <v>3684</v>
      </c>
      <c r="H77" s="393">
        <v>4.4940327254999503E-2</v>
      </c>
      <c r="I77" s="362">
        <v>506</v>
      </c>
      <c r="J77" s="393">
        <v>0.40461852030333401</v>
      </c>
      <c r="K77" s="363">
        <v>1.6880380094463201</v>
      </c>
      <c r="L77" s="362">
        <v>4392</v>
      </c>
      <c r="M77" s="1312">
        <v>1.1924592533564826</v>
      </c>
      <c r="N77" s="362">
        <v>69</v>
      </c>
      <c r="O77" s="1815"/>
      <c r="P77" s="179"/>
    </row>
    <row r="78" spans="1:16" s="97" customFormat="1" ht="12.75" customHeight="1">
      <c r="A78" s="179"/>
      <c r="B78" s="2717"/>
      <c r="C78" s="1106" t="s">
        <v>313</v>
      </c>
      <c r="D78" s="1352">
        <v>1092</v>
      </c>
      <c r="E78" s="362">
        <v>2435</v>
      </c>
      <c r="F78" s="349">
        <v>0.45088729161536401</v>
      </c>
      <c r="G78" s="362">
        <v>1712</v>
      </c>
      <c r="H78" s="393">
        <v>0.23936854851992001</v>
      </c>
      <c r="I78" s="362">
        <v>77</v>
      </c>
      <c r="J78" s="393">
        <v>0.43420622201683901</v>
      </c>
      <c r="K78" s="363">
        <v>2.2476755954214802</v>
      </c>
      <c r="L78" s="362">
        <v>4033</v>
      </c>
      <c r="M78" s="1312">
        <v>2.3555780435282943</v>
      </c>
      <c r="N78" s="362">
        <v>184</v>
      </c>
      <c r="O78" s="1815"/>
      <c r="P78" s="179"/>
    </row>
    <row r="79" spans="1:16" s="97" customFormat="1" ht="12.75" customHeight="1" thickBot="1">
      <c r="A79" s="179"/>
      <c r="B79" s="2717"/>
      <c r="C79" s="1107" t="s">
        <v>312</v>
      </c>
      <c r="D79" s="1353">
        <v>756</v>
      </c>
      <c r="E79" s="371">
        <v>134</v>
      </c>
      <c r="F79" s="352">
        <v>0.77443714078561798</v>
      </c>
      <c r="G79" s="371">
        <v>826</v>
      </c>
      <c r="H79" s="396">
        <v>1</v>
      </c>
      <c r="I79" s="371">
        <v>69</v>
      </c>
      <c r="J79" s="396">
        <v>0.44934220386824802</v>
      </c>
      <c r="K79" s="372">
        <v>1.31381073849912</v>
      </c>
      <c r="L79" s="371">
        <v>1803</v>
      </c>
      <c r="M79" s="1313">
        <v>2.1837273717765058</v>
      </c>
      <c r="N79" s="371">
        <v>317</v>
      </c>
      <c r="O79" s="1816"/>
      <c r="P79" s="179"/>
    </row>
    <row r="80" spans="1:16" s="97" customFormat="1" ht="12.75" customHeight="1" thickBot="1">
      <c r="A80" s="179"/>
      <c r="B80" s="2718"/>
      <c r="C80" s="1108" t="s">
        <v>311</v>
      </c>
      <c r="D80" s="1354">
        <v>144026</v>
      </c>
      <c r="E80" s="373">
        <v>229260</v>
      </c>
      <c r="F80" s="358">
        <v>0.50822097778079356</v>
      </c>
      <c r="G80" s="373">
        <v>260269</v>
      </c>
      <c r="H80" s="1103">
        <v>7.9307992325889816E-3</v>
      </c>
      <c r="I80" s="373">
        <v>12220</v>
      </c>
      <c r="J80" s="1103">
        <v>0.42707635123351384</v>
      </c>
      <c r="K80" s="374">
        <v>2.0852309962311226</v>
      </c>
      <c r="L80" s="373">
        <v>117832</v>
      </c>
      <c r="M80" s="1314">
        <v>0.45272982759422581</v>
      </c>
      <c r="N80" s="375">
        <v>864</v>
      </c>
      <c r="O80" s="361">
        <v>701</v>
      </c>
      <c r="P80" s="179"/>
    </row>
    <row r="81" spans="1:16" s="97" customFormat="1" ht="12.75" customHeight="1">
      <c r="A81" s="179"/>
      <c r="B81" s="2716" t="s">
        <v>807</v>
      </c>
      <c r="C81" s="1109"/>
      <c r="D81" s="1355"/>
      <c r="E81" s="364"/>
      <c r="F81" s="354"/>
      <c r="G81" s="364"/>
      <c r="H81" s="1104"/>
      <c r="I81" s="350"/>
      <c r="J81" s="1104"/>
      <c r="K81" s="365"/>
      <c r="L81" s="364"/>
      <c r="M81" s="1315"/>
      <c r="N81" s="350"/>
      <c r="O81" s="1814"/>
      <c r="P81" s="179"/>
    </row>
    <row r="82" spans="1:16" s="97" customFormat="1" ht="12.75" customHeight="1">
      <c r="A82" s="179"/>
      <c r="B82" s="2717"/>
      <c r="C82" s="1106" t="s">
        <v>319</v>
      </c>
      <c r="D82" s="1352">
        <v>3850</v>
      </c>
      <c r="E82" s="362">
        <v>6466</v>
      </c>
      <c r="F82" s="349">
        <v>0.57197022273017994</v>
      </c>
      <c r="G82" s="362">
        <v>8539</v>
      </c>
      <c r="H82" s="393">
        <v>8.7180487779515796E-4</v>
      </c>
      <c r="I82" s="362">
        <v>147</v>
      </c>
      <c r="J82" s="393">
        <v>0.41172662530649501</v>
      </c>
      <c r="K82" s="363">
        <v>2.1602041329817601</v>
      </c>
      <c r="L82" s="362">
        <v>2044</v>
      </c>
      <c r="M82" s="1312">
        <v>0.23942061660072367</v>
      </c>
      <c r="N82" s="362">
        <v>3</v>
      </c>
      <c r="O82" s="1815"/>
      <c r="P82" s="179"/>
    </row>
    <row r="83" spans="1:16" s="97" customFormat="1" ht="12.75" customHeight="1">
      <c r="A83" s="179"/>
      <c r="B83" s="2717"/>
      <c r="C83" s="1106" t="s">
        <v>318</v>
      </c>
      <c r="D83" s="1352">
        <v>4771</v>
      </c>
      <c r="E83" s="362">
        <v>4226</v>
      </c>
      <c r="F83" s="349">
        <v>0.56792954654386396</v>
      </c>
      <c r="G83" s="362">
        <v>7284</v>
      </c>
      <c r="H83" s="393">
        <v>1.632E-3</v>
      </c>
      <c r="I83" s="362">
        <v>218</v>
      </c>
      <c r="J83" s="393">
        <v>0.389551144667798</v>
      </c>
      <c r="K83" s="363">
        <v>1.69941961315648</v>
      </c>
      <c r="L83" s="362">
        <v>2166</v>
      </c>
      <c r="M83" s="1312">
        <v>0.29731223254777145</v>
      </c>
      <c r="N83" s="362">
        <v>5</v>
      </c>
      <c r="O83" s="1815"/>
      <c r="P83" s="179"/>
    </row>
    <row r="84" spans="1:16" s="97" customFormat="1" ht="12.75" customHeight="1">
      <c r="A84" s="179"/>
      <c r="B84" s="2717"/>
      <c r="C84" s="1106" t="s">
        <v>317</v>
      </c>
      <c r="D84" s="1352">
        <v>14150</v>
      </c>
      <c r="E84" s="362">
        <v>10839</v>
      </c>
      <c r="F84" s="349">
        <v>0.53132712856896402</v>
      </c>
      <c r="G84" s="362">
        <v>18949</v>
      </c>
      <c r="H84" s="393">
        <v>3.1859684999784501E-3</v>
      </c>
      <c r="I84" s="362">
        <v>862</v>
      </c>
      <c r="J84" s="393">
        <v>0.37625199859656</v>
      </c>
      <c r="K84" s="363">
        <v>1.70629184740222</v>
      </c>
      <c r="L84" s="362">
        <v>7966</v>
      </c>
      <c r="M84" s="1312">
        <v>0.42035963383611907</v>
      </c>
      <c r="N84" s="362">
        <v>22</v>
      </c>
      <c r="O84" s="1815"/>
      <c r="P84" s="179"/>
    </row>
    <row r="85" spans="1:16" s="97" customFormat="1" ht="12.75" customHeight="1">
      <c r="A85" s="179"/>
      <c r="B85" s="2717"/>
      <c r="C85" s="1106" t="s">
        <v>316</v>
      </c>
      <c r="D85" s="1352">
        <v>1377</v>
      </c>
      <c r="E85" s="362">
        <v>571</v>
      </c>
      <c r="F85" s="349">
        <v>0.27448969881156299</v>
      </c>
      <c r="G85" s="362">
        <v>1449</v>
      </c>
      <c r="H85" s="393">
        <v>6.5408525655585997E-3</v>
      </c>
      <c r="I85" s="362">
        <v>108</v>
      </c>
      <c r="J85" s="393">
        <v>0.45203177821791701</v>
      </c>
      <c r="K85" s="363">
        <v>1.97892192512594</v>
      </c>
      <c r="L85" s="362">
        <v>1106</v>
      </c>
      <c r="M85" s="1312">
        <v>0.76304701632497773</v>
      </c>
      <c r="N85" s="362">
        <v>4</v>
      </c>
      <c r="O85" s="1815"/>
      <c r="P85" s="179"/>
    </row>
    <row r="86" spans="1:16" s="97" customFormat="1" ht="12.75" customHeight="1">
      <c r="A86" s="179"/>
      <c r="B86" s="2717"/>
      <c r="C86" s="1106" t="s">
        <v>315</v>
      </c>
      <c r="D86" s="1352">
        <v>69</v>
      </c>
      <c r="E86" s="362">
        <v>115</v>
      </c>
      <c r="F86" s="349">
        <v>0.39862679868114098</v>
      </c>
      <c r="G86" s="362">
        <v>111</v>
      </c>
      <c r="H86" s="393">
        <v>1.3282E-2</v>
      </c>
      <c r="I86" s="362">
        <v>18</v>
      </c>
      <c r="J86" s="393">
        <v>0.43205317072606803</v>
      </c>
      <c r="K86" s="363">
        <v>2.6456892822768401</v>
      </c>
      <c r="L86" s="362">
        <v>117</v>
      </c>
      <c r="M86" s="1312">
        <v>1.0563478405161109</v>
      </c>
      <c r="N86" s="362">
        <v>1</v>
      </c>
      <c r="O86" s="1815"/>
      <c r="P86" s="179"/>
    </row>
    <row r="87" spans="1:16" s="97" customFormat="1" ht="12.75" customHeight="1">
      <c r="A87" s="179"/>
      <c r="B87" s="2717"/>
      <c r="C87" s="1106" t="s">
        <v>314</v>
      </c>
      <c r="D87" s="1352">
        <v>143</v>
      </c>
      <c r="E87" s="362">
        <v>0</v>
      </c>
      <c r="F87" s="349">
        <v>0.461270103499893</v>
      </c>
      <c r="G87" s="362">
        <v>113</v>
      </c>
      <c r="H87" s="393">
        <v>4.2772913314944802E-2</v>
      </c>
      <c r="I87" s="362">
        <v>7</v>
      </c>
      <c r="J87" s="393">
        <v>0.42370463844651701</v>
      </c>
      <c r="K87" s="363">
        <v>2.5753304742472398</v>
      </c>
      <c r="L87" s="362">
        <v>155</v>
      </c>
      <c r="M87" s="1312">
        <v>1.3711315032553884</v>
      </c>
      <c r="N87" s="362">
        <v>2</v>
      </c>
      <c r="O87" s="1815"/>
      <c r="P87" s="179"/>
    </row>
    <row r="88" spans="1:16" s="97" customFormat="1" ht="12.75" customHeight="1">
      <c r="A88" s="179"/>
      <c r="B88" s="2717"/>
      <c r="C88" s="1106" t="s">
        <v>313</v>
      </c>
      <c r="D88" s="1352">
        <v>161</v>
      </c>
      <c r="E88" s="362">
        <v>11</v>
      </c>
      <c r="F88" s="349">
        <v>0.47017255602702301</v>
      </c>
      <c r="G88" s="362">
        <v>167</v>
      </c>
      <c r="H88" s="393">
        <v>0.208125251617784</v>
      </c>
      <c r="I88" s="362">
        <v>9</v>
      </c>
      <c r="J88" s="393">
        <v>0.39617262363918598</v>
      </c>
      <c r="K88" s="363">
        <v>1.63139184314181</v>
      </c>
      <c r="L88" s="362">
        <v>356</v>
      </c>
      <c r="M88" s="1312">
        <v>2.1387509083516347</v>
      </c>
      <c r="N88" s="362">
        <v>14</v>
      </c>
      <c r="O88" s="1815"/>
      <c r="P88" s="179"/>
    </row>
    <row r="89" spans="1:16" s="97" customFormat="1" ht="12.75" customHeight="1" thickBot="1">
      <c r="A89" s="179"/>
      <c r="B89" s="2717"/>
      <c r="C89" s="1107" t="s">
        <v>312</v>
      </c>
      <c r="D89" s="1353">
        <v>177</v>
      </c>
      <c r="E89" s="371">
        <v>23</v>
      </c>
      <c r="F89" s="352">
        <v>1</v>
      </c>
      <c r="G89" s="371">
        <v>175</v>
      </c>
      <c r="H89" s="396">
        <v>1</v>
      </c>
      <c r="I89" s="371">
        <v>3</v>
      </c>
      <c r="J89" s="396">
        <v>0.51191736841732405</v>
      </c>
      <c r="K89" s="372">
        <v>1.5298042324780801</v>
      </c>
      <c r="L89" s="371">
        <v>1117</v>
      </c>
      <c r="M89" s="1313">
        <v>6.3839377765421261</v>
      </c>
      <c r="N89" s="371">
        <v>5</v>
      </c>
      <c r="O89" s="1816"/>
      <c r="P89" s="179"/>
    </row>
    <row r="90" spans="1:16" s="97" customFormat="1" ht="12.75" customHeight="1" thickBot="1">
      <c r="A90" s="179"/>
      <c r="B90" s="2718"/>
      <c r="C90" s="1108" t="s">
        <v>311</v>
      </c>
      <c r="D90" s="1354">
        <v>24698</v>
      </c>
      <c r="E90" s="373">
        <v>22251</v>
      </c>
      <c r="F90" s="358">
        <v>0.54325510535736976</v>
      </c>
      <c r="G90" s="373">
        <v>36787</v>
      </c>
      <c r="H90" s="1103">
        <v>8.2934114991616917E-3</v>
      </c>
      <c r="I90" s="373">
        <v>1372</v>
      </c>
      <c r="J90" s="1103">
        <v>0.39115326519001808</v>
      </c>
      <c r="K90" s="374">
        <v>1.8253428320008247</v>
      </c>
      <c r="L90" s="373">
        <v>15027</v>
      </c>
      <c r="M90" s="1314">
        <v>0.40846722006920055</v>
      </c>
      <c r="N90" s="375">
        <v>56</v>
      </c>
      <c r="O90" s="361">
        <v>45</v>
      </c>
      <c r="P90" s="179"/>
    </row>
    <row r="91" spans="1:16" s="97" customFormat="1" ht="12.6" customHeight="1" thickBot="1">
      <c r="A91" s="179"/>
      <c r="B91" s="2709" t="s">
        <v>37</v>
      </c>
      <c r="C91" s="2710"/>
      <c r="D91" s="380">
        <v>314724</v>
      </c>
      <c r="E91" s="377">
        <v>265083</v>
      </c>
      <c r="F91" s="1126">
        <v>0.51471628320344343</v>
      </c>
      <c r="G91" s="377">
        <v>451166</v>
      </c>
      <c r="H91" s="1161">
        <v>6.4839946667442742E-3</v>
      </c>
      <c r="I91" s="377">
        <v>14196</v>
      </c>
      <c r="J91" s="1161">
        <v>0.32661758375452349</v>
      </c>
      <c r="K91" s="378">
        <v>1.8954893342512502</v>
      </c>
      <c r="L91" s="377">
        <v>141866</v>
      </c>
      <c r="M91" s="1316">
        <v>0.31444206259495916</v>
      </c>
      <c r="N91" s="379">
        <v>1059</v>
      </c>
      <c r="O91" s="2087">
        <v>755</v>
      </c>
      <c r="P91" s="179"/>
    </row>
    <row r="92" spans="1:16" s="97" customFormat="1" ht="6" customHeight="1" thickBot="1">
      <c r="A92" s="179"/>
      <c r="B92" s="262"/>
      <c r="C92" s="179"/>
      <c r="D92" s="179"/>
      <c r="E92" s="179"/>
      <c r="F92" s="263"/>
      <c r="G92" s="179"/>
      <c r="H92" s="264"/>
      <c r="I92" s="179"/>
      <c r="J92" s="1157"/>
      <c r="K92" s="264"/>
      <c r="L92" s="179"/>
      <c r="M92" s="263"/>
      <c r="N92" s="179"/>
      <c r="O92" s="179"/>
      <c r="P92" s="179"/>
    </row>
    <row r="93" spans="1:16" s="97" customFormat="1" ht="18" customHeight="1" thickBot="1">
      <c r="A93" s="179"/>
      <c r="B93" s="2719" t="s">
        <v>1397</v>
      </c>
      <c r="C93" s="2720"/>
      <c r="D93" s="1354"/>
      <c r="E93" s="373"/>
      <c r="F93" s="358"/>
      <c r="G93" s="373"/>
      <c r="H93" s="1103"/>
      <c r="I93" s="373"/>
      <c r="J93" s="1103"/>
      <c r="K93" s="374"/>
      <c r="L93" s="373"/>
      <c r="M93" s="1314"/>
      <c r="N93" s="375"/>
      <c r="O93" s="361"/>
      <c r="P93" s="179"/>
    </row>
    <row r="94" spans="1:16" s="97" customFormat="1" ht="12.75" customHeight="1">
      <c r="A94" s="179"/>
      <c r="B94" s="2716" t="s">
        <v>85</v>
      </c>
      <c r="C94" s="1356"/>
      <c r="D94" s="376"/>
      <c r="E94" s="366"/>
      <c r="F94" s="367"/>
      <c r="G94" s="366"/>
      <c r="H94" s="368"/>
      <c r="I94" s="366"/>
      <c r="J94" s="391"/>
      <c r="K94" s="368"/>
      <c r="L94" s="366"/>
      <c r="M94" s="367"/>
      <c r="N94" s="369"/>
      <c r="O94" s="1814"/>
      <c r="P94" s="179"/>
    </row>
    <row r="95" spans="1:16" s="97" customFormat="1" ht="12.75" customHeight="1">
      <c r="A95" s="179"/>
      <c r="B95" s="2717"/>
      <c r="C95" s="1106" t="s">
        <v>319</v>
      </c>
      <c r="D95" s="1352">
        <v>104729</v>
      </c>
      <c r="E95" s="362">
        <v>1797</v>
      </c>
      <c r="F95" s="349">
        <v>0.40613090159104298</v>
      </c>
      <c r="G95" s="362">
        <v>105723</v>
      </c>
      <c r="H95" s="393">
        <v>2.3933320313903E-4</v>
      </c>
      <c r="I95" s="362">
        <v>106</v>
      </c>
      <c r="J95" s="393">
        <v>0.122210635494149</v>
      </c>
      <c r="K95" s="363">
        <v>1.8080116672784901</v>
      </c>
      <c r="L95" s="362">
        <v>2839</v>
      </c>
      <c r="M95" s="1312">
        <v>2.6857778916164029E-2</v>
      </c>
      <c r="N95" s="362">
        <v>4</v>
      </c>
      <c r="O95" s="1815"/>
      <c r="P95" s="1123"/>
    </row>
    <row r="96" spans="1:16" s="97" customFormat="1" ht="12.75" customHeight="1">
      <c r="A96" s="179"/>
      <c r="B96" s="2717"/>
      <c r="C96" s="1106" t="s">
        <v>318</v>
      </c>
      <c r="D96" s="1352">
        <v>1422</v>
      </c>
      <c r="E96" s="362">
        <v>7</v>
      </c>
      <c r="F96" s="349">
        <v>0.25915999500020298</v>
      </c>
      <c r="G96" s="362">
        <v>1424</v>
      </c>
      <c r="H96" s="393">
        <v>2.0270000000000002E-3</v>
      </c>
      <c r="I96" s="362">
        <v>3</v>
      </c>
      <c r="J96" s="393">
        <v>0.25</v>
      </c>
      <c r="K96" s="363">
        <v>2.78873730480902</v>
      </c>
      <c r="L96" s="362">
        <v>393</v>
      </c>
      <c r="M96" s="1312">
        <v>0.2761685282212254</v>
      </c>
      <c r="N96" s="362">
        <v>1</v>
      </c>
      <c r="O96" s="1815"/>
      <c r="P96" s="1123"/>
    </row>
    <row r="97" spans="1:16" s="97" customFormat="1" ht="12.75" customHeight="1">
      <c r="A97" s="179"/>
      <c r="B97" s="2717"/>
      <c r="C97" s="1106" t="s">
        <v>317</v>
      </c>
      <c r="D97" s="1352">
        <v>1323</v>
      </c>
      <c r="E97" s="362">
        <v>241</v>
      </c>
      <c r="F97" s="349">
        <v>0.49876883063395799</v>
      </c>
      <c r="G97" s="362">
        <v>1443</v>
      </c>
      <c r="H97" s="393">
        <v>3.2797374796288501E-3</v>
      </c>
      <c r="I97" s="362">
        <v>11</v>
      </c>
      <c r="J97" s="393">
        <v>0.246379581743218</v>
      </c>
      <c r="K97" s="363">
        <v>2.7466313019799098</v>
      </c>
      <c r="L97" s="362">
        <v>495</v>
      </c>
      <c r="M97" s="1312">
        <v>0.34289348912823514</v>
      </c>
      <c r="N97" s="362">
        <v>1</v>
      </c>
      <c r="O97" s="1815"/>
      <c r="P97" s="1123"/>
    </row>
    <row r="98" spans="1:16" s="97" customFormat="1" ht="12.75" customHeight="1">
      <c r="A98" s="179"/>
      <c r="B98" s="2717"/>
      <c r="C98" s="1106" t="s">
        <v>316</v>
      </c>
      <c r="D98" s="1352">
        <v>987</v>
      </c>
      <c r="E98" s="362">
        <v>130</v>
      </c>
      <c r="F98" s="349">
        <v>0.44000000000001499</v>
      </c>
      <c r="G98" s="362">
        <v>1044</v>
      </c>
      <c r="H98" s="393">
        <v>6.6837928782819299E-3</v>
      </c>
      <c r="I98" s="362">
        <v>10</v>
      </c>
      <c r="J98" s="393">
        <v>0.219063193740103</v>
      </c>
      <c r="K98" s="363">
        <v>1.42980072129572</v>
      </c>
      <c r="L98" s="362">
        <v>359</v>
      </c>
      <c r="M98" s="1312">
        <v>0.34418860876495955</v>
      </c>
      <c r="N98" s="362">
        <v>2</v>
      </c>
      <c r="O98" s="1815"/>
      <c r="P98" s="1123"/>
    </row>
    <row r="99" spans="1:16" s="97" customFormat="1" ht="12.75" customHeight="1">
      <c r="A99" s="179"/>
      <c r="B99" s="2717"/>
      <c r="C99" s="1106" t="s">
        <v>315</v>
      </c>
      <c r="D99" s="1352">
        <v>1650</v>
      </c>
      <c r="E99" s="362">
        <v>0</v>
      </c>
      <c r="F99" s="349">
        <v>1</v>
      </c>
      <c r="G99" s="362">
        <v>1650</v>
      </c>
      <c r="H99" s="393">
        <v>1.3282E-2</v>
      </c>
      <c r="I99" s="362">
        <v>5</v>
      </c>
      <c r="J99" s="393">
        <v>0.185510864431187</v>
      </c>
      <c r="K99" s="363">
        <v>1.1833510665957201</v>
      </c>
      <c r="L99" s="362">
        <v>637</v>
      </c>
      <c r="M99" s="1312">
        <v>0.38583368402515211</v>
      </c>
      <c r="N99" s="362">
        <v>4</v>
      </c>
      <c r="O99" s="1815"/>
      <c r="P99" s="1123"/>
    </row>
    <row r="100" spans="1:16" s="97" customFormat="1" ht="12.75" customHeight="1">
      <c r="A100" s="179"/>
      <c r="B100" s="2717"/>
      <c r="C100" s="1106" t="s">
        <v>314</v>
      </c>
      <c r="D100" s="1352">
        <v>132</v>
      </c>
      <c r="E100" s="362">
        <v>0</v>
      </c>
      <c r="F100" s="349">
        <v>0</v>
      </c>
      <c r="G100" s="362">
        <v>132</v>
      </c>
      <c r="H100" s="393">
        <v>2.5597000000000002E-2</v>
      </c>
      <c r="I100" s="362">
        <v>4</v>
      </c>
      <c r="J100" s="393">
        <v>0.10259477557515199</v>
      </c>
      <c r="K100" s="363">
        <v>1.24843828441431</v>
      </c>
      <c r="L100" s="362">
        <v>40</v>
      </c>
      <c r="M100" s="1312">
        <v>0.29972767862654537</v>
      </c>
      <c r="N100" s="362">
        <v>0</v>
      </c>
      <c r="O100" s="1815"/>
      <c r="P100" s="1123"/>
    </row>
    <row r="101" spans="1:16" s="97" customFormat="1" ht="12.75" customHeight="1">
      <c r="A101" s="179"/>
      <c r="B101" s="2717"/>
      <c r="C101" s="1106" t="s">
        <v>313</v>
      </c>
      <c r="D101" s="1352">
        <v>428</v>
      </c>
      <c r="E101" s="362">
        <v>0</v>
      </c>
      <c r="F101" s="349">
        <v>0</v>
      </c>
      <c r="G101" s="362">
        <v>428</v>
      </c>
      <c r="H101" s="393">
        <v>0.17858499999999999</v>
      </c>
      <c r="I101" s="362">
        <v>1</v>
      </c>
      <c r="J101" s="393">
        <v>3.1258850162681602E-2</v>
      </c>
      <c r="K101" s="363">
        <v>0.58630099999999996</v>
      </c>
      <c r="L101" s="362">
        <v>67</v>
      </c>
      <c r="M101" s="1312">
        <v>0.1561891460587404</v>
      </c>
      <c r="N101" s="362">
        <v>2</v>
      </c>
      <c r="O101" s="1815"/>
      <c r="P101" s="179"/>
    </row>
    <row r="102" spans="1:16" s="97" customFormat="1" ht="12.75" customHeight="1" thickBot="1">
      <c r="A102" s="179"/>
      <c r="B102" s="2717"/>
      <c r="C102" s="1107" t="s">
        <v>312</v>
      </c>
      <c r="D102" s="1353">
        <v>205</v>
      </c>
      <c r="E102" s="371">
        <v>0</v>
      </c>
      <c r="F102" s="352">
        <v>0</v>
      </c>
      <c r="G102" s="371">
        <v>205</v>
      </c>
      <c r="H102" s="396">
        <v>1</v>
      </c>
      <c r="I102" s="371">
        <v>1</v>
      </c>
      <c r="J102" s="396">
        <v>0.25</v>
      </c>
      <c r="K102" s="372">
        <v>4.07780588163478</v>
      </c>
      <c r="L102" s="371">
        <v>3</v>
      </c>
      <c r="M102" s="1313">
        <v>1.2634003829977859E-2</v>
      </c>
      <c r="N102" s="371">
        <v>51</v>
      </c>
      <c r="O102" s="1816"/>
      <c r="P102" s="179"/>
    </row>
    <row r="103" spans="1:16" s="97" customFormat="1" ht="12.75" customHeight="1" thickBot="1">
      <c r="A103" s="179"/>
      <c r="B103" s="2718"/>
      <c r="C103" s="1108" t="s">
        <v>311</v>
      </c>
      <c r="D103" s="1354">
        <v>110876</v>
      </c>
      <c r="E103" s="373">
        <v>2175</v>
      </c>
      <c r="F103" s="358">
        <v>0.4179348693091825</v>
      </c>
      <c r="G103" s="373">
        <v>112049</v>
      </c>
      <c r="H103" s="1103">
        <v>3.0912375942056948E-3</v>
      </c>
      <c r="I103" s="373">
        <v>141</v>
      </c>
      <c r="J103" s="1103">
        <v>0.12713136964696617</v>
      </c>
      <c r="K103" s="374">
        <v>1.8186543378672653</v>
      </c>
      <c r="L103" s="373">
        <v>4833</v>
      </c>
      <c r="M103" s="1314">
        <v>4.3130655245081383E-2</v>
      </c>
      <c r="N103" s="375">
        <v>65</v>
      </c>
      <c r="O103" s="361">
        <v>1</v>
      </c>
      <c r="P103" s="179"/>
    </row>
    <row r="104" spans="1:16" s="97" customFormat="1" ht="12.75" customHeight="1">
      <c r="A104" s="179"/>
      <c r="B104" s="2716" t="s">
        <v>86</v>
      </c>
      <c r="C104" s="1109"/>
      <c r="D104" s="1355"/>
      <c r="E104" s="364"/>
      <c r="F104" s="354"/>
      <c r="G104" s="364"/>
      <c r="H104" s="1104"/>
      <c r="I104" s="350"/>
      <c r="J104" s="1104"/>
      <c r="K104" s="365"/>
      <c r="L104" s="364"/>
      <c r="M104" s="1315"/>
      <c r="N104" s="350"/>
      <c r="O104" s="1814"/>
      <c r="P104" s="179"/>
    </row>
    <row r="105" spans="1:16" s="97" customFormat="1" ht="12.75" customHeight="1">
      <c r="A105" s="179"/>
      <c r="B105" s="2717"/>
      <c r="C105" s="1106" t="s">
        <v>319</v>
      </c>
      <c r="D105" s="1352">
        <v>10092</v>
      </c>
      <c r="E105" s="362">
        <v>14136</v>
      </c>
      <c r="F105" s="349">
        <v>0.617435414684669</v>
      </c>
      <c r="G105" s="362">
        <v>19214</v>
      </c>
      <c r="H105" s="393">
        <v>6.15817278234422E-4</v>
      </c>
      <c r="I105" s="362">
        <v>336</v>
      </c>
      <c r="J105" s="393">
        <v>0.28770700446321901</v>
      </c>
      <c r="K105" s="363">
        <v>1.2186167434550501</v>
      </c>
      <c r="L105" s="362">
        <v>2464</v>
      </c>
      <c r="M105" s="1312">
        <v>0.12822456405650143</v>
      </c>
      <c r="N105" s="362">
        <v>3</v>
      </c>
      <c r="O105" s="1815"/>
      <c r="P105" s="179"/>
    </row>
    <row r="106" spans="1:16" s="97" customFormat="1" ht="12.75" customHeight="1">
      <c r="A106" s="179"/>
      <c r="B106" s="2717"/>
      <c r="C106" s="1106" t="s">
        <v>318</v>
      </c>
      <c r="D106" s="1352">
        <v>1340</v>
      </c>
      <c r="E106" s="362">
        <v>1310</v>
      </c>
      <c r="F106" s="349">
        <v>0.53226720710222497</v>
      </c>
      <c r="G106" s="362">
        <v>2037</v>
      </c>
      <c r="H106" s="393">
        <v>1.87518110009007E-3</v>
      </c>
      <c r="I106" s="362">
        <v>47</v>
      </c>
      <c r="J106" s="393">
        <v>0.35667237143110397</v>
      </c>
      <c r="K106" s="363">
        <v>0.65563076530353803</v>
      </c>
      <c r="L106" s="362">
        <v>570</v>
      </c>
      <c r="M106" s="1312">
        <v>0.27984262637292695</v>
      </c>
      <c r="N106" s="362">
        <v>1</v>
      </c>
      <c r="O106" s="1815"/>
      <c r="P106" s="179"/>
    </row>
    <row r="107" spans="1:16" s="97" customFormat="1" ht="12.75" customHeight="1">
      <c r="A107" s="179"/>
      <c r="B107" s="2717"/>
      <c r="C107" s="1106" t="s">
        <v>317</v>
      </c>
      <c r="D107" s="1352">
        <v>1318</v>
      </c>
      <c r="E107" s="362">
        <v>803</v>
      </c>
      <c r="F107" s="349">
        <v>0.54211235581162398</v>
      </c>
      <c r="G107" s="362">
        <v>1398</v>
      </c>
      <c r="H107" s="393">
        <v>3.6270883519072001E-3</v>
      </c>
      <c r="I107" s="362">
        <v>72</v>
      </c>
      <c r="J107" s="393">
        <v>0.382758244378895</v>
      </c>
      <c r="K107" s="363">
        <v>1.06764205665334</v>
      </c>
      <c r="L107" s="362">
        <v>604</v>
      </c>
      <c r="M107" s="1312">
        <v>0.43205349612250382</v>
      </c>
      <c r="N107" s="362">
        <v>2</v>
      </c>
      <c r="O107" s="1815"/>
      <c r="P107" s="179"/>
    </row>
    <row r="108" spans="1:16" s="97" customFormat="1" ht="12.75" customHeight="1">
      <c r="A108" s="179"/>
      <c r="B108" s="2717"/>
      <c r="C108" s="1106" t="s">
        <v>316</v>
      </c>
      <c r="D108" s="1352">
        <v>1519</v>
      </c>
      <c r="E108" s="362">
        <v>202</v>
      </c>
      <c r="F108" s="349">
        <v>0.38939774727572002</v>
      </c>
      <c r="G108" s="362">
        <v>1598</v>
      </c>
      <c r="H108" s="393">
        <v>5.2599552812895101E-3</v>
      </c>
      <c r="I108" s="362">
        <v>21</v>
      </c>
      <c r="J108" s="393">
        <v>0.38897414861962198</v>
      </c>
      <c r="K108" s="363">
        <v>0.59015839896295297</v>
      </c>
      <c r="L108" s="362">
        <v>896</v>
      </c>
      <c r="M108" s="1312">
        <v>0.56095572560480889</v>
      </c>
      <c r="N108" s="362">
        <v>3</v>
      </c>
      <c r="O108" s="1815"/>
      <c r="P108" s="179"/>
    </row>
    <row r="109" spans="1:16" s="97" customFormat="1" ht="12.75" customHeight="1">
      <c r="A109" s="179"/>
      <c r="B109" s="2717"/>
      <c r="C109" s="1106" t="s">
        <v>315</v>
      </c>
      <c r="D109" s="1352">
        <v>170</v>
      </c>
      <c r="E109" s="362">
        <v>12</v>
      </c>
      <c r="F109" s="349">
        <v>0.52785663987116305</v>
      </c>
      <c r="G109" s="362">
        <v>176</v>
      </c>
      <c r="H109" s="393">
        <v>1.3282E-2</v>
      </c>
      <c r="I109" s="362">
        <v>12</v>
      </c>
      <c r="J109" s="393">
        <v>0.392162137410482</v>
      </c>
      <c r="K109" s="363">
        <v>0.55766987652266797</v>
      </c>
      <c r="L109" s="362">
        <v>125</v>
      </c>
      <c r="M109" s="1312">
        <v>0.70880596619576908</v>
      </c>
      <c r="N109" s="362">
        <v>1</v>
      </c>
      <c r="O109" s="1815"/>
      <c r="P109" s="179"/>
    </row>
    <row r="110" spans="1:16" s="97" customFormat="1" ht="12.75" customHeight="1">
      <c r="A110" s="179"/>
      <c r="B110" s="2717"/>
      <c r="C110" s="1106" t="s">
        <v>314</v>
      </c>
      <c r="D110" s="1352">
        <v>0</v>
      </c>
      <c r="E110" s="362">
        <v>0</v>
      </c>
      <c r="F110" s="349">
        <v>0</v>
      </c>
      <c r="G110" s="362">
        <v>0</v>
      </c>
      <c r="H110" s="393">
        <v>0</v>
      </c>
      <c r="I110" s="362">
        <v>0</v>
      </c>
      <c r="J110" s="393">
        <v>0</v>
      </c>
      <c r="K110" s="363">
        <v>0</v>
      </c>
      <c r="L110" s="362">
        <v>0</v>
      </c>
      <c r="M110" s="1312">
        <v>0</v>
      </c>
      <c r="N110" s="362">
        <v>0</v>
      </c>
      <c r="O110" s="1815"/>
      <c r="P110" s="179"/>
    </row>
    <row r="111" spans="1:16" s="97" customFormat="1" ht="12.75" customHeight="1">
      <c r="A111" s="179"/>
      <c r="B111" s="2717"/>
      <c r="C111" s="1106" t="s">
        <v>313</v>
      </c>
      <c r="D111" s="1352">
        <v>28</v>
      </c>
      <c r="E111" s="362">
        <v>0</v>
      </c>
      <c r="F111" s="349">
        <v>1</v>
      </c>
      <c r="G111" s="362">
        <v>0</v>
      </c>
      <c r="H111" s="393">
        <v>0.34443400000000002</v>
      </c>
      <c r="I111" s="362">
        <v>3</v>
      </c>
      <c r="J111" s="393">
        <v>0.03</v>
      </c>
      <c r="K111" s="363">
        <v>1</v>
      </c>
      <c r="L111" s="362">
        <v>0</v>
      </c>
      <c r="M111" s="1312">
        <v>0.16617600654094636</v>
      </c>
      <c r="N111" s="362">
        <v>0</v>
      </c>
      <c r="O111" s="1815"/>
      <c r="P111" s="179"/>
    </row>
    <row r="112" spans="1:16" s="97" customFormat="1" ht="12.75" customHeight="1" thickBot="1">
      <c r="A112" s="179"/>
      <c r="B112" s="2717"/>
      <c r="C112" s="1107" t="s">
        <v>312</v>
      </c>
      <c r="D112" s="1353">
        <v>133</v>
      </c>
      <c r="E112" s="371">
        <v>2</v>
      </c>
      <c r="F112" s="352">
        <v>0.52140960528922997</v>
      </c>
      <c r="G112" s="371">
        <v>134</v>
      </c>
      <c r="H112" s="396">
        <v>1</v>
      </c>
      <c r="I112" s="371">
        <v>5</v>
      </c>
      <c r="J112" s="396">
        <v>0.38315596322530998</v>
      </c>
      <c r="K112" s="372">
        <v>2.8272318567800898</v>
      </c>
      <c r="L112" s="371">
        <v>0</v>
      </c>
      <c r="M112" s="1313">
        <v>2.368436972897714E-3</v>
      </c>
      <c r="N112" s="371">
        <v>54</v>
      </c>
      <c r="O112" s="1816"/>
      <c r="P112" s="179"/>
    </row>
    <row r="113" spans="1:16" s="97" customFormat="1" ht="12.75" customHeight="1" thickBot="1">
      <c r="A113" s="179"/>
      <c r="B113" s="2718"/>
      <c r="C113" s="1108" t="s">
        <v>311</v>
      </c>
      <c r="D113" s="1354">
        <v>14600</v>
      </c>
      <c r="E113" s="373">
        <v>16465</v>
      </c>
      <c r="F113" s="358">
        <v>0.60410371169079968</v>
      </c>
      <c r="G113" s="373">
        <v>24557</v>
      </c>
      <c r="H113" s="1103">
        <v>6.735102969866515E-3</v>
      </c>
      <c r="I113" s="373">
        <v>496</v>
      </c>
      <c r="J113" s="1103">
        <v>0.30669645303609383</v>
      </c>
      <c r="K113" s="374">
        <v>1.1264640079002319</v>
      </c>
      <c r="L113" s="373">
        <v>4659</v>
      </c>
      <c r="M113" s="1314">
        <v>0.18973005623281058</v>
      </c>
      <c r="N113" s="375">
        <v>64</v>
      </c>
      <c r="O113" s="361">
        <v>11</v>
      </c>
      <c r="P113" s="179"/>
    </row>
    <row r="114" spans="1:16" s="97" customFormat="1" ht="12.75" customHeight="1">
      <c r="A114" s="179"/>
      <c r="B114" s="2716" t="s">
        <v>806</v>
      </c>
      <c r="C114" s="2076"/>
      <c r="D114" s="2083"/>
      <c r="E114" s="2084"/>
      <c r="F114" s="2079"/>
      <c r="G114" s="2084"/>
      <c r="H114" s="2085"/>
      <c r="I114" s="369"/>
      <c r="J114" s="2085"/>
      <c r="K114" s="2086"/>
      <c r="L114" s="2084"/>
      <c r="M114" s="2082"/>
      <c r="N114" s="369"/>
      <c r="O114" s="1814"/>
      <c r="P114" s="179"/>
    </row>
    <row r="115" spans="1:16" s="97" customFormat="1" ht="12.75" customHeight="1">
      <c r="A115" s="179"/>
      <c r="B115" s="2717"/>
      <c r="C115" s="1106" t="s">
        <v>319</v>
      </c>
      <c r="D115" s="1352">
        <v>46579</v>
      </c>
      <c r="E115" s="362">
        <v>110097</v>
      </c>
      <c r="F115" s="349">
        <v>0.553676992725738</v>
      </c>
      <c r="G115" s="362">
        <v>115263</v>
      </c>
      <c r="H115" s="393">
        <v>7.8664820671897205E-4</v>
      </c>
      <c r="I115" s="362">
        <v>1679</v>
      </c>
      <c r="J115" s="393">
        <v>0.39434563440195802</v>
      </c>
      <c r="K115" s="363">
        <v>2.049371951091</v>
      </c>
      <c r="L115" s="362">
        <v>25980</v>
      </c>
      <c r="M115" s="1312">
        <v>0.22540069478637464</v>
      </c>
      <c r="N115" s="362">
        <v>36</v>
      </c>
      <c r="O115" s="1815"/>
      <c r="P115" s="179"/>
    </row>
    <row r="116" spans="1:16" s="97" customFormat="1" ht="12.75" customHeight="1">
      <c r="A116" s="179"/>
      <c r="B116" s="2717"/>
      <c r="C116" s="1106" t="s">
        <v>318</v>
      </c>
      <c r="D116" s="1352">
        <v>14106</v>
      </c>
      <c r="E116" s="362">
        <v>29741</v>
      </c>
      <c r="F116" s="349">
        <v>0.508806612541291</v>
      </c>
      <c r="G116" s="362">
        <v>27123</v>
      </c>
      <c r="H116" s="393">
        <v>1.6907564572119301E-3</v>
      </c>
      <c r="I116" s="362">
        <v>1296</v>
      </c>
      <c r="J116" s="393">
        <v>0.44067239081146697</v>
      </c>
      <c r="K116" s="363">
        <v>2.1451366098325702</v>
      </c>
      <c r="L116" s="362">
        <v>10590</v>
      </c>
      <c r="M116" s="1312">
        <v>0.39046410398453057</v>
      </c>
      <c r="N116" s="362">
        <v>20</v>
      </c>
      <c r="O116" s="1815"/>
      <c r="P116" s="179"/>
    </row>
    <row r="117" spans="1:16" s="97" customFormat="1" ht="12.75" customHeight="1">
      <c r="A117" s="179"/>
      <c r="B117" s="2717"/>
      <c r="C117" s="1106" t="s">
        <v>317</v>
      </c>
      <c r="D117" s="1352">
        <v>49472</v>
      </c>
      <c r="E117" s="362">
        <v>52234</v>
      </c>
      <c r="F117" s="349">
        <v>0.45176212162632801</v>
      </c>
      <c r="G117" s="362">
        <v>70359</v>
      </c>
      <c r="H117" s="393">
        <v>3.7168559458146799E-3</v>
      </c>
      <c r="I117" s="362">
        <v>4806</v>
      </c>
      <c r="J117" s="393">
        <v>0.47351746425734897</v>
      </c>
      <c r="K117" s="363">
        <v>2.0597487461558202</v>
      </c>
      <c r="L117" s="362">
        <v>43757</v>
      </c>
      <c r="M117" s="1312">
        <v>0.62191442107259842</v>
      </c>
      <c r="N117" s="362">
        <v>126</v>
      </c>
      <c r="O117" s="1815"/>
      <c r="P117" s="179"/>
    </row>
    <row r="118" spans="1:16" s="97" customFormat="1" ht="12.75" customHeight="1">
      <c r="A118" s="179"/>
      <c r="B118" s="2717"/>
      <c r="C118" s="1106" t="s">
        <v>316</v>
      </c>
      <c r="D118" s="1352">
        <v>21219</v>
      </c>
      <c r="E118" s="362">
        <v>18290</v>
      </c>
      <c r="F118" s="349">
        <v>0.41447233643186099</v>
      </c>
      <c r="G118" s="362">
        <v>27940</v>
      </c>
      <c r="H118" s="393">
        <v>6.4171586950319296E-3</v>
      </c>
      <c r="I118" s="362">
        <v>2809</v>
      </c>
      <c r="J118" s="393">
        <v>0.443675060087101</v>
      </c>
      <c r="K118" s="363">
        <v>1.9159810426053501</v>
      </c>
      <c r="L118" s="362">
        <v>19865</v>
      </c>
      <c r="M118" s="1312">
        <v>0.71099238040480051</v>
      </c>
      <c r="N118" s="362">
        <v>78</v>
      </c>
      <c r="O118" s="1815"/>
      <c r="P118" s="179"/>
    </row>
    <row r="119" spans="1:16" s="97" customFormat="1" ht="12.75" customHeight="1">
      <c r="A119" s="179"/>
      <c r="B119" s="2717"/>
      <c r="C119" s="1106" t="s">
        <v>315</v>
      </c>
      <c r="D119" s="1352">
        <v>4991</v>
      </c>
      <c r="E119" s="362">
        <v>4971</v>
      </c>
      <c r="F119" s="349">
        <v>0.448643910126859</v>
      </c>
      <c r="G119" s="362">
        <v>6339</v>
      </c>
      <c r="H119" s="393">
        <v>1.3282E-2</v>
      </c>
      <c r="I119" s="362">
        <v>773</v>
      </c>
      <c r="J119" s="393">
        <v>0.40447118619528999</v>
      </c>
      <c r="K119" s="363">
        <v>1.8578324625084699</v>
      </c>
      <c r="L119" s="362">
        <v>5392</v>
      </c>
      <c r="M119" s="1312">
        <v>0.85060976109353514</v>
      </c>
      <c r="N119" s="362">
        <v>34</v>
      </c>
      <c r="O119" s="1815"/>
      <c r="P119" s="179"/>
    </row>
    <row r="120" spans="1:16" s="97" customFormat="1" ht="12.75" customHeight="1">
      <c r="A120" s="179"/>
      <c r="B120" s="2717"/>
      <c r="C120" s="1106" t="s">
        <v>314</v>
      </c>
      <c r="D120" s="1352">
        <v>3665</v>
      </c>
      <c r="E120" s="362">
        <v>2867</v>
      </c>
      <c r="F120" s="349">
        <v>0.44020961557784299</v>
      </c>
      <c r="G120" s="362">
        <v>4177</v>
      </c>
      <c r="H120" s="393">
        <v>4.5803509828397503E-2</v>
      </c>
      <c r="I120" s="362">
        <v>539</v>
      </c>
      <c r="J120" s="393">
        <v>0.39140979128321302</v>
      </c>
      <c r="K120" s="363">
        <v>1.69182090469545</v>
      </c>
      <c r="L120" s="362">
        <v>4849</v>
      </c>
      <c r="M120" s="1312">
        <v>1.1606930066711729</v>
      </c>
      <c r="N120" s="362">
        <v>76</v>
      </c>
      <c r="O120" s="1815"/>
      <c r="P120" s="179"/>
    </row>
    <row r="121" spans="1:16" s="97" customFormat="1" ht="12.75" customHeight="1">
      <c r="A121" s="179"/>
      <c r="B121" s="2717"/>
      <c r="C121" s="1106" t="s">
        <v>313</v>
      </c>
      <c r="D121" s="1352">
        <v>1241</v>
      </c>
      <c r="E121" s="362">
        <v>2518</v>
      </c>
      <c r="F121" s="349">
        <v>0.45999881829136202</v>
      </c>
      <c r="G121" s="362">
        <v>1879</v>
      </c>
      <c r="H121" s="393">
        <v>0.23846555088035601</v>
      </c>
      <c r="I121" s="362">
        <v>71</v>
      </c>
      <c r="J121" s="393">
        <v>0.43652866612351998</v>
      </c>
      <c r="K121" s="363">
        <v>2.3131353854230499</v>
      </c>
      <c r="L121" s="362">
        <v>4445</v>
      </c>
      <c r="M121" s="1312">
        <v>2.365644849684307</v>
      </c>
      <c r="N121" s="362">
        <v>203</v>
      </c>
      <c r="O121" s="1815"/>
      <c r="P121" s="179"/>
    </row>
    <row r="122" spans="1:16" s="97" customFormat="1" ht="12.75" customHeight="1" thickBot="1">
      <c r="A122" s="179"/>
      <c r="B122" s="2717"/>
      <c r="C122" s="1107" t="s">
        <v>312</v>
      </c>
      <c r="D122" s="1353">
        <v>903</v>
      </c>
      <c r="E122" s="371">
        <v>331</v>
      </c>
      <c r="F122" s="352">
        <v>0.78616106311223999</v>
      </c>
      <c r="G122" s="371">
        <v>1001</v>
      </c>
      <c r="H122" s="396">
        <v>1</v>
      </c>
      <c r="I122" s="371">
        <v>82</v>
      </c>
      <c r="J122" s="396">
        <v>0.42755686814147797</v>
      </c>
      <c r="K122" s="372">
        <v>1.3645502462302299</v>
      </c>
      <c r="L122" s="371">
        <v>2201</v>
      </c>
      <c r="M122" s="1313">
        <v>2.1979116059868744</v>
      </c>
      <c r="N122" s="371">
        <v>371</v>
      </c>
      <c r="O122" s="1816"/>
      <c r="P122" s="179"/>
    </row>
    <row r="123" spans="1:16" s="97" customFormat="1" ht="12.75" customHeight="1" thickBot="1">
      <c r="A123" s="179"/>
      <c r="B123" s="2718"/>
      <c r="C123" s="1108" t="s">
        <v>311</v>
      </c>
      <c r="D123" s="1354">
        <v>142176</v>
      </c>
      <c r="E123" s="373">
        <v>221049</v>
      </c>
      <c r="F123" s="358">
        <v>0.50748714505668047</v>
      </c>
      <c r="G123" s="373">
        <v>254081</v>
      </c>
      <c r="H123" s="1103">
        <v>9.0615000036181424E-3</v>
      </c>
      <c r="I123" s="373">
        <v>12055</v>
      </c>
      <c r="J123" s="1103">
        <v>0.42728638614628839</v>
      </c>
      <c r="K123" s="374">
        <v>2.0363945658543243</v>
      </c>
      <c r="L123" s="373">
        <v>117079</v>
      </c>
      <c r="M123" s="1314">
        <v>0.46079688188848728</v>
      </c>
      <c r="N123" s="375">
        <v>944</v>
      </c>
      <c r="O123" s="361">
        <v>809</v>
      </c>
      <c r="P123" s="179"/>
    </row>
    <row r="124" spans="1:16" s="97" customFormat="1" ht="12.75" customHeight="1">
      <c r="A124" s="179"/>
      <c r="B124" s="2716" t="s">
        <v>807</v>
      </c>
      <c r="C124" s="1109"/>
      <c r="D124" s="1355"/>
      <c r="E124" s="364"/>
      <c r="F124" s="354"/>
      <c r="G124" s="364"/>
      <c r="H124" s="1104"/>
      <c r="I124" s="350"/>
      <c r="J124" s="1104"/>
      <c r="K124" s="365"/>
      <c r="L124" s="364"/>
      <c r="M124" s="1315"/>
      <c r="N124" s="350"/>
      <c r="O124" s="1814"/>
      <c r="P124" s="179"/>
    </row>
    <row r="125" spans="1:16" s="97" customFormat="1" ht="12.75" customHeight="1">
      <c r="A125" s="179"/>
      <c r="B125" s="2717"/>
      <c r="C125" s="1106" t="s">
        <v>319</v>
      </c>
      <c r="D125" s="1352">
        <v>3248</v>
      </c>
      <c r="E125" s="362">
        <v>6321</v>
      </c>
      <c r="F125" s="349">
        <v>0.56243836500079403</v>
      </c>
      <c r="G125" s="362">
        <v>7599</v>
      </c>
      <c r="H125" s="393">
        <v>8.5664895676621205E-4</v>
      </c>
      <c r="I125" s="362">
        <v>139</v>
      </c>
      <c r="J125" s="393">
        <v>0.410913157988611</v>
      </c>
      <c r="K125" s="363">
        <v>2.2004425863162802</v>
      </c>
      <c r="L125" s="362">
        <v>1817</v>
      </c>
      <c r="M125" s="1312">
        <v>0.23910069338806883</v>
      </c>
      <c r="N125" s="362">
        <v>3</v>
      </c>
      <c r="O125" s="1815"/>
      <c r="P125" s="179"/>
    </row>
    <row r="126" spans="1:16" s="97" customFormat="1" ht="12.75" customHeight="1">
      <c r="A126" s="179"/>
      <c r="B126" s="2717"/>
      <c r="C126" s="1106" t="s">
        <v>318</v>
      </c>
      <c r="D126" s="1352">
        <v>4353</v>
      </c>
      <c r="E126" s="362">
        <v>4168</v>
      </c>
      <c r="F126" s="349">
        <v>0.55959853414066096</v>
      </c>
      <c r="G126" s="362">
        <v>6814</v>
      </c>
      <c r="H126" s="393">
        <v>1.632E-3</v>
      </c>
      <c r="I126" s="362">
        <v>206</v>
      </c>
      <c r="J126" s="393">
        <v>0.38950032103668197</v>
      </c>
      <c r="K126" s="363">
        <v>1.75805887316968</v>
      </c>
      <c r="L126" s="362">
        <v>2058</v>
      </c>
      <c r="M126" s="1312">
        <v>0.30198547360853834</v>
      </c>
      <c r="N126" s="362">
        <v>4</v>
      </c>
      <c r="O126" s="1815"/>
      <c r="P126" s="179"/>
    </row>
    <row r="127" spans="1:16" s="97" customFormat="1" ht="12.75" customHeight="1">
      <c r="A127" s="179"/>
      <c r="B127" s="2717"/>
      <c r="C127" s="1106" t="s">
        <v>317</v>
      </c>
      <c r="D127" s="1352">
        <v>13553</v>
      </c>
      <c r="E127" s="362">
        <v>10137</v>
      </c>
      <c r="F127" s="349">
        <v>0.53005977522629999</v>
      </c>
      <c r="G127" s="362">
        <v>18200</v>
      </c>
      <c r="H127" s="393">
        <v>3.23144335699741E-3</v>
      </c>
      <c r="I127" s="362">
        <v>832</v>
      </c>
      <c r="J127" s="393">
        <v>0.37753555539841099</v>
      </c>
      <c r="K127" s="363">
        <v>1.7309357666015901</v>
      </c>
      <c r="L127" s="362">
        <v>7840</v>
      </c>
      <c r="M127" s="1312">
        <v>0.43072431862190808</v>
      </c>
      <c r="N127" s="362">
        <v>23</v>
      </c>
      <c r="O127" s="1815"/>
      <c r="P127" s="179"/>
    </row>
    <row r="128" spans="1:16" s="97" customFormat="1" ht="12.75" customHeight="1">
      <c r="A128" s="179"/>
      <c r="B128" s="2717"/>
      <c r="C128" s="1106" t="s">
        <v>316</v>
      </c>
      <c r="D128" s="1352">
        <v>1320</v>
      </c>
      <c r="E128" s="362">
        <v>724</v>
      </c>
      <c r="F128" s="349">
        <v>0.313018108374995</v>
      </c>
      <c r="G128" s="362">
        <v>1425</v>
      </c>
      <c r="H128" s="393">
        <v>6.6310965928334503E-3</v>
      </c>
      <c r="I128" s="362">
        <v>112</v>
      </c>
      <c r="J128" s="393">
        <v>0.45059647621014498</v>
      </c>
      <c r="K128" s="363">
        <v>1.7376074105875201</v>
      </c>
      <c r="L128" s="362">
        <v>1042</v>
      </c>
      <c r="M128" s="1312">
        <v>0.7317628397420608</v>
      </c>
      <c r="N128" s="362">
        <v>4</v>
      </c>
      <c r="O128" s="1815"/>
      <c r="P128" s="179"/>
    </row>
    <row r="129" spans="1:16" s="97" customFormat="1" ht="12.75" customHeight="1">
      <c r="A129" s="179"/>
      <c r="B129" s="2717"/>
      <c r="C129" s="1106" t="s">
        <v>315</v>
      </c>
      <c r="D129" s="1352">
        <v>34</v>
      </c>
      <c r="E129" s="362">
        <v>35</v>
      </c>
      <c r="F129" s="349">
        <v>0.21057153124503</v>
      </c>
      <c r="G129" s="362">
        <v>37</v>
      </c>
      <c r="H129" s="393">
        <v>1.3282E-2</v>
      </c>
      <c r="I129" s="362">
        <v>13</v>
      </c>
      <c r="J129" s="393">
        <v>0.49354339013894499</v>
      </c>
      <c r="K129" s="363">
        <v>1.6005946332509799</v>
      </c>
      <c r="L129" s="362">
        <v>40</v>
      </c>
      <c r="M129" s="1312">
        <v>1.0705530971114163</v>
      </c>
      <c r="N129" s="362">
        <v>0</v>
      </c>
      <c r="O129" s="1815"/>
      <c r="P129" s="179"/>
    </row>
    <row r="130" spans="1:16" s="97" customFormat="1" ht="12.75" customHeight="1">
      <c r="A130" s="179"/>
      <c r="B130" s="2717"/>
      <c r="C130" s="1106" t="s">
        <v>314</v>
      </c>
      <c r="D130" s="1352">
        <v>149</v>
      </c>
      <c r="E130" s="362">
        <v>5</v>
      </c>
      <c r="F130" s="349">
        <v>0.242050389771446</v>
      </c>
      <c r="G130" s="362">
        <v>120</v>
      </c>
      <c r="H130" s="393">
        <v>4.3435297304777999E-2</v>
      </c>
      <c r="I130" s="362">
        <v>9</v>
      </c>
      <c r="J130" s="393">
        <v>0.42534340357912698</v>
      </c>
      <c r="K130" s="363">
        <v>2.5864755228451002</v>
      </c>
      <c r="L130" s="362">
        <v>166</v>
      </c>
      <c r="M130" s="1312">
        <v>1.3816819024510771</v>
      </c>
      <c r="N130" s="362">
        <v>2</v>
      </c>
      <c r="O130" s="1815"/>
      <c r="P130" s="179"/>
    </row>
    <row r="131" spans="1:16" s="97" customFormat="1" ht="12.75" customHeight="1">
      <c r="A131" s="179"/>
      <c r="B131" s="2717"/>
      <c r="C131" s="1106" t="s">
        <v>313</v>
      </c>
      <c r="D131" s="1352">
        <v>205</v>
      </c>
      <c r="E131" s="362">
        <v>9</v>
      </c>
      <c r="F131" s="349">
        <v>0.48578387474666201</v>
      </c>
      <c r="G131" s="362">
        <v>192</v>
      </c>
      <c r="H131" s="393">
        <v>0.21717169911600101</v>
      </c>
      <c r="I131" s="362">
        <v>10</v>
      </c>
      <c r="J131" s="393">
        <v>0.38998804288133099</v>
      </c>
      <c r="K131" s="363">
        <v>1.68908919520195</v>
      </c>
      <c r="L131" s="362">
        <v>407</v>
      </c>
      <c r="M131" s="1312">
        <v>2.1259649306197961</v>
      </c>
      <c r="N131" s="362">
        <v>16</v>
      </c>
      <c r="O131" s="1815"/>
      <c r="P131" s="179"/>
    </row>
    <row r="132" spans="1:16" s="97" customFormat="1" ht="12.75" customHeight="1" thickBot="1">
      <c r="A132" s="179"/>
      <c r="B132" s="2717"/>
      <c r="C132" s="1107" t="s">
        <v>312</v>
      </c>
      <c r="D132" s="1353">
        <v>176</v>
      </c>
      <c r="E132" s="371">
        <v>20</v>
      </c>
      <c r="F132" s="349">
        <v>1</v>
      </c>
      <c r="G132" s="371">
        <v>172</v>
      </c>
      <c r="H132" s="396">
        <v>1</v>
      </c>
      <c r="I132" s="371">
        <v>3</v>
      </c>
      <c r="J132" s="396">
        <v>0.51174099112362603</v>
      </c>
      <c r="K132" s="372">
        <v>1.61749413966143</v>
      </c>
      <c r="L132" s="371">
        <v>1097</v>
      </c>
      <c r="M132" s="1313">
        <v>6.3710562924033578</v>
      </c>
      <c r="N132" s="371">
        <v>5</v>
      </c>
      <c r="O132" s="1816"/>
      <c r="P132" s="179"/>
    </row>
    <row r="133" spans="1:16" s="97" customFormat="1" ht="12.75" customHeight="1" thickBot="1">
      <c r="A133" s="179"/>
      <c r="B133" s="2718"/>
      <c r="C133" s="1108" t="s">
        <v>311</v>
      </c>
      <c r="D133" s="1354">
        <v>23038</v>
      </c>
      <c r="E133" s="373">
        <v>21419</v>
      </c>
      <c r="F133" s="358">
        <v>0.53786578366407545</v>
      </c>
      <c r="G133" s="373">
        <v>34559</v>
      </c>
      <c r="H133" s="1103">
        <v>8.8352606231648367E-3</v>
      </c>
      <c r="I133" s="373">
        <v>1324</v>
      </c>
      <c r="J133" s="1103">
        <v>0.39127500854533703</v>
      </c>
      <c r="K133" s="374">
        <v>1.841843293090589</v>
      </c>
      <c r="L133" s="373">
        <v>14467</v>
      </c>
      <c r="M133" s="1314">
        <v>0.41860242484961974</v>
      </c>
      <c r="N133" s="375">
        <v>57</v>
      </c>
      <c r="O133" s="361">
        <v>51</v>
      </c>
      <c r="P133" s="179"/>
    </row>
    <row r="134" spans="1:16" s="97" customFormat="1" ht="12.75" customHeight="1" thickBot="1">
      <c r="A134" s="179"/>
      <c r="B134" s="2709" t="s">
        <v>37</v>
      </c>
      <c r="C134" s="2710"/>
      <c r="D134" s="380">
        <v>290690</v>
      </c>
      <c r="E134" s="377">
        <v>261108</v>
      </c>
      <c r="F134" s="1126">
        <v>0.51532586916762313</v>
      </c>
      <c r="G134" s="377">
        <v>425246</v>
      </c>
      <c r="H134" s="1161">
        <v>7.3356569149126485E-3</v>
      </c>
      <c r="I134" s="377">
        <v>14016</v>
      </c>
      <c r="J134" s="1161">
        <v>0.3383077166558866</v>
      </c>
      <c r="K134" s="378">
        <v>1.9106633109751232</v>
      </c>
      <c r="L134" s="377">
        <v>141038</v>
      </c>
      <c r="M134" s="1316">
        <v>0.3316626818367357</v>
      </c>
      <c r="N134" s="379">
        <v>1130</v>
      </c>
      <c r="O134" s="2087">
        <v>872</v>
      </c>
      <c r="P134" s="179"/>
    </row>
    <row r="135" spans="1:16" s="97" customFormat="1" ht="6" customHeight="1">
      <c r="A135" s="179"/>
      <c r="B135" s="262"/>
      <c r="C135" s="179"/>
      <c r="D135" s="179"/>
      <c r="E135" s="179"/>
      <c r="F135" s="263"/>
      <c r="G135" s="179"/>
      <c r="H135" s="264"/>
      <c r="I135" s="179"/>
      <c r="J135" s="1157"/>
      <c r="K135" s="264"/>
      <c r="L135" s="179"/>
      <c r="M135" s="263"/>
      <c r="N135" s="179"/>
      <c r="O135" s="179"/>
      <c r="P135" s="179"/>
    </row>
    <row r="136" spans="1:16" s="97" customFormat="1" ht="12.75">
      <c r="A136" s="179"/>
      <c r="B136" s="1323" t="s">
        <v>810</v>
      </c>
      <c r="C136" s="179"/>
      <c r="D136" s="179"/>
      <c r="E136" s="179"/>
      <c r="F136" s="263"/>
      <c r="G136" s="179"/>
      <c r="H136" s="264"/>
      <c r="I136" s="179"/>
      <c r="J136" s="1157"/>
      <c r="K136" s="264"/>
      <c r="L136" s="179"/>
      <c r="M136" s="263"/>
      <c r="N136" s="179"/>
      <c r="O136" s="179"/>
      <c r="P136" s="179"/>
    </row>
    <row r="137" spans="1:16" s="97" customFormat="1" ht="12.75">
      <c r="A137" s="179"/>
      <c r="B137" s="1323" t="s">
        <v>645</v>
      </c>
      <c r="C137" s="179"/>
      <c r="D137" s="179"/>
      <c r="E137" s="179"/>
      <c r="F137" s="263"/>
      <c r="G137" s="179"/>
      <c r="H137" s="264"/>
      <c r="I137" s="179"/>
      <c r="J137" s="1157"/>
      <c r="K137" s="264"/>
      <c r="L137" s="179"/>
      <c r="M137" s="263"/>
      <c r="N137" s="179"/>
      <c r="O137" s="179"/>
      <c r="P137" s="179"/>
    </row>
    <row r="138" spans="1:16" s="97" customFormat="1" ht="12.75">
      <c r="A138" s="179"/>
      <c r="B138" s="1323" t="s">
        <v>791</v>
      </c>
      <c r="C138" s="179"/>
      <c r="D138" s="179"/>
      <c r="E138" s="179"/>
      <c r="F138" s="263"/>
      <c r="G138" s="179"/>
      <c r="H138" s="264"/>
      <c r="I138" s="179"/>
      <c r="J138" s="1157"/>
      <c r="K138" s="264"/>
      <c r="L138" s="179"/>
      <c r="M138" s="263"/>
      <c r="N138" s="179"/>
      <c r="O138" s="179"/>
      <c r="P138" s="179"/>
    </row>
    <row r="139" spans="1:16" s="97" customFormat="1" ht="12.75">
      <c r="A139" s="179"/>
      <c r="B139" s="1323" t="s">
        <v>644</v>
      </c>
      <c r="C139" s="179"/>
      <c r="D139" s="179"/>
      <c r="E139" s="179"/>
      <c r="F139" s="263"/>
      <c r="G139" s="179"/>
      <c r="H139" s="264"/>
      <c r="I139" s="179"/>
      <c r="J139" s="1157"/>
      <c r="K139" s="264"/>
      <c r="L139" s="179"/>
      <c r="M139" s="263"/>
      <c r="N139" s="179"/>
      <c r="O139" s="179"/>
      <c r="P139" s="179"/>
    </row>
    <row r="140" spans="1:16" s="97" customFormat="1" ht="12.75">
      <c r="A140" s="179"/>
      <c r="B140" s="1323" t="s">
        <v>792</v>
      </c>
      <c r="C140" s="179"/>
      <c r="D140" s="179"/>
      <c r="E140" s="179"/>
      <c r="F140" s="263"/>
      <c r="G140" s="179"/>
      <c r="H140" s="264"/>
      <c r="I140" s="179"/>
      <c r="J140" s="1157"/>
      <c r="K140" s="264"/>
      <c r="L140" s="179"/>
      <c r="M140" s="263"/>
      <c r="N140" s="179"/>
      <c r="O140" s="179"/>
      <c r="P140" s="179"/>
    </row>
    <row r="141" spans="1:16" s="97" customFormat="1" ht="12.75">
      <c r="A141" s="179"/>
      <c r="B141" s="1323" t="s">
        <v>732</v>
      </c>
      <c r="C141" s="179"/>
      <c r="D141" s="179"/>
      <c r="E141" s="179"/>
      <c r="F141" s="263"/>
      <c r="G141" s="179"/>
      <c r="H141" s="264"/>
      <c r="I141" s="179"/>
      <c r="J141" s="1157"/>
      <c r="K141" s="264"/>
      <c r="L141" s="179"/>
      <c r="M141" s="263"/>
      <c r="N141" s="179"/>
      <c r="O141" s="179"/>
      <c r="P141" s="179"/>
    </row>
    <row r="142" spans="1:16" s="97" customFormat="1" ht="12.75">
      <c r="A142" s="179"/>
      <c r="B142" s="1323" t="s">
        <v>1372</v>
      </c>
      <c r="C142" s="179"/>
      <c r="D142" s="179"/>
      <c r="E142" s="179"/>
      <c r="F142" s="263"/>
      <c r="G142" s="179"/>
      <c r="H142" s="264"/>
      <c r="I142" s="179"/>
      <c r="J142" s="1157"/>
      <c r="K142" s="264"/>
      <c r="L142" s="179"/>
      <c r="M142" s="263"/>
      <c r="N142" s="179"/>
      <c r="O142" s="179"/>
      <c r="P142" s="179"/>
    </row>
    <row r="143" spans="1:16" s="97" customFormat="1" ht="12.75">
      <c r="A143" s="179"/>
      <c r="B143" s="1323" t="s">
        <v>805</v>
      </c>
      <c r="C143" s="179"/>
      <c r="D143" s="179"/>
      <c r="E143" s="179"/>
      <c r="F143" s="263"/>
      <c r="G143" s="179"/>
      <c r="H143" s="264"/>
      <c r="I143" s="179"/>
      <c r="J143" s="1157"/>
      <c r="K143" s="264"/>
      <c r="L143" s="179"/>
      <c r="M143" s="263"/>
      <c r="N143" s="179"/>
      <c r="O143" s="179"/>
      <c r="P143" s="179"/>
    </row>
    <row r="144" spans="1:16" s="97" customFormat="1" ht="12.75">
      <c r="A144" s="179"/>
      <c r="B144" s="2721" t="s">
        <v>1469</v>
      </c>
      <c r="C144" s="2721"/>
      <c r="D144" s="2721"/>
      <c r="E144" s="2721"/>
      <c r="F144" s="2721"/>
      <c r="G144" s="2721"/>
      <c r="H144" s="2721"/>
      <c r="I144" s="2721"/>
      <c r="J144" s="2721"/>
      <c r="K144" s="2721"/>
      <c r="L144" s="2721"/>
      <c r="M144" s="2721"/>
      <c r="N144" s="2721"/>
      <c r="O144" s="2721"/>
      <c r="P144" s="179"/>
    </row>
    <row r="145" spans="1:16" s="97" customFormat="1" ht="7.35" customHeight="1">
      <c r="A145" s="179"/>
      <c r="B145" s="2707"/>
      <c r="C145" s="2707"/>
      <c r="D145" s="2707"/>
      <c r="E145" s="2707"/>
      <c r="F145" s="2707"/>
      <c r="G145" s="2707"/>
      <c r="H145" s="2707"/>
      <c r="I145" s="2707"/>
      <c r="J145" s="2707"/>
      <c r="K145" s="2707"/>
      <c r="L145" s="2707"/>
      <c r="M145" s="2707"/>
      <c r="N145" s="2707"/>
      <c r="O145" s="2707"/>
      <c r="P145" s="179"/>
    </row>
    <row r="146" spans="1:16" s="97" customFormat="1" ht="12.75" hidden="1">
      <c r="A146" s="179"/>
      <c r="B146" s="262"/>
      <c r="C146" s="179"/>
      <c r="D146" s="179"/>
      <c r="E146" s="179"/>
      <c r="F146" s="263"/>
      <c r="G146" s="179"/>
      <c r="H146" s="264"/>
      <c r="I146" s="179"/>
      <c r="J146" s="1157"/>
      <c r="K146" s="264"/>
      <c r="L146" s="179"/>
      <c r="M146" s="263"/>
      <c r="N146" s="179"/>
      <c r="O146" s="179"/>
      <c r="P146" s="179"/>
    </row>
    <row r="147" spans="1:16" s="97" customFormat="1" ht="12.75" hidden="1">
      <c r="A147" s="179"/>
      <c r="B147" s="165"/>
      <c r="F147" s="171"/>
      <c r="H147" s="168"/>
      <c r="J147" s="1158"/>
      <c r="K147" s="168"/>
      <c r="M147" s="171"/>
    </row>
    <row r="148" spans="1:16" s="97" customFormat="1" ht="12.75" hidden="1">
      <c r="A148" s="179"/>
      <c r="B148" s="165"/>
      <c r="F148" s="171"/>
      <c r="H148" s="168"/>
      <c r="J148" s="1158"/>
      <c r="K148" s="168"/>
      <c r="M148" s="171"/>
    </row>
    <row r="149" spans="1:16" s="97" customFormat="1" ht="12.75" hidden="1">
      <c r="A149" s="179"/>
      <c r="B149" s="165"/>
      <c r="F149" s="171"/>
      <c r="H149" s="168"/>
      <c r="J149" s="1158"/>
      <c r="K149" s="168"/>
      <c r="M149" s="171"/>
    </row>
    <row r="150" spans="1:16" s="97" customFormat="1" ht="12.75" hidden="1">
      <c r="A150" s="179"/>
      <c r="B150" s="165"/>
      <c r="F150" s="171"/>
      <c r="H150" s="168"/>
      <c r="J150" s="1158"/>
      <c r="K150" s="168"/>
      <c r="M150" s="171"/>
    </row>
    <row r="151" spans="1:16" s="97" customFormat="1" ht="12.75" hidden="1">
      <c r="A151" s="179"/>
      <c r="B151" s="165"/>
      <c r="F151" s="171"/>
      <c r="H151" s="168"/>
      <c r="J151" s="1158"/>
      <c r="K151" s="168"/>
      <c r="M151" s="171"/>
    </row>
    <row r="152" spans="1:16" s="97" customFormat="1" ht="12.75" hidden="1">
      <c r="A152" s="179"/>
      <c r="F152" s="171"/>
      <c r="H152" s="168"/>
      <c r="J152" s="1158"/>
      <c r="K152" s="168"/>
      <c r="M152" s="171"/>
    </row>
    <row r="153" spans="1:16" s="97" customFormat="1" ht="12.75" hidden="1">
      <c r="A153" s="179"/>
      <c r="B153" s="164"/>
      <c r="F153" s="171"/>
      <c r="H153" s="168"/>
      <c r="J153" s="1158"/>
      <c r="K153" s="168"/>
      <c r="M153" s="171"/>
    </row>
    <row r="154" spans="1:16" s="97" customFormat="1" ht="12.75" hidden="1">
      <c r="A154" s="179"/>
      <c r="B154" s="2677"/>
      <c r="C154" s="2677"/>
      <c r="D154" s="2677"/>
      <c r="E154" s="2677"/>
      <c r="F154" s="2677"/>
      <c r="G154" s="2677"/>
      <c r="H154" s="2677"/>
      <c r="I154" s="2677"/>
      <c r="J154" s="2677"/>
      <c r="K154" s="2677"/>
      <c r="L154" s="2677"/>
      <c r="M154" s="2677"/>
      <c r="N154" s="2677"/>
      <c r="O154" s="2677"/>
      <c r="P154" s="2677"/>
    </row>
    <row r="155" spans="1:16" s="97" customFormat="1" ht="12.75" hidden="1">
      <c r="A155" s="179"/>
      <c r="B155" s="2677"/>
      <c r="C155" s="2677"/>
      <c r="D155" s="2677"/>
      <c r="E155" s="2677"/>
      <c r="F155" s="2677"/>
      <c r="G155" s="2677"/>
      <c r="H155" s="2677"/>
      <c r="I155" s="2677"/>
      <c r="J155" s="2677"/>
      <c r="K155" s="2677"/>
      <c r="L155" s="2677"/>
      <c r="M155" s="2677"/>
      <c r="N155" s="2677"/>
      <c r="O155" s="2677"/>
      <c r="P155" s="2677"/>
    </row>
    <row r="156" spans="1:16" s="97" customFormat="1" ht="12.75" hidden="1">
      <c r="A156" s="179"/>
      <c r="B156" s="166"/>
      <c r="F156" s="171"/>
      <c r="H156" s="168"/>
      <c r="J156" s="1158"/>
      <c r="K156" s="168"/>
      <c r="M156" s="171"/>
    </row>
    <row r="157" spans="1:16" s="97" customFormat="1" ht="12.75" hidden="1">
      <c r="A157" s="179"/>
      <c r="B157" s="166"/>
      <c r="F157" s="171"/>
      <c r="H157" s="168"/>
      <c r="J157" s="1158"/>
      <c r="K157" s="168"/>
      <c r="M157" s="171"/>
    </row>
    <row r="158" spans="1:16" s="97" customFormat="1" ht="12.75" hidden="1">
      <c r="A158" s="179"/>
      <c r="B158" s="166"/>
      <c r="F158" s="171"/>
      <c r="H158" s="168"/>
      <c r="J158" s="1158"/>
      <c r="K158" s="168"/>
      <c r="M158" s="171"/>
    </row>
    <row r="159" spans="1:16" s="97" customFormat="1" ht="24" hidden="1" customHeight="1">
      <c r="A159" s="179"/>
      <c r="B159" s="2677"/>
      <c r="C159" s="2677"/>
      <c r="D159" s="2677"/>
      <c r="E159" s="2677"/>
      <c r="F159" s="2677"/>
      <c r="G159" s="2677"/>
      <c r="H159" s="2677"/>
      <c r="I159" s="2677"/>
      <c r="J159" s="2677"/>
      <c r="K159" s="2677"/>
      <c r="L159" s="2677"/>
      <c r="M159" s="2677"/>
      <c r="N159" s="2677"/>
      <c r="O159" s="2677"/>
      <c r="P159" s="2677"/>
    </row>
    <row r="160" spans="1:16" s="97" customFormat="1" ht="12.75" hidden="1">
      <c r="A160" s="179"/>
      <c r="B160" s="166"/>
      <c r="F160" s="171"/>
      <c r="H160" s="168"/>
      <c r="J160" s="1158"/>
      <c r="K160" s="168"/>
      <c r="M160" s="171"/>
    </row>
    <row r="161" spans="1:13" s="97" customFormat="1" ht="12.75" hidden="1">
      <c r="A161" s="179"/>
      <c r="F161" s="171"/>
      <c r="H161" s="168"/>
      <c r="J161" s="1158"/>
      <c r="K161" s="168"/>
      <c r="M161" s="171"/>
    </row>
    <row r="162" spans="1:13" s="140" customFormat="1" ht="12.75" hidden="1">
      <c r="A162" s="418"/>
      <c r="B162" s="166"/>
      <c r="F162" s="172"/>
      <c r="H162" s="173"/>
      <c r="J162" s="1159"/>
      <c r="K162" s="173"/>
      <c r="M162" s="172"/>
    </row>
    <row r="163" spans="1:13" s="97" customFormat="1" ht="12.75" hidden="1">
      <c r="A163" s="179"/>
      <c r="B163" s="1"/>
      <c r="F163" s="171"/>
      <c r="H163" s="168"/>
      <c r="J163" s="1158"/>
      <c r="K163" s="168"/>
      <c r="M163" s="171"/>
    </row>
    <row r="164" spans="1:13" s="140" customFormat="1" ht="12.75" hidden="1">
      <c r="A164" s="418"/>
      <c r="B164" s="166"/>
      <c r="F164" s="172"/>
      <c r="H164" s="173"/>
      <c r="J164" s="1159"/>
      <c r="K164" s="173"/>
      <c r="M164" s="172"/>
    </row>
    <row r="165" spans="1:13" s="97" customFormat="1" ht="12.75" hidden="1">
      <c r="A165" s="179"/>
      <c r="B165" s="169"/>
      <c r="F165" s="171"/>
      <c r="H165" s="168"/>
      <c r="J165" s="1158"/>
      <c r="K165" s="168"/>
      <c r="M165" s="171"/>
    </row>
    <row r="166" spans="1:13" s="97" customFormat="1" ht="12.75" hidden="1">
      <c r="A166" s="179"/>
      <c r="B166" s="1"/>
      <c r="F166" s="171"/>
      <c r="H166" s="168"/>
      <c r="J166" s="1158"/>
      <c r="K166" s="168"/>
      <c r="M166" s="171"/>
    </row>
    <row r="167" spans="1:13" s="97" customFormat="1" ht="12.75" hidden="1">
      <c r="A167" s="179"/>
      <c r="B167" s="174"/>
      <c r="F167" s="171"/>
      <c r="H167" s="168"/>
      <c r="J167" s="1158"/>
      <c r="K167" s="168"/>
      <c r="M167" s="171"/>
    </row>
    <row r="168" spans="1:13" s="97" customFormat="1" ht="12.75" hidden="1">
      <c r="A168" s="179"/>
      <c r="B168" s="1"/>
      <c r="F168" s="171"/>
      <c r="H168" s="168"/>
      <c r="J168" s="1158"/>
      <c r="K168" s="168"/>
      <c r="M168" s="171"/>
    </row>
    <row r="169" spans="1:13" s="97" customFormat="1" ht="12.75" hidden="1">
      <c r="A169" s="179"/>
      <c r="B169" s="169"/>
      <c r="F169" s="171"/>
      <c r="H169" s="168"/>
      <c r="J169" s="1158"/>
      <c r="K169" s="168"/>
      <c r="M169" s="171"/>
    </row>
    <row r="170" spans="1:13" s="97" customFormat="1" ht="12.75" hidden="1">
      <c r="A170" s="179"/>
      <c r="B170" s="1"/>
      <c r="F170" s="171"/>
      <c r="H170" s="168"/>
      <c r="J170" s="1158"/>
      <c r="K170" s="168"/>
      <c r="M170" s="171"/>
    </row>
    <row r="171" spans="1:13" s="140" customFormat="1" ht="12.75" hidden="1">
      <c r="A171" s="418"/>
      <c r="B171" s="166"/>
      <c r="F171" s="172"/>
      <c r="H171" s="173"/>
      <c r="J171" s="1159"/>
      <c r="K171" s="173"/>
      <c r="M171" s="172"/>
    </row>
    <row r="172" spans="1:13" s="97" customFormat="1" ht="12.75" hidden="1">
      <c r="A172" s="179"/>
      <c r="B172" s="169"/>
      <c r="F172" s="171"/>
      <c r="H172" s="168"/>
      <c r="J172" s="1158"/>
      <c r="K172" s="168"/>
      <c r="M172" s="171"/>
    </row>
    <row r="173" spans="1:13" s="97" customFormat="1" ht="12.75" hidden="1">
      <c r="A173" s="179"/>
      <c r="B173" s="1"/>
      <c r="F173" s="171"/>
      <c r="H173" s="168"/>
      <c r="J173" s="1158"/>
      <c r="K173" s="168"/>
      <c r="M173" s="171"/>
    </row>
    <row r="174" spans="1:13" s="97" customFormat="1" ht="12.75" hidden="1">
      <c r="A174" s="179"/>
      <c r="B174" s="169"/>
      <c r="F174" s="171"/>
      <c r="H174" s="168"/>
      <c r="J174" s="1158"/>
      <c r="K174" s="168"/>
      <c r="M174" s="171"/>
    </row>
    <row r="175" spans="1:13" s="97" customFormat="1" ht="12.75" hidden="1">
      <c r="A175" s="179"/>
      <c r="B175" s="169"/>
      <c r="F175" s="171"/>
      <c r="H175" s="168"/>
      <c r="J175" s="1158"/>
      <c r="K175" s="168"/>
      <c r="M175" s="171"/>
    </row>
    <row r="176" spans="1:13" s="97" customFormat="1" ht="12.75" hidden="1">
      <c r="A176" s="179"/>
      <c r="B176" s="169"/>
      <c r="F176" s="171"/>
      <c r="H176" s="168"/>
      <c r="J176" s="1158"/>
      <c r="K176" s="168"/>
      <c r="M176" s="171"/>
    </row>
    <row r="177" spans="1:13" s="97" customFormat="1" ht="12.75" hidden="1">
      <c r="A177" s="179"/>
      <c r="B177" s="169"/>
      <c r="F177" s="171"/>
      <c r="H177" s="168"/>
      <c r="J177" s="1158"/>
      <c r="K177" s="168"/>
      <c r="M177" s="171"/>
    </row>
    <row r="178" spans="1:13" s="97" customFormat="1" ht="12.75" hidden="1">
      <c r="A178" s="179"/>
      <c r="B178" s="169"/>
      <c r="F178" s="171"/>
      <c r="H178" s="168"/>
      <c r="J178" s="1158"/>
      <c r="K178" s="168"/>
      <c r="M178" s="171"/>
    </row>
    <row r="179" spans="1:13" s="97" customFormat="1" ht="12.75" hidden="1">
      <c r="A179" s="179"/>
      <c r="B179" s="169"/>
      <c r="F179" s="171"/>
      <c r="H179" s="168"/>
      <c r="J179" s="1158"/>
      <c r="K179" s="168"/>
      <c r="M179" s="171"/>
    </row>
    <row r="180" spans="1:13" s="97" customFormat="1" ht="12.75" hidden="1">
      <c r="A180" s="179"/>
      <c r="B180" s="169"/>
      <c r="F180" s="171"/>
      <c r="H180" s="168"/>
      <c r="J180" s="1158"/>
      <c r="K180" s="168"/>
      <c r="M180" s="171"/>
    </row>
    <row r="181" spans="1:13" s="97" customFormat="1" ht="12.75" hidden="1">
      <c r="A181" s="179"/>
      <c r="B181" s="169"/>
      <c r="F181" s="171"/>
      <c r="H181" s="168"/>
      <c r="J181" s="1158"/>
      <c r="K181" s="168"/>
      <c r="M181" s="171"/>
    </row>
    <row r="182" spans="1:13" s="97" customFormat="1" ht="12.75" hidden="1">
      <c r="A182" s="179"/>
      <c r="B182" s="169"/>
      <c r="F182" s="171"/>
      <c r="H182" s="168"/>
      <c r="J182" s="1158"/>
      <c r="K182" s="168"/>
      <c r="M182" s="171"/>
    </row>
    <row r="183" spans="1:13" s="97" customFormat="1" ht="12.75" hidden="1">
      <c r="A183" s="179"/>
      <c r="B183" s="169"/>
      <c r="F183" s="171"/>
      <c r="H183" s="168"/>
      <c r="J183" s="1158"/>
      <c r="K183" s="168"/>
      <c r="M183" s="171"/>
    </row>
    <row r="184" spans="1:13" s="97" customFormat="1" ht="12.75" hidden="1">
      <c r="A184" s="179"/>
      <c r="B184" s="169"/>
      <c r="F184" s="171"/>
      <c r="H184" s="168"/>
      <c r="J184" s="1158"/>
      <c r="K184" s="168"/>
      <c r="M184" s="171"/>
    </row>
    <row r="185" spans="1:13" s="97" customFormat="1" ht="12.75" hidden="1">
      <c r="A185" s="179"/>
      <c r="B185" s="1"/>
      <c r="F185" s="171"/>
      <c r="H185" s="168"/>
      <c r="J185" s="1158"/>
      <c r="K185" s="168"/>
      <c r="M185" s="171"/>
    </row>
    <row r="186" spans="1:13" s="97" customFormat="1" ht="12.75" hidden="1">
      <c r="A186" s="179"/>
      <c r="F186" s="171"/>
      <c r="H186" s="168"/>
      <c r="J186" s="1158"/>
      <c r="K186" s="168"/>
      <c r="M186" s="171"/>
    </row>
    <row r="187" spans="1:13" s="97" customFormat="1" ht="12.75" hidden="1">
      <c r="A187" s="179"/>
      <c r="F187" s="171"/>
      <c r="H187" s="168"/>
      <c r="J187" s="1158"/>
      <c r="K187" s="168"/>
      <c r="M187" s="171"/>
    </row>
    <row r="188" spans="1:13" s="97" customFormat="1" ht="12.75" hidden="1">
      <c r="A188" s="179"/>
      <c r="F188" s="171"/>
      <c r="H188" s="168"/>
      <c r="J188" s="1158"/>
      <c r="K188" s="168"/>
      <c r="M188" s="171"/>
    </row>
    <row r="189" spans="1:13" s="97" customFormat="1" ht="12.75" hidden="1">
      <c r="A189" s="179"/>
      <c r="F189" s="171"/>
      <c r="H189" s="168"/>
      <c r="J189" s="1158"/>
      <c r="K189" s="168"/>
      <c r="M189" s="171"/>
    </row>
    <row r="190" spans="1:13" s="97" customFormat="1" ht="12.75" hidden="1">
      <c r="A190" s="179"/>
      <c r="F190" s="171"/>
      <c r="H190" s="168"/>
      <c r="J190" s="1158"/>
      <c r="K190" s="168"/>
      <c r="M190" s="171"/>
    </row>
    <row r="191" spans="1:13" s="97" customFormat="1" ht="12.75" hidden="1">
      <c r="A191" s="179"/>
      <c r="F191" s="171"/>
      <c r="H191" s="168"/>
      <c r="J191" s="1158"/>
      <c r="K191" s="168"/>
      <c r="M191" s="171"/>
    </row>
    <row r="192" spans="1:13" s="97" customFormat="1" ht="12.75" hidden="1">
      <c r="A192" s="179"/>
      <c r="F192" s="171"/>
      <c r="H192" s="168"/>
      <c r="J192" s="1158"/>
      <c r="K192" s="168"/>
      <c r="M192" s="171"/>
    </row>
    <row r="193" spans="1:13" s="97" customFormat="1" ht="12.75" hidden="1">
      <c r="A193" s="179"/>
      <c r="F193" s="171"/>
      <c r="H193" s="168"/>
      <c r="J193" s="1158"/>
      <c r="K193" s="168"/>
      <c r="M193" s="171"/>
    </row>
    <row r="194" spans="1:13" s="97" customFormat="1" ht="12.75" hidden="1">
      <c r="A194" s="179"/>
      <c r="F194" s="171"/>
      <c r="H194" s="168"/>
      <c r="J194" s="1158"/>
      <c r="K194" s="168"/>
      <c r="M194" s="171"/>
    </row>
    <row r="195" spans="1:13" s="97" customFormat="1" ht="12.75" hidden="1">
      <c r="A195" s="179"/>
      <c r="F195" s="171"/>
      <c r="H195" s="168"/>
      <c r="J195" s="1158"/>
      <c r="K195" s="168"/>
      <c r="M195" s="171"/>
    </row>
    <row r="196" spans="1:13" s="97" customFormat="1" ht="12.75" hidden="1">
      <c r="A196" s="179"/>
      <c r="F196" s="171"/>
      <c r="H196" s="168"/>
      <c r="J196" s="1158"/>
      <c r="K196" s="168"/>
      <c r="M196" s="171"/>
    </row>
    <row r="197" spans="1:13" s="97" customFormat="1" ht="12.75" hidden="1">
      <c r="A197" s="179"/>
      <c r="F197" s="171"/>
      <c r="H197" s="168"/>
      <c r="J197" s="1158"/>
      <c r="K197" s="168"/>
      <c r="M197" s="171"/>
    </row>
  </sheetData>
  <mergeCells count="25">
    <mergeCell ref="B91:C91"/>
    <mergeCell ref="B154:P155"/>
    <mergeCell ref="B159:P159"/>
    <mergeCell ref="B93:C93"/>
    <mergeCell ref="B124:B133"/>
    <mergeCell ref="B134:C134"/>
    <mergeCell ref="B114:B123"/>
    <mergeCell ref="B144:O144"/>
    <mergeCell ref="B145:O145"/>
    <mergeCell ref="B2:O3"/>
    <mergeCell ref="B94:B103"/>
    <mergeCell ref="B104:B113"/>
    <mergeCell ref="B50:C50"/>
    <mergeCell ref="B51:B60"/>
    <mergeCell ref="B61:B70"/>
    <mergeCell ref="B71:B80"/>
    <mergeCell ref="B7:C7"/>
    <mergeCell ref="B5:B6"/>
    <mergeCell ref="B48:C48"/>
    <mergeCell ref="B8:B17"/>
    <mergeCell ref="B18:B27"/>
    <mergeCell ref="B28:B37"/>
    <mergeCell ref="B38:B47"/>
    <mergeCell ref="C5:C6"/>
    <mergeCell ref="B81:B90"/>
  </mergeCells>
  <pageMargins left="0.70866141732283472" right="0.70866141732283472" top="0.74803149606299213" bottom="0.55118110236220474" header="0.31496062992125984" footer="0.31496062992125984"/>
  <pageSetup scale="82" fitToHeight="0" orientation="landscape" r:id="rId1"/>
  <headerFooter>
    <oddFooter>&amp;L&amp;A&amp;C&amp;P of &amp;N</oddFooter>
  </headerFooter>
  <rowBreaks count="5" manualBreakCount="5">
    <brk id="27" min="1" max="14" man="1"/>
    <brk id="49" min="1" max="14" man="1"/>
    <brk id="70" min="1" max="14" man="1"/>
    <brk id="92" min="1" max="14" man="1"/>
    <brk id="113" min="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10"/>
  <sheetViews>
    <sheetView zoomScale="40" zoomScaleNormal="40" workbookViewId="0"/>
  </sheetViews>
  <sheetFormatPr defaultColWidth="0" defaultRowHeight="15" zeroHeight="1"/>
  <cols>
    <col min="1" max="1" width="1.5703125" style="205" customWidth="1"/>
    <col min="2" max="2" width="8.5703125" customWidth="1"/>
    <col min="3" max="3" width="39.5703125" customWidth="1"/>
    <col min="4" max="11" width="16.5703125" customWidth="1"/>
    <col min="12" max="12" width="1.5703125" customWidth="1"/>
    <col min="13" max="16384" width="8.5703125" hidden="1"/>
  </cols>
  <sheetData>
    <row r="1" spans="2:12" s="205" customFormat="1" ht="10.35" customHeight="1" thickBot="1"/>
    <row r="2" spans="2:12" s="205" customFormat="1" ht="15" customHeight="1">
      <c r="B2" s="2659" t="s">
        <v>673</v>
      </c>
      <c r="C2" s="2660"/>
      <c r="D2" s="2660"/>
      <c r="E2" s="2660"/>
      <c r="F2" s="2660"/>
      <c r="G2" s="2660"/>
      <c r="H2" s="2660"/>
      <c r="I2" s="2660"/>
      <c r="J2" s="2660"/>
      <c r="K2" s="2661"/>
      <c r="L2" s="1128"/>
    </row>
    <row r="3" spans="2:12" s="205" customFormat="1" ht="15" customHeight="1" thickBot="1">
      <c r="B3" s="2662"/>
      <c r="C3" s="2663"/>
      <c r="D3" s="2663"/>
      <c r="E3" s="2663"/>
      <c r="F3" s="2663"/>
      <c r="G3" s="2663"/>
      <c r="H3" s="2663"/>
      <c r="I3" s="2663"/>
      <c r="J3" s="2663"/>
      <c r="K3" s="2664"/>
      <c r="L3" s="1128"/>
    </row>
    <row r="4" spans="2:12" s="205" customFormat="1" ht="15" customHeight="1" thickBot="1"/>
    <row r="5" spans="2:12" s="205" customFormat="1" ht="26.1" customHeight="1">
      <c r="B5" s="2498" t="s">
        <v>1036</v>
      </c>
      <c r="C5" s="2499"/>
      <c r="D5" s="2724" t="str">
        <f>+CurrQtr</f>
        <v>Q4 2021</v>
      </c>
      <c r="E5" s="2722"/>
      <c r="F5" s="2722" t="s">
        <v>1412</v>
      </c>
      <c r="G5" s="2722"/>
      <c r="H5" s="2722" t="s">
        <v>1397</v>
      </c>
      <c r="I5" s="2722"/>
      <c r="J5" s="2722" t="s">
        <v>1352</v>
      </c>
      <c r="K5" s="2723"/>
    </row>
    <row r="6" spans="2:12" s="205" customFormat="1" ht="18.600000000000001" customHeight="1">
      <c r="B6" s="2584"/>
      <c r="C6" s="2585"/>
      <c r="D6" s="1622" t="s">
        <v>166</v>
      </c>
      <c r="E6" s="1707" t="s">
        <v>7</v>
      </c>
      <c r="F6" s="1737" t="s">
        <v>1091</v>
      </c>
      <c r="G6" s="1737" t="s">
        <v>1092</v>
      </c>
      <c r="H6" s="1772" t="s">
        <v>1140</v>
      </c>
      <c r="I6" s="1707" t="s">
        <v>1093</v>
      </c>
      <c r="J6" s="1624" t="s">
        <v>1134</v>
      </c>
      <c r="K6" s="1623" t="s">
        <v>1135</v>
      </c>
    </row>
    <row r="7" spans="2:12" s="179" customFormat="1" ht="44.85" customHeight="1" thickBot="1">
      <c r="B7" s="2500"/>
      <c r="C7" s="2501"/>
      <c r="D7" s="1631" t="s">
        <v>1139</v>
      </c>
      <c r="E7" s="1625" t="s">
        <v>825</v>
      </c>
      <c r="F7" s="1773" t="s">
        <v>1139</v>
      </c>
      <c r="G7" s="1773" t="s">
        <v>825</v>
      </c>
      <c r="H7" s="1625" t="s">
        <v>1139</v>
      </c>
      <c r="I7" s="1732" t="s">
        <v>825</v>
      </c>
      <c r="J7" s="1773" t="s">
        <v>1139</v>
      </c>
      <c r="K7" s="1626" t="s">
        <v>825</v>
      </c>
    </row>
    <row r="8" spans="2:12" s="179" customFormat="1" ht="14.85" customHeight="1">
      <c r="B8" s="291">
        <v>1</v>
      </c>
      <c r="C8" s="298" t="s">
        <v>335</v>
      </c>
      <c r="D8" s="249">
        <v>0</v>
      </c>
      <c r="E8" s="277">
        <v>0</v>
      </c>
      <c r="F8" s="277">
        <v>0</v>
      </c>
      <c r="G8" s="277">
        <v>0</v>
      </c>
      <c r="H8" s="277">
        <v>0</v>
      </c>
      <c r="I8" s="277">
        <v>0</v>
      </c>
      <c r="J8" s="277">
        <v>0</v>
      </c>
      <c r="K8" s="240">
        <v>0</v>
      </c>
    </row>
    <row r="9" spans="2:12" s="179" customFormat="1" ht="14.85" customHeight="1">
      <c r="B9" s="289">
        <v>2</v>
      </c>
      <c r="C9" s="299" t="s">
        <v>334</v>
      </c>
      <c r="D9" s="250">
        <v>4240</v>
      </c>
      <c r="E9" s="280">
        <v>4240</v>
      </c>
      <c r="F9" s="280">
        <v>4499</v>
      </c>
      <c r="G9" s="280">
        <v>4499</v>
      </c>
      <c r="H9" s="280">
        <v>4833</v>
      </c>
      <c r="I9" s="280">
        <v>4833</v>
      </c>
      <c r="J9" s="280">
        <v>5032</v>
      </c>
      <c r="K9" s="241">
        <v>5032</v>
      </c>
    </row>
    <row r="10" spans="2:12" s="179" customFormat="1" ht="14.85" customHeight="1">
      <c r="B10" s="289">
        <v>3</v>
      </c>
      <c r="C10" s="299" t="s">
        <v>688</v>
      </c>
      <c r="D10" s="250">
        <v>0</v>
      </c>
      <c r="E10" s="280">
        <v>0</v>
      </c>
      <c r="F10" s="280">
        <v>0</v>
      </c>
      <c r="G10" s="280">
        <v>0</v>
      </c>
      <c r="H10" s="280">
        <v>0</v>
      </c>
      <c r="I10" s="280">
        <v>0</v>
      </c>
      <c r="J10" s="280">
        <v>0</v>
      </c>
      <c r="K10" s="241">
        <v>0</v>
      </c>
    </row>
    <row r="11" spans="2:12" s="179" customFormat="1" ht="14.85" customHeight="1">
      <c r="B11" s="289">
        <v>4</v>
      </c>
      <c r="C11" s="299" t="s">
        <v>689</v>
      </c>
      <c r="D11" s="250">
        <v>4435</v>
      </c>
      <c r="E11" s="280">
        <v>4435</v>
      </c>
      <c r="F11" s="280">
        <v>4508</v>
      </c>
      <c r="G11" s="280">
        <v>4508</v>
      </c>
      <c r="H11" s="280">
        <v>4659</v>
      </c>
      <c r="I11" s="280">
        <v>4659</v>
      </c>
      <c r="J11" s="280">
        <v>4551</v>
      </c>
      <c r="K11" s="241">
        <v>4551</v>
      </c>
    </row>
    <row r="12" spans="2:12" s="179" customFormat="1" ht="14.85" customHeight="1">
      <c r="B12" s="289">
        <v>5</v>
      </c>
      <c r="C12" s="299" t="s">
        <v>333</v>
      </c>
      <c r="D12" s="250">
        <v>0</v>
      </c>
      <c r="E12" s="280">
        <v>0</v>
      </c>
      <c r="F12" s="280">
        <v>0</v>
      </c>
      <c r="G12" s="280">
        <v>0</v>
      </c>
      <c r="H12" s="280">
        <v>0</v>
      </c>
      <c r="I12" s="280">
        <v>0</v>
      </c>
      <c r="J12" s="280">
        <v>0</v>
      </c>
      <c r="K12" s="241">
        <v>0</v>
      </c>
    </row>
    <row r="13" spans="2:12" s="179" customFormat="1" ht="14.85" customHeight="1">
      <c r="B13" s="289">
        <v>6</v>
      </c>
      <c r="C13" s="299" t="s">
        <v>823</v>
      </c>
      <c r="D13" s="250">
        <v>117484</v>
      </c>
      <c r="E13" s="280">
        <v>117484</v>
      </c>
      <c r="F13" s="280">
        <v>117621</v>
      </c>
      <c r="G13" s="280">
        <v>117621</v>
      </c>
      <c r="H13" s="280">
        <v>116925</v>
      </c>
      <c r="I13" s="280">
        <v>116925</v>
      </c>
      <c r="J13" s="280">
        <v>117071</v>
      </c>
      <c r="K13" s="241">
        <v>117071</v>
      </c>
    </row>
    <row r="14" spans="2:12" s="179" customFormat="1" ht="14.85" customHeight="1">
      <c r="B14" s="289">
        <v>7</v>
      </c>
      <c r="C14" s="299" t="s">
        <v>811</v>
      </c>
      <c r="D14" s="250">
        <v>0</v>
      </c>
      <c r="E14" s="280">
        <v>0</v>
      </c>
      <c r="F14" s="280">
        <v>0</v>
      </c>
      <c r="G14" s="280">
        <v>0</v>
      </c>
      <c r="H14" s="280">
        <v>0</v>
      </c>
      <c r="I14" s="280">
        <v>0</v>
      </c>
      <c r="J14" s="280">
        <v>0</v>
      </c>
      <c r="K14" s="241">
        <v>0</v>
      </c>
    </row>
    <row r="15" spans="2:12" s="179" customFormat="1" ht="14.85" customHeight="1">
      <c r="B15" s="289">
        <v>8</v>
      </c>
      <c r="C15" s="299" t="s">
        <v>812</v>
      </c>
      <c r="D15" s="250">
        <v>15733</v>
      </c>
      <c r="E15" s="280">
        <v>15733</v>
      </c>
      <c r="F15" s="280">
        <v>15027</v>
      </c>
      <c r="G15" s="280">
        <v>15027</v>
      </c>
      <c r="H15" s="280">
        <v>14467</v>
      </c>
      <c r="I15" s="280">
        <v>14467</v>
      </c>
      <c r="J15" s="280">
        <v>13234</v>
      </c>
      <c r="K15" s="241">
        <v>13234</v>
      </c>
    </row>
    <row r="16" spans="2:12" s="179" customFormat="1" ht="14.85" customHeight="1">
      <c r="B16" s="289">
        <v>9</v>
      </c>
      <c r="C16" s="299" t="s">
        <v>332</v>
      </c>
      <c r="D16" s="250">
        <v>11733</v>
      </c>
      <c r="E16" s="280">
        <v>11733</v>
      </c>
      <c r="F16" s="280">
        <v>12109</v>
      </c>
      <c r="G16" s="280">
        <v>12109</v>
      </c>
      <c r="H16" s="280">
        <v>12127</v>
      </c>
      <c r="I16" s="280">
        <v>12127</v>
      </c>
      <c r="J16" s="280">
        <v>12887</v>
      </c>
      <c r="K16" s="241">
        <v>12887</v>
      </c>
    </row>
    <row r="17" spans="1:11" s="179" customFormat="1" ht="14.85" customHeight="1">
      <c r="B17" s="289">
        <v>10</v>
      </c>
      <c r="C17" s="299" t="s">
        <v>331</v>
      </c>
      <c r="D17" s="250">
        <v>24543</v>
      </c>
      <c r="E17" s="280">
        <v>24543</v>
      </c>
      <c r="F17" s="280">
        <v>22609</v>
      </c>
      <c r="G17" s="280">
        <v>22609</v>
      </c>
      <c r="H17" s="280">
        <v>21677</v>
      </c>
      <c r="I17" s="280">
        <v>21677</v>
      </c>
      <c r="J17" s="280">
        <v>20977</v>
      </c>
      <c r="K17" s="241">
        <v>20977</v>
      </c>
    </row>
    <row r="18" spans="1:11" s="179" customFormat="1" ht="14.85" customHeight="1">
      <c r="B18" s="289">
        <v>11</v>
      </c>
      <c r="C18" s="299" t="s">
        <v>839</v>
      </c>
      <c r="D18" s="250">
        <v>0</v>
      </c>
      <c r="E18" s="280">
        <v>0</v>
      </c>
      <c r="F18" s="280">
        <v>0</v>
      </c>
      <c r="G18" s="280">
        <v>0</v>
      </c>
      <c r="H18" s="280">
        <v>0</v>
      </c>
      <c r="I18" s="280">
        <v>0</v>
      </c>
      <c r="J18" s="280">
        <v>0</v>
      </c>
      <c r="K18" s="241">
        <v>0</v>
      </c>
    </row>
    <row r="19" spans="1:11" s="179" customFormat="1" ht="14.85" customHeight="1">
      <c r="B19" s="289">
        <v>12</v>
      </c>
      <c r="C19" s="299" t="s">
        <v>330</v>
      </c>
      <c r="D19" s="250">
        <v>20164</v>
      </c>
      <c r="E19" s="280">
        <v>20164</v>
      </c>
      <c r="F19" s="280">
        <v>19310</v>
      </c>
      <c r="G19" s="280">
        <v>19310</v>
      </c>
      <c r="H19" s="280">
        <v>18283</v>
      </c>
      <c r="I19" s="280">
        <v>18283</v>
      </c>
      <c r="J19" s="280">
        <v>18199</v>
      </c>
      <c r="K19" s="241">
        <v>18199</v>
      </c>
    </row>
    <row r="20" spans="1:11" s="179" customFormat="1" ht="14.85" customHeight="1">
      <c r="B20" s="289">
        <v>13</v>
      </c>
      <c r="C20" s="299" t="s">
        <v>329</v>
      </c>
      <c r="D20" s="250">
        <v>0</v>
      </c>
      <c r="E20" s="280">
        <v>0</v>
      </c>
      <c r="F20" s="280">
        <v>0</v>
      </c>
      <c r="G20" s="280">
        <v>0</v>
      </c>
      <c r="H20" s="280">
        <v>0</v>
      </c>
      <c r="I20" s="280">
        <v>0</v>
      </c>
      <c r="J20" s="280">
        <v>0</v>
      </c>
      <c r="K20" s="241">
        <v>0</v>
      </c>
    </row>
    <row r="21" spans="1:11" s="179" customFormat="1" ht="14.85" customHeight="1">
      <c r="B21" s="289">
        <v>14</v>
      </c>
      <c r="C21" s="299" t="s">
        <v>328</v>
      </c>
      <c r="D21" s="250">
        <v>0</v>
      </c>
      <c r="E21" s="280">
        <v>0</v>
      </c>
      <c r="F21" s="280">
        <v>0</v>
      </c>
      <c r="G21" s="280">
        <v>0</v>
      </c>
      <c r="H21" s="280">
        <v>0</v>
      </c>
      <c r="I21" s="280">
        <v>0</v>
      </c>
      <c r="J21" s="280">
        <v>0</v>
      </c>
      <c r="K21" s="241">
        <v>0</v>
      </c>
    </row>
    <row r="22" spans="1:11" s="179" customFormat="1" ht="14.85" customHeight="1">
      <c r="B22" s="289">
        <v>15</v>
      </c>
      <c r="C22" s="299" t="s">
        <v>327</v>
      </c>
      <c r="D22" s="250">
        <v>0</v>
      </c>
      <c r="E22" s="280">
        <v>0</v>
      </c>
      <c r="F22" s="280">
        <v>0</v>
      </c>
      <c r="G22" s="280">
        <v>0</v>
      </c>
      <c r="H22" s="280">
        <v>0</v>
      </c>
      <c r="I22" s="280">
        <v>0</v>
      </c>
      <c r="J22" s="280">
        <v>0</v>
      </c>
      <c r="K22" s="241">
        <v>0</v>
      </c>
    </row>
    <row r="23" spans="1:11" s="179" customFormat="1" ht="14.85" customHeight="1" thickBot="1">
      <c r="B23" s="293">
        <v>16</v>
      </c>
      <c r="C23" s="300" t="s">
        <v>326</v>
      </c>
      <c r="D23" s="251">
        <v>269</v>
      </c>
      <c r="E23" s="283">
        <v>269</v>
      </c>
      <c r="F23" s="283">
        <v>211</v>
      </c>
      <c r="G23" s="283">
        <v>211</v>
      </c>
      <c r="H23" s="283">
        <v>154</v>
      </c>
      <c r="I23" s="283">
        <v>154</v>
      </c>
      <c r="J23" s="283">
        <v>148</v>
      </c>
      <c r="K23" s="242">
        <v>148</v>
      </c>
    </row>
    <row r="24" spans="1:11" s="179" customFormat="1" ht="23.85" customHeight="1" thickBot="1">
      <c r="B24" s="295">
        <v>17</v>
      </c>
      <c r="C24" s="301" t="s">
        <v>37</v>
      </c>
      <c r="D24" s="1360">
        <v>198601</v>
      </c>
      <c r="E24" s="286">
        <v>198601</v>
      </c>
      <c r="F24" s="286">
        <v>195894</v>
      </c>
      <c r="G24" s="286">
        <v>195894</v>
      </c>
      <c r="H24" s="286">
        <v>193125</v>
      </c>
      <c r="I24" s="286">
        <v>193125</v>
      </c>
      <c r="J24" s="286">
        <v>192099</v>
      </c>
      <c r="K24" s="287">
        <v>192099</v>
      </c>
    </row>
    <row r="25" spans="1:11" s="179" customFormat="1" ht="23.1" customHeight="1">
      <c r="B25" s="1334" t="s">
        <v>824</v>
      </c>
      <c r="C25" s="1172"/>
      <c r="D25" s="1122"/>
      <c r="E25" s="1122"/>
      <c r="F25" s="1122"/>
      <c r="G25" s="1122"/>
      <c r="H25" s="1122"/>
      <c r="I25" s="1122"/>
      <c r="J25" s="1122"/>
      <c r="K25" s="1122"/>
    </row>
    <row r="26" spans="1:11" s="179" customFormat="1" ht="7.35" hidden="1" customHeight="1">
      <c r="B26" s="1127"/>
    </row>
    <row r="27" spans="1:11" s="97" customFormat="1" ht="12.75" hidden="1">
      <c r="A27" s="179"/>
    </row>
    <row r="28" spans="1:11" s="97" customFormat="1" ht="12.75" hidden="1">
      <c r="A28" s="179"/>
      <c r="B28" s="164"/>
    </row>
    <row r="29" spans="1:11" s="97" customFormat="1" ht="12.75" hidden="1">
      <c r="A29" s="179"/>
      <c r="B29" s="165"/>
    </row>
    <row r="30" spans="1:11" s="97" customFormat="1" ht="12.75" hidden="1">
      <c r="A30" s="179"/>
      <c r="B30" s="165"/>
    </row>
    <row r="31" spans="1:11" s="97" customFormat="1" ht="12.75" hidden="1">
      <c r="A31" s="179"/>
      <c r="B31" s="165"/>
    </row>
    <row r="32" spans="1:11" s="97" customFormat="1" ht="12.75" hidden="1">
      <c r="A32" s="179"/>
      <c r="B32" s="165"/>
    </row>
    <row r="33" spans="1:11" s="97" customFormat="1" ht="12.75" hidden="1">
      <c r="A33" s="179"/>
      <c r="B33" s="165"/>
    </row>
    <row r="34" spans="1:11" s="97" customFormat="1" ht="12.75" hidden="1">
      <c r="A34" s="179"/>
      <c r="B34" s="165"/>
    </row>
    <row r="35" spans="1:11" s="97" customFormat="1" ht="12.75" hidden="1">
      <c r="A35" s="179"/>
    </row>
    <row r="36" spans="1:11" s="97" customFormat="1" ht="12.75" hidden="1">
      <c r="A36" s="179"/>
      <c r="B36" s="164"/>
    </row>
    <row r="37" spans="1:11" s="97" customFormat="1" ht="12.75" hidden="1">
      <c r="A37" s="179"/>
    </row>
    <row r="38" spans="1:11" s="97" customFormat="1" ht="33.75" hidden="1" customHeight="1">
      <c r="A38" s="179"/>
      <c r="B38" s="2677"/>
      <c r="C38" s="2677"/>
      <c r="D38" s="2677"/>
      <c r="E38" s="2677"/>
      <c r="F38" s="1740"/>
      <c r="G38" s="1740"/>
      <c r="H38" s="1630"/>
      <c r="I38" s="1630"/>
      <c r="J38" s="1486"/>
      <c r="K38" s="1486"/>
    </row>
    <row r="39" spans="1:11" s="97" customFormat="1" ht="12.75" hidden="1">
      <c r="A39" s="179"/>
      <c r="B39" s="166"/>
    </row>
    <row r="40" spans="1:11" s="97" customFormat="1" ht="12.75" hidden="1">
      <c r="A40" s="179"/>
      <c r="B40" s="166"/>
    </row>
    <row r="41" spans="1:11" s="97" customFormat="1" ht="12.75" hidden="1">
      <c r="A41" s="179"/>
      <c r="B41" s="166"/>
    </row>
    <row r="42" spans="1:11" s="97" customFormat="1" ht="12.75" hidden="1">
      <c r="A42" s="179"/>
      <c r="B42" s="166"/>
    </row>
    <row r="43" spans="1:11" s="97" customFormat="1" ht="24.75" hidden="1" customHeight="1">
      <c r="A43" s="179"/>
      <c r="B43" s="2577"/>
      <c r="C43" s="2577"/>
      <c r="D43" s="2577"/>
      <c r="E43" s="2577"/>
      <c r="F43" s="1739"/>
      <c r="G43" s="1739"/>
      <c r="H43" s="1627"/>
      <c r="I43" s="1627"/>
      <c r="J43" s="1485"/>
      <c r="K43" s="1485"/>
    </row>
    <row r="44" spans="1:11" s="97" customFormat="1" ht="12.75" hidden="1">
      <c r="A44" s="179"/>
      <c r="B44" s="166"/>
    </row>
    <row r="45" spans="1:11" s="97" customFormat="1" ht="12.75" hidden="1">
      <c r="A45" s="179"/>
    </row>
    <row r="46" spans="1:11" s="97" customFormat="1" ht="12.75" hidden="1">
      <c r="A46" s="179"/>
    </row>
    <row r="47" spans="1:11" s="97" customFormat="1" ht="12.75" hidden="1">
      <c r="A47" s="179"/>
    </row>
    <row r="48" spans="1:11" s="97" customFormat="1" ht="12.75" hidden="1">
      <c r="A48" s="179"/>
    </row>
    <row r="49" spans="1:1" s="97" customFormat="1" ht="12.75" hidden="1">
      <c r="A49" s="179"/>
    </row>
    <row r="50" spans="1:1" s="97" customFormat="1" ht="12.75" hidden="1">
      <c r="A50" s="179"/>
    </row>
    <row r="51" spans="1:1" s="97" customFormat="1" ht="12.75" hidden="1">
      <c r="A51" s="179"/>
    </row>
    <row r="52" spans="1:1" s="97" customFormat="1" ht="12.75" hidden="1">
      <c r="A52" s="179"/>
    </row>
    <row r="53" spans="1:1" s="97" customFormat="1" ht="12.75" hidden="1">
      <c r="A53" s="179"/>
    </row>
    <row r="54" spans="1:1" s="97" customFormat="1" ht="12.75" hidden="1">
      <c r="A54" s="179"/>
    </row>
    <row r="55" spans="1:1" s="97" customFormat="1" ht="12.75" hidden="1">
      <c r="A55" s="179"/>
    </row>
    <row r="56" spans="1:1" s="97" customFormat="1" ht="12.75" hidden="1">
      <c r="A56" s="179"/>
    </row>
    <row r="57" spans="1:1" s="97" customFormat="1" ht="12.75" hidden="1">
      <c r="A57" s="179"/>
    </row>
    <row r="58" spans="1:1" s="97" customFormat="1" ht="12.75" hidden="1">
      <c r="A58" s="179"/>
    </row>
    <row r="59" spans="1:1" s="97" customFormat="1" ht="12.75" hidden="1">
      <c r="A59" s="179"/>
    </row>
    <row r="60" spans="1:1" s="97" customFormat="1" ht="12.75" hidden="1">
      <c r="A60" s="179"/>
    </row>
    <row r="61" spans="1:1" s="97" customFormat="1" ht="12.75" hidden="1">
      <c r="A61" s="179"/>
    </row>
    <row r="62" spans="1:1" s="97" customFormat="1" ht="12.75" hidden="1">
      <c r="A62" s="179"/>
    </row>
    <row r="63" spans="1:1" s="97" customFormat="1" ht="12.75" hidden="1">
      <c r="A63" s="179"/>
    </row>
    <row r="64" spans="1:1"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sheetData>
  <mergeCells count="8">
    <mergeCell ref="J5:K5"/>
    <mergeCell ref="B2:K3"/>
    <mergeCell ref="B43:E43"/>
    <mergeCell ref="B5:C7"/>
    <mergeCell ref="B38:E38"/>
    <mergeCell ref="D5:E5"/>
    <mergeCell ref="H5:I5"/>
    <mergeCell ref="F5:G5"/>
  </mergeCells>
  <conditionalFormatting sqref="B1">
    <cfRule type="containsText" priority="1" operator="containsText" text="check">
      <formula>NOT(ISERROR(SEARCH("check",B1)))</formula>
    </cfRule>
  </conditionalFormatting>
  <pageMargins left="0.70866141732283472" right="0.70866141732283472" top="0.74803149606299213" bottom="0.74803149606299213" header="0.31496062992125984" footer="0.31496062992125984"/>
  <pageSetup scale="66" fitToHeight="0" orientation="landscape" r:id="rId1"/>
  <headerFooter>
    <oddFooter>&amp;L&amp;A&amp;C&amp;P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4"/>
  <sheetViews>
    <sheetView zoomScale="40" zoomScaleNormal="40" workbookViewId="0"/>
  </sheetViews>
  <sheetFormatPr defaultColWidth="0" defaultRowHeight="15" zeroHeight="1"/>
  <cols>
    <col min="1" max="1" width="1.5703125" style="205" customWidth="1"/>
    <col min="2" max="2" width="8.5703125" customWidth="1"/>
    <col min="3" max="3" width="58.42578125" customWidth="1"/>
    <col min="4" max="6" width="21.5703125" customWidth="1"/>
    <col min="7" max="7" width="23.5703125" customWidth="1"/>
    <col min="8" max="8" width="1.5703125" style="205" customWidth="1"/>
    <col min="9" max="16384" width="8.5703125" hidden="1"/>
  </cols>
  <sheetData>
    <row r="1" spans="1:8" ht="10.35" customHeight="1" thickBot="1">
      <c r="B1" s="205"/>
      <c r="C1" s="205"/>
      <c r="D1" s="205"/>
      <c r="E1" s="205"/>
      <c r="F1" s="205"/>
      <c r="G1" s="205"/>
    </row>
    <row r="2" spans="1:8" ht="17.100000000000001" customHeight="1">
      <c r="B2" s="2659" t="s">
        <v>672</v>
      </c>
      <c r="C2" s="2660"/>
      <c r="D2" s="2660"/>
      <c r="E2" s="2660"/>
      <c r="F2" s="2660"/>
      <c r="G2" s="2661"/>
    </row>
    <row r="3" spans="1:8" ht="15.75" thickBot="1">
      <c r="B3" s="2662"/>
      <c r="C3" s="2663"/>
      <c r="D3" s="2663"/>
      <c r="E3" s="2663"/>
      <c r="F3" s="2663"/>
      <c r="G3" s="2664"/>
    </row>
    <row r="4" spans="1:8" ht="15.75" thickBot="1">
      <c r="B4" s="205"/>
      <c r="C4" s="205"/>
      <c r="D4" s="205"/>
      <c r="E4" s="205"/>
      <c r="F4" s="205"/>
      <c r="G4" s="205"/>
    </row>
    <row r="5" spans="1:8" ht="15" customHeight="1">
      <c r="B5" s="2691" t="s">
        <v>1036</v>
      </c>
      <c r="C5" s="2644"/>
      <c r="D5" s="247" t="s">
        <v>166</v>
      </c>
      <c r="E5" s="1743" t="s">
        <v>1094</v>
      </c>
      <c r="F5" s="1633" t="s">
        <v>1095</v>
      </c>
      <c r="G5" s="1632" t="s">
        <v>1132</v>
      </c>
    </row>
    <row r="6" spans="1:8" s="97" customFormat="1" ht="12.75">
      <c r="A6" s="179"/>
      <c r="B6" s="2541"/>
      <c r="C6" s="2543"/>
      <c r="D6" s="2643" t="str">
        <f>CurrQtr</f>
        <v>Q4 2021</v>
      </c>
      <c r="E6" s="2636" t="s">
        <v>1412</v>
      </c>
      <c r="F6" s="2636" t="s">
        <v>1397</v>
      </c>
      <c r="G6" s="2645" t="s">
        <v>1352</v>
      </c>
      <c r="H6" s="179"/>
    </row>
    <row r="7" spans="1:8" s="97" customFormat="1" ht="14.85" customHeight="1" thickBot="1">
      <c r="A7" s="179"/>
      <c r="B7" s="2727"/>
      <c r="C7" s="2586"/>
      <c r="D7" s="2730"/>
      <c r="E7" s="2675"/>
      <c r="F7" s="2675"/>
      <c r="G7" s="2728"/>
      <c r="H7" s="179"/>
    </row>
    <row r="8" spans="1:8" s="97" customFormat="1" ht="12.75">
      <c r="A8" s="179"/>
      <c r="B8" s="387">
        <v>1</v>
      </c>
      <c r="C8" s="388" t="s">
        <v>338</v>
      </c>
      <c r="D8" s="249">
        <v>195894</v>
      </c>
      <c r="E8" s="276">
        <v>193125</v>
      </c>
      <c r="F8" s="277">
        <v>192099</v>
      </c>
      <c r="G8" s="240">
        <v>202084</v>
      </c>
      <c r="H8" s="179"/>
    </row>
    <row r="9" spans="1:8" s="97" customFormat="1">
      <c r="A9" s="179"/>
      <c r="B9" s="289">
        <v>2</v>
      </c>
      <c r="C9" s="299" t="s">
        <v>739</v>
      </c>
      <c r="D9" s="250">
        <v>5147</v>
      </c>
      <c r="E9" s="279">
        <v>4086</v>
      </c>
      <c r="F9" s="280">
        <v>5110</v>
      </c>
      <c r="G9" s="241">
        <v>-1065</v>
      </c>
      <c r="H9" s="179"/>
    </row>
    <row r="10" spans="1:8" s="97" customFormat="1">
      <c r="A10" s="179"/>
      <c r="B10" s="289">
        <v>3</v>
      </c>
      <c r="C10" s="299" t="s">
        <v>740</v>
      </c>
      <c r="D10" s="250">
        <v>-1243</v>
      </c>
      <c r="E10" s="279">
        <v>-2946</v>
      </c>
      <c r="F10" s="280">
        <v>-62</v>
      </c>
      <c r="G10" s="241">
        <v>-5590</v>
      </c>
      <c r="H10" s="179"/>
    </row>
    <row r="11" spans="1:8" s="97" customFormat="1">
      <c r="A11" s="179"/>
      <c r="B11" s="289">
        <v>4</v>
      </c>
      <c r="C11" s="299" t="s">
        <v>741</v>
      </c>
      <c r="D11" s="250">
        <v>696</v>
      </c>
      <c r="E11" s="279">
        <v>856</v>
      </c>
      <c r="F11" s="280">
        <v>0</v>
      </c>
      <c r="G11" s="241">
        <v>0</v>
      </c>
      <c r="H11" s="179"/>
    </row>
    <row r="12" spans="1:8" s="97" customFormat="1">
      <c r="A12" s="179"/>
      <c r="B12" s="289">
        <v>5</v>
      </c>
      <c r="C12" s="299" t="s">
        <v>742</v>
      </c>
      <c r="D12" s="250">
        <v>0</v>
      </c>
      <c r="E12" s="279">
        <v>0</v>
      </c>
      <c r="F12" s="280">
        <v>0</v>
      </c>
      <c r="G12" s="241">
        <v>0</v>
      </c>
      <c r="H12" s="179"/>
    </row>
    <row r="13" spans="1:8" s="97" customFormat="1">
      <c r="A13" s="179"/>
      <c r="B13" s="289">
        <v>6</v>
      </c>
      <c r="C13" s="299" t="s">
        <v>743</v>
      </c>
      <c r="D13" s="250">
        <v>-45</v>
      </c>
      <c r="E13" s="279">
        <v>0</v>
      </c>
      <c r="F13" s="280">
        <v>-14</v>
      </c>
      <c r="G13" s="241">
        <v>0</v>
      </c>
      <c r="H13" s="179"/>
    </row>
    <row r="14" spans="1:8" s="97" customFormat="1">
      <c r="A14" s="179"/>
      <c r="B14" s="289">
        <v>7</v>
      </c>
      <c r="C14" s="299" t="s">
        <v>744</v>
      </c>
      <c r="D14" s="250">
        <v>-1259</v>
      </c>
      <c r="E14" s="279">
        <v>773</v>
      </c>
      <c r="F14" s="280">
        <v>-4008</v>
      </c>
      <c r="G14" s="241">
        <v>-3330</v>
      </c>
      <c r="H14" s="179"/>
    </row>
    <row r="15" spans="1:8" s="97" customFormat="1" ht="15.75" thickBot="1">
      <c r="A15" s="179"/>
      <c r="B15" s="293">
        <v>8</v>
      </c>
      <c r="C15" s="300" t="s">
        <v>745</v>
      </c>
      <c r="D15" s="251">
        <v>-589</v>
      </c>
      <c r="E15" s="282">
        <v>0</v>
      </c>
      <c r="F15" s="283">
        <v>0</v>
      </c>
      <c r="G15" s="242">
        <v>0</v>
      </c>
      <c r="H15" s="179"/>
    </row>
    <row r="16" spans="1:8" s="97" customFormat="1" ht="13.5" thickBot="1">
      <c r="A16" s="179"/>
      <c r="B16" s="295">
        <v>9</v>
      </c>
      <c r="C16" s="301" t="s">
        <v>336</v>
      </c>
      <c r="D16" s="1360">
        <v>198601</v>
      </c>
      <c r="E16" s="285">
        <v>195894</v>
      </c>
      <c r="F16" s="286">
        <v>193125</v>
      </c>
      <c r="G16" s="287">
        <v>192099</v>
      </c>
      <c r="H16" s="179"/>
    </row>
    <row r="17" spans="1:8" s="97" customFormat="1" ht="12.75">
      <c r="A17" s="179"/>
      <c r="B17" s="2726" t="s">
        <v>1111</v>
      </c>
      <c r="C17" s="2726"/>
      <c r="D17" s="2726"/>
      <c r="E17" s="2726"/>
      <c r="F17" s="2726"/>
      <c r="G17" s="2726"/>
      <c r="H17" s="179"/>
    </row>
    <row r="18" spans="1:8" s="97" customFormat="1" ht="12.75">
      <c r="A18" s="179"/>
      <c r="B18" s="2729" t="s">
        <v>1110</v>
      </c>
      <c r="C18" s="2729"/>
      <c r="D18" s="2729"/>
      <c r="E18" s="2729"/>
      <c r="F18" s="2729"/>
      <c r="G18" s="2729"/>
      <c r="H18" s="179"/>
    </row>
    <row r="19" spans="1:8" s="97" customFormat="1" ht="12.75">
      <c r="A19" s="179"/>
      <c r="B19" s="1335" t="s">
        <v>763</v>
      </c>
      <c r="C19" s="1336"/>
      <c r="D19" s="1336"/>
      <c r="E19" s="1336"/>
      <c r="F19" s="1336"/>
      <c r="G19" s="1336"/>
      <c r="H19" s="179"/>
    </row>
    <row r="20" spans="1:8" s="97" customFormat="1" ht="12.75">
      <c r="A20" s="179"/>
      <c r="B20" s="2725" t="s">
        <v>1112</v>
      </c>
      <c r="C20" s="2725"/>
      <c r="D20" s="2725"/>
      <c r="E20" s="2725"/>
      <c r="F20" s="2725"/>
      <c r="G20" s="2725"/>
      <c r="H20" s="179"/>
    </row>
    <row r="21" spans="1:8" s="97" customFormat="1" ht="12.75">
      <c r="A21" s="179"/>
      <c r="B21" s="1335" t="s">
        <v>863</v>
      </c>
      <c r="C21" s="1336"/>
      <c r="D21" s="1336"/>
      <c r="E21" s="1336"/>
      <c r="F21" s="1336"/>
      <c r="G21" s="1336"/>
      <c r="H21" s="179"/>
    </row>
    <row r="22" spans="1:8" s="97" customFormat="1" ht="12.75">
      <c r="A22" s="179"/>
      <c r="B22" s="1335" t="s">
        <v>764</v>
      </c>
      <c r="C22" s="1336"/>
      <c r="D22" s="1336"/>
      <c r="E22" s="1336"/>
      <c r="F22" s="1336"/>
      <c r="G22" s="1336"/>
      <c r="H22" s="179"/>
    </row>
    <row r="23" spans="1:8" s="97" customFormat="1" ht="14.1" customHeight="1">
      <c r="A23" s="179"/>
      <c r="B23" s="2725" t="s">
        <v>765</v>
      </c>
      <c r="C23" s="2725"/>
      <c r="D23" s="2725"/>
      <c r="E23" s="2725"/>
      <c r="F23" s="2725"/>
      <c r="G23" s="2725"/>
      <c r="H23" s="179"/>
    </row>
    <row r="24" spans="1:8" s="97" customFormat="1" ht="7.35" customHeight="1">
      <c r="A24" s="179"/>
      <c r="B24" s="179" t="s">
        <v>162</v>
      </c>
      <c r="C24" s="179"/>
      <c r="D24" s="179"/>
      <c r="E24" s="179"/>
      <c r="F24" s="179"/>
      <c r="G24" s="179"/>
      <c r="H24" s="179"/>
    </row>
  </sheetData>
  <mergeCells count="10">
    <mergeCell ref="B2:G3"/>
    <mergeCell ref="B23:G23"/>
    <mergeCell ref="B17:G17"/>
    <mergeCell ref="B5:C7"/>
    <mergeCell ref="G6:G7"/>
    <mergeCell ref="B20:G20"/>
    <mergeCell ref="B18:G18"/>
    <mergeCell ref="D6:D7"/>
    <mergeCell ref="F6:F7"/>
    <mergeCell ref="E6:E7"/>
  </mergeCells>
  <conditionalFormatting sqref="B20:G23 B17 B19">
    <cfRule type="containsText" dxfId="72" priority="3" operator="containsText" text="TRUE">
      <formula>NOT(ISERROR(SEARCH("TRUE",B17)))</formula>
    </cfRule>
  </conditionalFormatting>
  <conditionalFormatting sqref="B18">
    <cfRule type="containsText" dxfId="71" priority="1" operator="containsText" text="TRUE">
      <formula>NOT(ISERROR(SEARCH("TRUE",B18)))</formula>
    </cfRule>
  </conditionalFormatting>
  <pageMargins left="0.70866141732283472" right="0.70866141732283472" top="0.74803149606299213" bottom="0.74803149606299213" header="0.31496062992125984" footer="0.31496062992125984"/>
  <pageSetup scale="78" fitToHeight="0" orientation="landscape" r:id="rId1"/>
  <headerFooter>
    <oddFooter>&amp;L&amp;A&amp;C&amp;P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2F2E-EA92-42FE-9505-F074952D314A}">
  <sheetPr>
    <pageSetUpPr fitToPage="1"/>
  </sheetPr>
  <dimension ref="A1:L110"/>
  <sheetViews>
    <sheetView zoomScale="40" zoomScaleNormal="40" zoomScaleSheetLayoutView="85" workbookViewId="0"/>
  </sheetViews>
  <sheetFormatPr defaultColWidth="0" defaultRowHeight="14.85" customHeight="1" zeroHeight="1"/>
  <cols>
    <col min="1" max="1" width="1.5703125" style="2198" customWidth="1"/>
    <col min="2" max="2" width="28.42578125" style="2198" customWidth="1"/>
    <col min="3" max="3" width="16" style="2198" customWidth="1"/>
    <col min="4" max="11" width="14.42578125" style="2198" customWidth="1"/>
    <col min="12" max="12" width="1.5703125" style="2198" customWidth="1"/>
    <col min="13" max="16384" width="8.5703125" style="2198" hidden="1"/>
  </cols>
  <sheetData>
    <row r="1" spans="2:12" s="205" customFormat="1" ht="10.35" customHeight="1" thickBot="1"/>
    <row r="2" spans="2:12" s="205" customFormat="1" ht="15">
      <c r="B2" s="2659" t="s">
        <v>1277</v>
      </c>
      <c r="C2" s="2684"/>
      <c r="D2" s="2684"/>
      <c r="E2" s="2684"/>
      <c r="F2" s="2684"/>
      <c r="G2" s="2684"/>
      <c r="H2" s="2684"/>
      <c r="I2" s="2684"/>
      <c r="J2" s="2684"/>
      <c r="K2" s="2685"/>
      <c r="L2" s="2206"/>
    </row>
    <row r="3" spans="2:12" s="205" customFormat="1" ht="15.75" thickBot="1">
      <c r="B3" s="2686"/>
      <c r="C3" s="2687"/>
      <c r="D3" s="2687"/>
      <c r="E3" s="2687"/>
      <c r="F3" s="2687"/>
      <c r="G3" s="2687"/>
      <c r="H3" s="2687"/>
      <c r="I3" s="2687"/>
      <c r="J3" s="2687"/>
      <c r="K3" s="2688"/>
      <c r="L3" s="2206"/>
    </row>
    <row r="4" spans="2:12" s="205" customFormat="1" ht="15.75" thickBot="1"/>
    <row r="5" spans="2:12" s="205" customFormat="1" ht="15">
      <c r="B5" s="247" t="s">
        <v>166</v>
      </c>
      <c r="C5" s="2205" t="s">
        <v>7</v>
      </c>
      <c r="D5" s="2205" t="s">
        <v>165</v>
      </c>
      <c r="E5" s="2205" t="s">
        <v>164</v>
      </c>
      <c r="F5" s="2205" t="s">
        <v>6</v>
      </c>
      <c r="G5" s="2741" t="s">
        <v>209</v>
      </c>
      <c r="H5" s="2741"/>
      <c r="I5" s="2205" t="s">
        <v>208</v>
      </c>
      <c r="J5" s="2205" t="s">
        <v>215</v>
      </c>
      <c r="K5" s="2204" t="s">
        <v>303</v>
      </c>
    </row>
    <row r="6" spans="2:12" s="179" customFormat="1" ht="19.350000000000001" customHeight="1">
      <c r="B6" s="2643" t="s">
        <v>1278</v>
      </c>
      <c r="C6" s="2567" t="s">
        <v>1279</v>
      </c>
      <c r="D6" s="2742" t="s">
        <v>1280</v>
      </c>
      <c r="E6" s="2742" t="s">
        <v>1281</v>
      </c>
      <c r="F6" s="2742" t="s">
        <v>1282</v>
      </c>
      <c r="G6" s="2742" t="s">
        <v>1283</v>
      </c>
      <c r="H6" s="2742"/>
      <c r="I6" s="2567" t="s">
        <v>1284</v>
      </c>
      <c r="J6" s="2567" t="s">
        <v>1285</v>
      </c>
      <c r="K6" s="2543" t="s">
        <v>1286</v>
      </c>
    </row>
    <row r="7" spans="2:12" s="179" customFormat="1" ht="45" thickBot="1">
      <c r="B7" s="2730"/>
      <c r="C7" s="2568"/>
      <c r="D7" s="2743"/>
      <c r="E7" s="2743"/>
      <c r="F7" s="2743"/>
      <c r="G7" s="2207" t="s">
        <v>1287</v>
      </c>
      <c r="H7" s="2207" t="s">
        <v>1288</v>
      </c>
      <c r="I7" s="2568"/>
      <c r="J7" s="2568"/>
      <c r="K7" s="2586"/>
    </row>
    <row r="8" spans="2:12" s="179" customFormat="1" ht="15" thickBot="1">
      <c r="B8" s="2256" t="str">
        <f>+CurrQtr</f>
        <v>Q4 2021</v>
      </c>
      <c r="C8" s="1461"/>
      <c r="D8" s="2255"/>
      <c r="E8" s="2255"/>
      <c r="F8" s="2255"/>
      <c r="G8" s="2255"/>
      <c r="H8" s="2255"/>
      <c r="I8" s="1443"/>
      <c r="J8" s="1443"/>
      <c r="K8" s="1442"/>
    </row>
    <row r="9" spans="2:12" s="179" customFormat="1" ht="12.75">
      <c r="B9" s="2733" t="s">
        <v>639</v>
      </c>
      <c r="C9" s="2208"/>
      <c r="D9" s="2731"/>
      <c r="E9" s="2209"/>
      <c r="F9" s="2209"/>
      <c r="G9" s="1677"/>
      <c r="H9" s="1677"/>
      <c r="I9" s="1677"/>
      <c r="J9" s="1677"/>
      <c r="K9" s="2210"/>
    </row>
    <row r="10" spans="2:12" s="179" customFormat="1" ht="14.85" customHeight="1">
      <c r="B10" s="2734"/>
      <c r="C10" s="2211" t="s">
        <v>319</v>
      </c>
      <c r="D10" s="2732"/>
      <c r="E10" s="389">
        <v>4.1934111089999995E-4</v>
      </c>
      <c r="F10" s="389">
        <v>4.204281882E-4</v>
      </c>
      <c r="G10" s="280">
        <v>216170</v>
      </c>
      <c r="H10" s="280">
        <v>198941</v>
      </c>
      <c r="I10" s="280">
        <v>67</v>
      </c>
      <c r="J10" s="280">
        <v>2</v>
      </c>
      <c r="K10" s="2212">
        <v>2.7118689780000001E-4</v>
      </c>
    </row>
    <row r="11" spans="2:12" s="179" customFormat="1" ht="14.85" customHeight="1">
      <c r="B11" s="2734"/>
      <c r="C11" s="2211" t="s">
        <v>318</v>
      </c>
      <c r="D11" s="2732"/>
      <c r="E11" s="389">
        <v>1.8456800000000002E-3</v>
      </c>
      <c r="F11" s="389">
        <v>1.8456800000000002E-3</v>
      </c>
      <c r="G11" s="280">
        <v>133989</v>
      </c>
      <c r="H11" s="280">
        <v>119891</v>
      </c>
      <c r="I11" s="280">
        <v>143</v>
      </c>
      <c r="J11" s="280">
        <v>0</v>
      </c>
      <c r="K11" s="2212">
        <v>1.28185E-3</v>
      </c>
    </row>
    <row r="12" spans="2:12" s="179" customFormat="1" ht="14.85" customHeight="1">
      <c r="B12" s="2734"/>
      <c r="C12" s="2211" t="s">
        <v>317</v>
      </c>
      <c r="D12" s="2732"/>
      <c r="E12" s="389">
        <v>4.4338099999999998E-3</v>
      </c>
      <c r="F12" s="389">
        <v>4.4338099999999998E-3</v>
      </c>
      <c r="G12" s="280">
        <v>0</v>
      </c>
      <c r="H12" s="280">
        <v>3756</v>
      </c>
      <c r="I12" s="280">
        <v>0</v>
      </c>
      <c r="J12" s="280">
        <v>0</v>
      </c>
      <c r="K12" s="2212">
        <v>2.0095199999999999E-3</v>
      </c>
    </row>
    <row r="13" spans="2:12" s="179" customFormat="1" ht="14.85" customHeight="1">
      <c r="B13" s="2734"/>
      <c r="C13" s="2211" t="s">
        <v>316</v>
      </c>
      <c r="D13" s="2732"/>
      <c r="E13" s="389">
        <v>7.4652300000000006E-3</v>
      </c>
      <c r="F13" s="389">
        <v>7.4652300000000006E-3</v>
      </c>
      <c r="G13" s="280">
        <v>2996</v>
      </c>
      <c r="H13" s="280">
        <v>58172</v>
      </c>
      <c r="I13" s="280">
        <v>7</v>
      </c>
      <c r="J13" s="280">
        <v>2</v>
      </c>
      <c r="K13" s="2212">
        <v>5.0370199999999997E-3</v>
      </c>
    </row>
    <row r="14" spans="2:12" s="179" customFormat="1" ht="14.85" customHeight="1">
      <c r="B14" s="2734"/>
      <c r="C14" s="2211" t="s">
        <v>315</v>
      </c>
      <c r="D14" s="2732"/>
      <c r="E14" s="389">
        <v>1.9371187198999999E-2</v>
      </c>
      <c r="F14" s="389">
        <v>1.9316631947999999E-2</v>
      </c>
      <c r="G14" s="280">
        <v>79336</v>
      </c>
      <c r="H14" s="280">
        <v>10721</v>
      </c>
      <c r="I14" s="280">
        <v>557</v>
      </c>
      <c r="J14" s="280">
        <v>5</v>
      </c>
      <c r="K14" s="2212">
        <v>1.4580728750000001E-2</v>
      </c>
    </row>
    <row r="15" spans="2:12" s="179" customFormat="1" ht="14.85" customHeight="1">
      <c r="B15" s="2734"/>
      <c r="C15" s="2211" t="s">
        <v>314</v>
      </c>
      <c r="D15" s="2732"/>
      <c r="E15" s="389">
        <v>6.2426535803999997E-2</v>
      </c>
      <c r="F15" s="389">
        <v>6.2557838645000002E-2</v>
      </c>
      <c r="G15" s="280">
        <v>2984</v>
      </c>
      <c r="H15" s="280">
        <v>2103</v>
      </c>
      <c r="I15" s="280">
        <v>187</v>
      </c>
      <c r="J15" s="280">
        <v>4</v>
      </c>
      <c r="K15" s="2212">
        <v>4.6805807079999998E-2</v>
      </c>
    </row>
    <row r="16" spans="2:12" s="179" customFormat="1" ht="14.85" customHeight="1" thickBot="1">
      <c r="B16" s="2734"/>
      <c r="C16" s="2211" t="s">
        <v>313</v>
      </c>
      <c r="D16" s="2732"/>
      <c r="E16" s="389">
        <v>0.22883677429999999</v>
      </c>
      <c r="F16" s="389">
        <v>0.22753466332</v>
      </c>
      <c r="G16" s="280">
        <v>2346</v>
      </c>
      <c r="H16" s="280">
        <v>2214</v>
      </c>
      <c r="I16" s="280">
        <v>427</v>
      </c>
      <c r="J16" s="280">
        <v>4</v>
      </c>
      <c r="K16" s="2212">
        <v>0.18697137660999999</v>
      </c>
    </row>
    <row r="17" spans="2:12" s="179" customFormat="1" ht="12.75">
      <c r="B17" s="2733" t="s">
        <v>640</v>
      </c>
      <c r="C17" s="2213"/>
      <c r="D17" s="2731"/>
      <c r="E17" s="391"/>
      <c r="F17" s="391"/>
      <c r="G17" s="1677"/>
      <c r="H17" s="1677"/>
      <c r="I17" s="1677"/>
      <c r="J17" s="1677"/>
      <c r="K17" s="2214"/>
    </row>
    <row r="18" spans="2:12" s="179" customFormat="1" ht="14.85" customHeight="1">
      <c r="B18" s="2734"/>
      <c r="C18" s="2211" t="s">
        <v>319</v>
      </c>
      <c r="D18" s="2732"/>
      <c r="E18" s="389">
        <v>5.953789256E-4</v>
      </c>
      <c r="F18" s="389">
        <v>6.8444363140000007E-4</v>
      </c>
      <c r="G18" s="280">
        <v>616145</v>
      </c>
      <c r="H18" s="280">
        <v>862580</v>
      </c>
      <c r="I18" s="280">
        <v>112</v>
      </c>
      <c r="J18" s="280">
        <v>11</v>
      </c>
      <c r="K18" s="2212">
        <v>4.2548749169999994E-4</v>
      </c>
    </row>
    <row r="19" spans="2:12" s="179" customFormat="1" ht="14.85" customHeight="1">
      <c r="B19" s="2734"/>
      <c r="C19" s="2211" t="s">
        <v>318</v>
      </c>
      <c r="D19" s="2732"/>
      <c r="E19" s="389">
        <v>1.8456800000000002E-3</v>
      </c>
      <c r="F19" s="389">
        <v>1.8456800000000002E-3</v>
      </c>
      <c r="G19" s="280">
        <v>386248</v>
      </c>
      <c r="H19" s="280">
        <v>223280</v>
      </c>
      <c r="I19" s="280">
        <v>191</v>
      </c>
      <c r="J19" s="280">
        <v>2</v>
      </c>
      <c r="K19" s="2212">
        <v>1.28185E-3</v>
      </c>
    </row>
    <row r="20" spans="2:12" s="179" customFormat="1" ht="14.85" customHeight="1">
      <c r="B20" s="2734"/>
      <c r="C20" s="2211" t="s">
        <v>317</v>
      </c>
      <c r="D20" s="2732"/>
      <c r="E20" s="389">
        <v>4.4338099999999998E-3</v>
      </c>
      <c r="F20" s="389">
        <v>4.4338099999999998E-3</v>
      </c>
      <c r="G20" s="280">
        <v>1208</v>
      </c>
      <c r="H20" s="280">
        <v>2995</v>
      </c>
      <c r="I20" s="280">
        <v>2</v>
      </c>
      <c r="J20" s="280">
        <v>1</v>
      </c>
      <c r="K20" s="2212">
        <v>2.0095199999999999E-3</v>
      </c>
    </row>
    <row r="21" spans="2:12" s="179" customFormat="1" ht="14.85" customHeight="1">
      <c r="B21" s="2734"/>
      <c r="C21" s="2211" t="s">
        <v>316</v>
      </c>
      <c r="D21" s="2732"/>
      <c r="E21" s="389">
        <v>7.4652300000000006E-3</v>
      </c>
      <c r="F21" s="389">
        <v>7.4652300000000006E-3</v>
      </c>
      <c r="G21" s="280">
        <v>60870</v>
      </c>
      <c r="H21" s="280">
        <v>108474</v>
      </c>
      <c r="I21" s="280">
        <v>117</v>
      </c>
      <c r="J21" s="280">
        <v>15</v>
      </c>
      <c r="K21" s="2212">
        <v>5.0370199999999997E-3</v>
      </c>
    </row>
    <row r="22" spans="2:12" s="179" customFormat="1" ht="14.85" customHeight="1">
      <c r="B22" s="2734"/>
      <c r="C22" s="2211" t="s">
        <v>315</v>
      </c>
      <c r="D22" s="2732"/>
      <c r="E22" s="389">
        <v>1.5878380918E-2</v>
      </c>
      <c r="F22" s="389">
        <v>1.147797985E-2</v>
      </c>
      <c r="G22" s="280">
        <v>131979</v>
      </c>
      <c r="H22" s="280">
        <v>72416</v>
      </c>
      <c r="I22" s="280">
        <v>517</v>
      </c>
      <c r="J22" s="280">
        <v>3</v>
      </c>
      <c r="K22" s="2212">
        <v>8.3135086035000007E-3</v>
      </c>
    </row>
    <row r="23" spans="2:12" s="179" customFormat="1" ht="14.85" customHeight="1">
      <c r="B23" s="2734"/>
      <c r="C23" s="2211" t="s">
        <v>314</v>
      </c>
      <c r="D23" s="2732"/>
      <c r="E23" s="389">
        <v>5.0082234396999999E-2</v>
      </c>
      <c r="F23" s="389">
        <v>4.3801410534000003E-2</v>
      </c>
      <c r="G23" s="280">
        <v>7813</v>
      </c>
      <c r="H23" s="280">
        <v>8876</v>
      </c>
      <c r="I23" s="280">
        <v>231</v>
      </c>
      <c r="J23" s="280">
        <v>7</v>
      </c>
      <c r="K23" s="2212">
        <v>3.1145410355E-2</v>
      </c>
    </row>
    <row r="24" spans="2:12" s="179" customFormat="1" ht="14.85" customHeight="1" thickBot="1">
      <c r="B24" s="2735"/>
      <c r="C24" s="2215" t="s">
        <v>313</v>
      </c>
      <c r="D24" s="2745"/>
      <c r="E24" s="2216">
        <v>0.22324447965000002</v>
      </c>
      <c r="F24" s="2216">
        <v>0.21455131192999999</v>
      </c>
      <c r="G24" s="381">
        <v>3918</v>
      </c>
      <c r="H24" s="381">
        <v>3199</v>
      </c>
      <c r="I24" s="381">
        <v>682</v>
      </c>
      <c r="J24" s="381">
        <v>2</v>
      </c>
      <c r="K24" s="2217">
        <v>0.17402269524000002</v>
      </c>
    </row>
    <row r="25" spans="2:12" s="179" customFormat="1" ht="27" customHeight="1">
      <c r="B25" s="2736" t="s">
        <v>641</v>
      </c>
      <c r="C25" s="2218"/>
      <c r="D25" s="2739"/>
      <c r="E25" s="2219"/>
      <c r="F25" s="2219"/>
      <c r="G25" s="2220"/>
      <c r="H25" s="2220"/>
      <c r="I25" s="2220"/>
      <c r="J25" s="2220"/>
      <c r="K25" s="2221"/>
      <c r="L25" s="1228"/>
    </row>
    <row r="26" spans="2:12" s="179" customFormat="1" ht="14.85" customHeight="1">
      <c r="B26" s="2737"/>
      <c r="C26" s="2222" t="s">
        <v>319</v>
      </c>
      <c r="D26" s="2740"/>
      <c r="E26" s="2223">
        <v>4.5291E-4</v>
      </c>
      <c r="F26" s="2223">
        <v>4.5291E-4</v>
      </c>
      <c r="G26" s="2224">
        <v>1026556</v>
      </c>
      <c r="H26" s="2224">
        <v>804478</v>
      </c>
      <c r="I26" s="2224">
        <v>166</v>
      </c>
      <c r="J26" s="2224">
        <v>4</v>
      </c>
      <c r="K26" s="2225">
        <v>3.1403000000000003E-4</v>
      </c>
      <c r="L26" s="1228"/>
    </row>
    <row r="27" spans="2:12" s="179" customFormat="1" ht="14.85" customHeight="1">
      <c r="B27" s="2737"/>
      <c r="C27" s="2222" t="s">
        <v>318</v>
      </c>
      <c r="D27" s="2740"/>
      <c r="E27" s="2223">
        <v>1.9134999999999998E-3</v>
      </c>
      <c r="F27" s="2223">
        <v>1.9134999999999998E-3</v>
      </c>
      <c r="G27" s="2224">
        <v>1831723</v>
      </c>
      <c r="H27" s="2224">
        <v>1819073</v>
      </c>
      <c r="I27" s="2224">
        <v>1080</v>
      </c>
      <c r="J27" s="2224">
        <v>46</v>
      </c>
      <c r="K27" s="2225">
        <v>1.3678000000000002E-3</v>
      </c>
      <c r="L27" s="1228"/>
    </row>
    <row r="28" spans="2:12" s="179" customFormat="1" ht="14.85" customHeight="1">
      <c r="B28" s="2737"/>
      <c r="C28" s="2222" t="s">
        <v>317</v>
      </c>
      <c r="D28" s="2740"/>
      <c r="E28" s="2223">
        <v>3.27867E-3</v>
      </c>
      <c r="F28" s="2223">
        <v>3.27867E-3</v>
      </c>
      <c r="G28" s="2224">
        <v>335832</v>
      </c>
      <c r="H28" s="2224">
        <v>338518</v>
      </c>
      <c r="I28" s="2224">
        <v>577</v>
      </c>
      <c r="J28" s="2224">
        <v>38</v>
      </c>
      <c r="K28" s="2225">
        <v>2.3055000000000003E-3</v>
      </c>
      <c r="L28" s="1228"/>
    </row>
    <row r="29" spans="2:12" s="179" customFormat="1" ht="14.85" customHeight="1">
      <c r="B29" s="2737"/>
      <c r="C29" s="2222" t="s">
        <v>316</v>
      </c>
      <c r="D29" s="2740"/>
      <c r="E29" s="2223">
        <v>6.1234799999999997E-3</v>
      </c>
      <c r="F29" s="2223">
        <v>6.1234799999999997E-3</v>
      </c>
      <c r="G29" s="2224">
        <v>20663</v>
      </c>
      <c r="H29" s="2224">
        <v>18261</v>
      </c>
      <c r="I29" s="2224">
        <v>33</v>
      </c>
      <c r="J29" s="2224">
        <v>0</v>
      </c>
      <c r="K29" s="2225">
        <v>4.3414999999999999E-3</v>
      </c>
      <c r="L29" s="1228"/>
    </row>
    <row r="30" spans="2:12" s="179" customFormat="1" ht="14.85" customHeight="1">
      <c r="B30" s="2737"/>
      <c r="C30" s="2222" t="s">
        <v>315</v>
      </c>
      <c r="D30" s="2740"/>
      <c r="E30" s="2223">
        <v>1.2678360424E-2</v>
      </c>
      <c r="F30" s="2223">
        <v>9.9905738074000001E-3</v>
      </c>
      <c r="G30" s="2224">
        <v>1031729</v>
      </c>
      <c r="H30" s="2224">
        <v>1045420</v>
      </c>
      <c r="I30" s="2224">
        <v>4003</v>
      </c>
      <c r="J30" s="2224">
        <v>325</v>
      </c>
      <c r="K30" s="2225">
        <v>7.9955899669000002E-3</v>
      </c>
      <c r="L30" s="1228"/>
    </row>
    <row r="31" spans="2:12" s="179" customFormat="1" ht="14.85" customHeight="1">
      <c r="B31" s="2737"/>
      <c r="C31" s="2222" t="s">
        <v>314</v>
      </c>
      <c r="D31" s="2740"/>
      <c r="E31" s="2223">
        <v>5.6536535895000004E-2</v>
      </c>
      <c r="F31" s="2223">
        <v>5.1356373510999996E-2</v>
      </c>
      <c r="G31" s="2224">
        <v>599685</v>
      </c>
      <c r="H31" s="2224">
        <v>535782</v>
      </c>
      <c r="I31" s="2224">
        <v>10056</v>
      </c>
      <c r="J31" s="2224">
        <v>207</v>
      </c>
      <c r="K31" s="2225">
        <v>3.5565247852999998E-2</v>
      </c>
      <c r="L31" s="1228"/>
    </row>
    <row r="32" spans="2:12" s="179" customFormat="1" ht="14.85" customHeight="1" thickBot="1">
      <c r="B32" s="2738"/>
      <c r="C32" s="2226" t="s">
        <v>313</v>
      </c>
      <c r="D32" s="2740"/>
      <c r="E32" s="2227">
        <v>0.27921999406000003</v>
      </c>
      <c r="F32" s="2227">
        <v>0.25073323445000001</v>
      </c>
      <c r="G32" s="2228">
        <v>154551</v>
      </c>
      <c r="H32" s="2228">
        <v>112660</v>
      </c>
      <c r="I32" s="2228">
        <v>22156</v>
      </c>
      <c r="J32" s="2228">
        <v>106</v>
      </c>
      <c r="K32" s="2229">
        <v>0.20622285757</v>
      </c>
      <c r="L32" s="1228"/>
    </row>
    <row r="33" spans="2:11" s="179" customFormat="1" ht="27" customHeight="1">
      <c r="B33" s="2746" t="s">
        <v>642</v>
      </c>
      <c r="C33" s="2230"/>
      <c r="D33" s="2731"/>
      <c r="E33" s="391"/>
      <c r="F33" s="391"/>
      <c r="G33" s="1677"/>
      <c r="H33" s="1677"/>
      <c r="I33" s="1677"/>
      <c r="J33" s="1677"/>
      <c r="K33" s="2214"/>
    </row>
    <row r="34" spans="2:11" s="179" customFormat="1" ht="14.85" customHeight="1">
      <c r="B34" s="2747"/>
      <c r="C34" s="2231" t="s">
        <v>319</v>
      </c>
      <c r="D34" s="2732"/>
      <c r="E34" s="389">
        <v>8.8154815129999999E-4</v>
      </c>
      <c r="F34" s="389">
        <v>9.2146269370000007E-4</v>
      </c>
      <c r="G34" s="280">
        <v>344874</v>
      </c>
      <c r="H34" s="280">
        <v>318040</v>
      </c>
      <c r="I34" s="280">
        <v>192</v>
      </c>
      <c r="J34" s="280">
        <v>4</v>
      </c>
      <c r="K34" s="2212">
        <v>7.0922913020000011E-4</v>
      </c>
    </row>
    <row r="35" spans="2:11" s="179" customFormat="1" ht="14.85" customHeight="1">
      <c r="B35" s="2747"/>
      <c r="C35" s="2231" t="s">
        <v>318</v>
      </c>
      <c r="D35" s="2732"/>
      <c r="E35" s="389">
        <v>1.9134999999999998E-3</v>
      </c>
      <c r="F35" s="389">
        <v>1.9134999999999998E-3</v>
      </c>
      <c r="G35" s="280">
        <v>31</v>
      </c>
      <c r="H35" s="280">
        <v>32</v>
      </c>
      <c r="I35" s="280">
        <v>0</v>
      </c>
      <c r="J35" s="280">
        <v>0</v>
      </c>
      <c r="K35" s="2212">
        <v>1.3678000000000002E-3</v>
      </c>
    </row>
    <row r="36" spans="2:11" s="179" customFormat="1" ht="14.85" customHeight="1">
      <c r="B36" s="2747"/>
      <c r="C36" s="2231" t="s">
        <v>317</v>
      </c>
      <c r="D36" s="2732"/>
      <c r="E36" s="389">
        <v>3.1547817680000001E-3</v>
      </c>
      <c r="F36" s="389">
        <v>3.1481037349E-3</v>
      </c>
      <c r="G36" s="280">
        <v>325830</v>
      </c>
      <c r="H36" s="280">
        <v>313873</v>
      </c>
      <c r="I36" s="280">
        <v>474</v>
      </c>
      <c r="J36" s="280">
        <v>45</v>
      </c>
      <c r="K36" s="2212">
        <v>2.1419471099000001E-3</v>
      </c>
    </row>
    <row r="37" spans="2:11" s="179" customFormat="1" ht="14.85" customHeight="1">
      <c r="B37" s="2747"/>
      <c r="C37" s="2231" t="s">
        <v>316</v>
      </c>
      <c r="D37" s="2732"/>
      <c r="E37" s="389">
        <v>6.1234799999999997E-3</v>
      </c>
      <c r="F37" s="389">
        <v>6.1234799999999997E-3</v>
      </c>
      <c r="G37" s="280">
        <v>12769</v>
      </c>
      <c r="H37" s="280">
        <v>14114</v>
      </c>
      <c r="I37" s="280">
        <v>31</v>
      </c>
      <c r="J37" s="280">
        <v>1</v>
      </c>
      <c r="K37" s="2212">
        <v>4.3414999999999999E-3</v>
      </c>
    </row>
    <row r="38" spans="2:11" s="179" customFormat="1" ht="14.85" customHeight="1">
      <c r="B38" s="2747"/>
      <c r="C38" s="2231" t="s">
        <v>315</v>
      </c>
      <c r="D38" s="2732"/>
      <c r="E38" s="389">
        <v>1.1690311974000001E-2</v>
      </c>
      <c r="F38" s="389">
        <v>1.1423715700999999E-2</v>
      </c>
      <c r="G38" s="280">
        <v>475693</v>
      </c>
      <c r="H38" s="280">
        <v>473707</v>
      </c>
      <c r="I38" s="280">
        <v>2430</v>
      </c>
      <c r="J38" s="280">
        <v>243</v>
      </c>
      <c r="K38" s="2212">
        <v>8.3239922252999997E-3</v>
      </c>
    </row>
    <row r="39" spans="2:11" s="179" customFormat="1" ht="14.85" customHeight="1">
      <c r="B39" s="2747"/>
      <c r="C39" s="2231" t="s">
        <v>314</v>
      </c>
      <c r="D39" s="2732"/>
      <c r="E39" s="389">
        <v>4.8307272919999998E-2</v>
      </c>
      <c r="F39" s="389">
        <v>4.9437817529999997E-2</v>
      </c>
      <c r="G39" s="280">
        <v>112472</v>
      </c>
      <c r="H39" s="280">
        <v>97260</v>
      </c>
      <c r="I39" s="280">
        <v>2656</v>
      </c>
      <c r="J39" s="280">
        <v>39</v>
      </c>
      <c r="K39" s="2212">
        <v>3.8134826704999999E-2</v>
      </c>
    </row>
    <row r="40" spans="2:11" s="179" customFormat="1" ht="14.85" customHeight="1" thickBot="1">
      <c r="B40" s="2748"/>
      <c r="C40" s="2232" t="s">
        <v>313</v>
      </c>
      <c r="D40" s="2745"/>
      <c r="E40" s="2216">
        <v>0.27252566065</v>
      </c>
      <c r="F40" s="2216">
        <v>0.27876869563000001</v>
      </c>
      <c r="G40" s="381">
        <v>25204</v>
      </c>
      <c r="H40" s="381">
        <v>26450</v>
      </c>
      <c r="I40" s="381">
        <v>4560</v>
      </c>
      <c r="J40" s="381">
        <v>200</v>
      </c>
      <c r="K40" s="2217">
        <v>0.23334962592</v>
      </c>
    </row>
    <row r="41" spans="2:11" s="179" customFormat="1" ht="7.35" customHeight="1">
      <c r="B41" s="2233"/>
      <c r="C41" s="2234"/>
      <c r="D41" s="2234"/>
      <c r="E41" s="2235"/>
      <c r="F41" s="2235"/>
      <c r="G41" s="2236"/>
      <c r="H41" s="2236"/>
      <c r="I41" s="2236"/>
      <c r="J41" s="2236"/>
      <c r="K41" s="2235"/>
    </row>
    <row r="42" spans="2:11" s="179" customFormat="1" ht="23.85" customHeight="1">
      <c r="B42" s="2749" t="s">
        <v>1466</v>
      </c>
      <c r="C42" s="2750"/>
      <c r="D42" s="2750"/>
      <c r="E42" s="2750"/>
      <c r="F42" s="2750"/>
      <c r="G42" s="2750"/>
      <c r="H42" s="2750"/>
      <c r="I42" s="2750"/>
      <c r="J42" s="2750"/>
      <c r="K42" s="2750"/>
    </row>
    <row r="43" spans="2:11" s="179" customFormat="1" ht="15">
      <c r="B43" s="2430" t="s">
        <v>1289</v>
      </c>
      <c r="C43" s="2431"/>
      <c r="D43" s="2432"/>
      <c r="E43" s="2433"/>
      <c r="F43" s="2433"/>
      <c r="G43" s="2434"/>
      <c r="H43" s="2434"/>
      <c r="I43" s="2435"/>
      <c r="J43" s="2436"/>
      <c r="K43" s="2433"/>
    </row>
    <row r="44" spans="2:11" s="179" customFormat="1" ht="15">
      <c r="B44" s="2430" t="s">
        <v>1459</v>
      </c>
      <c r="C44" s="2431"/>
      <c r="D44" s="2432"/>
      <c r="E44" s="2433"/>
      <c r="F44" s="2433"/>
      <c r="G44" s="2434"/>
      <c r="H44" s="2434"/>
      <c r="I44" s="2435"/>
      <c r="J44" s="2436"/>
      <c r="K44" s="2433"/>
    </row>
    <row r="45" spans="2:11" s="179" customFormat="1" ht="15">
      <c r="B45" s="2437" t="s">
        <v>1460</v>
      </c>
      <c r="C45" s="2431"/>
      <c r="D45" s="2432"/>
      <c r="E45" s="2433"/>
      <c r="F45" s="2433"/>
      <c r="G45" s="2434"/>
      <c r="H45" s="2434"/>
      <c r="I45" s="2435"/>
      <c r="J45" s="2436"/>
      <c r="K45" s="2433"/>
    </row>
    <row r="46" spans="2:11" s="179" customFormat="1" ht="15">
      <c r="B46" s="2437" t="s">
        <v>1461</v>
      </c>
      <c r="C46" s="2431"/>
      <c r="D46" s="2432"/>
      <c r="E46" s="2433"/>
      <c r="F46" s="2433"/>
      <c r="G46" s="2434"/>
      <c r="H46" s="2434"/>
      <c r="I46" s="2435"/>
      <c r="J46" s="2436"/>
      <c r="K46" s="2433"/>
    </row>
    <row r="47" spans="2:11" s="179" customFormat="1" ht="15">
      <c r="B47" s="2437" t="s">
        <v>1462</v>
      </c>
      <c r="C47" s="2431"/>
      <c r="D47" s="2432"/>
      <c r="E47" s="2433"/>
      <c r="F47" s="2433"/>
      <c r="G47" s="2434"/>
      <c r="H47" s="2434"/>
      <c r="I47" s="2435"/>
      <c r="J47" s="2436"/>
      <c r="K47" s="2433"/>
    </row>
    <row r="48" spans="2:11" s="179" customFormat="1" ht="14.1" customHeight="1">
      <c r="B48" s="2751" t="s">
        <v>1524</v>
      </c>
      <c r="C48" s="2752"/>
      <c r="D48" s="2752"/>
      <c r="E48" s="2752"/>
      <c r="F48" s="2752"/>
      <c r="G48" s="2752"/>
      <c r="H48" s="2752"/>
      <c r="I48" s="2752"/>
      <c r="J48" s="2752"/>
      <c r="K48" s="2752"/>
    </row>
    <row r="49" spans="2:11" s="179" customFormat="1" ht="15">
      <c r="B49" s="2437" t="s">
        <v>1463</v>
      </c>
      <c r="C49" s="2438"/>
      <c r="D49" s="2438"/>
      <c r="E49" s="2438"/>
      <c r="F49" s="2438"/>
      <c r="G49" s="2438"/>
      <c r="H49" s="2438"/>
      <c r="I49" s="2438"/>
      <c r="J49" s="2438"/>
      <c r="K49" s="2438"/>
    </row>
    <row r="50" spans="2:11" s="179" customFormat="1" ht="15">
      <c r="B50" s="2437" t="s">
        <v>1464</v>
      </c>
      <c r="C50" s="2438"/>
      <c r="D50" s="2438"/>
      <c r="E50" s="2438"/>
      <c r="F50" s="2438"/>
      <c r="G50" s="2438"/>
      <c r="H50" s="2438"/>
      <c r="I50" s="2438"/>
      <c r="J50" s="2438"/>
      <c r="K50" s="2438"/>
    </row>
    <row r="51" spans="2:11" s="179" customFormat="1" ht="15">
      <c r="B51" s="2437" t="s">
        <v>1465</v>
      </c>
      <c r="C51" s="2438"/>
      <c r="D51" s="2438"/>
      <c r="E51" s="2438"/>
      <c r="F51" s="2438"/>
      <c r="G51" s="2438"/>
      <c r="H51" s="2438"/>
      <c r="I51" s="2438"/>
      <c r="J51" s="2438"/>
      <c r="K51" s="2438"/>
    </row>
    <row r="52" spans="2:11" s="179" customFormat="1" ht="5.85" hidden="1" customHeight="1"/>
    <row r="53" spans="2:11" s="97" customFormat="1" ht="12.75" hidden="1">
      <c r="B53" s="165"/>
    </row>
    <row r="54" spans="2:11" s="97" customFormat="1" ht="12.75" hidden="1">
      <c r="B54" s="165"/>
    </row>
    <row r="55" spans="2:11" s="97" customFormat="1" ht="12.75" hidden="1">
      <c r="B55" s="165"/>
    </row>
    <row r="56" spans="2:11" s="97" customFormat="1" ht="12.75" hidden="1">
      <c r="B56" s="165"/>
    </row>
    <row r="57" spans="2:11" s="97" customFormat="1" ht="12.75" hidden="1">
      <c r="B57" s="165"/>
    </row>
    <row r="58" spans="2:11" s="97" customFormat="1" ht="12.75" hidden="1"/>
    <row r="59" spans="2:11" s="97" customFormat="1" ht="12.75" hidden="1">
      <c r="B59" s="166"/>
    </row>
    <row r="60" spans="2:11" s="97" customFormat="1" ht="12.75" hidden="1"/>
    <row r="61" spans="2:11" s="97" customFormat="1" ht="12.75" hidden="1">
      <c r="B61" s="2677"/>
      <c r="C61" s="2677"/>
      <c r="D61" s="2677"/>
      <c r="E61" s="2677"/>
      <c r="F61" s="2677"/>
      <c r="G61" s="2677"/>
      <c r="H61" s="2677"/>
      <c r="I61" s="2677"/>
      <c r="J61" s="2677"/>
      <c r="K61" s="2677"/>
    </row>
    <row r="62" spans="2:11" s="97" customFormat="1" ht="12.75" hidden="1">
      <c r="B62" s="2677"/>
      <c r="C62" s="2677"/>
      <c r="D62" s="2677"/>
      <c r="E62" s="2677"/>
      <c r="F62" s="2677"/>
      <c r="G62" s="2677"/>
      <c r="H62" s="2677"/>
      <c r="I62" s="2677"/>
      <c r="J62" s="2677"/>
      <c r="K62" s="2677"/>
    </row>
    <row r="63" spans="2:11" s="97" customFormat="1" ht="12.75" hidden="1">
      <c r="B63" s="2577"/>
      <c r="C63" s="2577"/>
      <c r="D63" s="2577"/>
      <c r="E63" s="2577"/>
      <c r="F63" s="2577"/>
      <c r="G63" s="2577"/>
      <c r="H63" s="2577"/>
      <c r="I63" s="2577"/>
      <c r="J63" s="2577"/>
      <c r="K63" s="2577"/>
    </row>
    <row r="64" spans="2:11" s="97" customFormat="1" ht="12.75" hidden="1">
      <c r="B64" s="166"/>
    </row>
    <row r="65" spans="2:11" s="97" customFormat="1" ht="12.75" hidden="1">
      <c r="B65" s="166"/>
    </row>
    <row r="66" spans="2:11" s="97" customFormat="1" ht="12.75" hidden="1">
      <c r="B66" s="2744"/>
      <c r="C66" s="2744"/>
      <c r="D66" s="106"/>
      <c r="E66" s="106"/>
      <c r="F66" s="106"/>
      <c r="G66" s="106"/>
      <c r="H66" s="106"/>
      <c r="I66" s="106"/>
      <c r="J66" s="106"/>
      <c r="K66" s="106"/>
    </row>
    <row r="67" spans="2:11" s="97" customFormat="1" ht="12.75" hidden="1">
      <c r="B67" s="2577"/>
      <c r="C67" s="2577"/>
      <c r="D67" s="2577"/>
      <c r="E67" s="2577"/>
      <c r="F67" s="2577"/>
      <c r="G67" s="2577"/>
      <c r="H67" s="2577"/>
      <c r="I67" s="2577"/>
      <c r="J67" s="2577"/>
      <c r="K67" s="2577"/>
    </row>
    <row r="68" spans="2:11" s="97" customFormat="1" ht="12.75" hidden="1">
      <c r="B68" s="2677"/>
      <c r="C68" s="2677"/>
      <c r="D68" s="2677"/>
      <c r="E68" s="2677"/>
      <c r="F68" s="2677"/>
      <c r="G68" s="2677"/>
      <c r="H68" s="2677"/>
      <c r="I68" s="2677"/>
      <c r="J68" s="2677"/>
      <c r="K68" s="2677"/>
    </row>
    <row r="69" spans="2:11" s="97" customFormat="1" ht="12.75" hidden="1">
      <c r="B69" s="1"/>
    </row>
    <row r="70" spans="2:11" s="97" customFormat="1" ht="12.75" hidden="1"/>
    <row r="71" spans="2:11" s="97" customFormat="1" ht="12.75" hidden="1"/>
    <row r="72" spans="2:11" s="97" customFormat="1" ht="12.75" hidden="1"/>
    <row r="73" spans="2:11" s="97" customFormat="1" ht="12.75" hidden="1"/>
    <row r="74" spans="2:11" s="97" customFormat="1" ht="12.75" hidden="1"/>
    <row r="75" spans="2:11" s="97" customFormat="1" ht="12.75" hidden="1"/>
    <row r="76" spans="2:11" s="97" customFormat="1" ht="12.75" hidden="1"/>
    <row r="77" spans="2:11" s="97" customFormat="1" ht="12.75" hidden="1"/>
    <row r="78" spans="2:11" s="97" customFormat="1" ht="12.75" hidden="1"/>
    <row r="79" spans="2:11" s="97" customFormat="1" ht="12.75" hidden="1"/>
    <row r="80" spans="2:11" s="97" customFormat="1" ht="12.75" hidden="1"/>
    <row r="81" s="97" customFormat="1" ht="12.75" hidden="1"/>
    <row r="82" s="97" customFormat="1" ht="12.75" hidden="1"/>
    <row r="83" s="97" customFormat="1" ht="12.75" hidden="1"/>
    <row r="84" s="97" customFormat="1" ht="12.75" hidden="1"/>
    <row r="85" s="97" customFormat="1" ht="12.75" hidden="1"/>
    <row r="86" s="97" customFormat="1" ht="12.75" hidden="1"/>
    <row r="87" s="97" customFormat="1" ht="12.75" hidden="1"/>
    <row r="88" s="97" customFormat="1" ht="12.75" hidden="1"/>
    <row r="89" s="97" customFormat="1" ht="12.75" hidden="1"/>
    <row r="90" s="97" customFormat="1" ht="12.75" hidden="1"/>
    <row r="91" s="97" customFormat="1" ht="12.75" hidden="1"/>
    <row r="92" s="97" customFormat="1" ht="12.75" hidden="1"/>
    <row r="93" s="97" customFormat="1" ht="12.75" hidden="1"/>
    <row r="94" s="97" customFormat="1" ht="12.75" hidden="1"/>
    <row r="95" s="97" customFormat="1" ht="12.75" hidden="1"/>
    <row r="96" s="97" customFormat="1" ht="12.75" hidden="1"/>
    <row r="97" s="97" customFormat="1" ht="12.75" hidden="1"/>
    <row r="98" s="97" customFormat="1" ht="12.75" hidden="1"/>
    <row r="99" s="97" customFormat="1" ht="12.75" hidden="1"/>
    <row r="100" s="97" customFormat="1" ht="12.75" hidden="1"/>
    <row r="101" s="97" customFormat="1" ht="12.75" hidden="1"/>
    <row r="102" s="97" customFormat="1" ht="12.75" hidden="1"/>
    <row r="103" s="97" customFormat="1" ht="12.75" hidden="1"/>
    <row r="104" s="97" customFormat="1" ht="12.75" hidden="1"/>
    <row r="105" s="97" customFormat="1" ht="12.75" hidden="1"/>
    <row r="106" s="97" customFormat="1" ht="12.75" hidden="1"/>
    <row r="107" ht="15" hidden="1"/>
    <row r="108" ht="15" hidden="1"/>
    <row r="109" ht="15" hidden="1"/>
    <row r="110" ht="15" hidden="1"/>
  </sheetData>
  <mergeCells count="27">
    <mergeCell ref="B66:C66"/>
    <mergeCell ref="D17:D24"/>
    <mergeCell ref="B67:K67"/>
    <mergeCell ref="B68:K68"/>
    <mergeCell ref="B33:B40"/>
    <mergeCell ref="D33:D40"/>
    <mergeCell ref="B42:K42"/>
    <mergeCell ref="B61:K61"/>
    <mergeCell ref="B62:K62"/>
    <mergeCell ref="B63:K63"/>
    <mergeCell ref="B48:K48"/>
    <mergeCell ref="B2:K3"/>
    <mergeCell ref="G5:H5"/>
    <mergeCell ref="B6:B7"/>
    <mergeCell ref="C6:C7"/>
    <mergeCell ref="D6:D7"/>
    <mergeCell ref="E6:E7"/>
    <mergeCell ref="F6:F7"/>
    <mergeCell ref="G6:H6"/>
    <mergeCell ref="I6:I7"/>
    <mergeCell ref="J6:J7"/>
    <mergeCell ref="K6:K7"/>
    <mergeCell ref="D9:D16"/>
    <mergeCell ref="B17:B24"/>
    <mergeCell ref="B25:B32"/>
    <mergeCell ref="D25:D32"/>
    <mergeCell ref="B9:B16"/>
  </mergeCells>
  <pageMargins left="0.70866141732283472" right="0.70866141732283472" top="0.74803149606299213" bottom="0.74803149606299213" header="0.31496062992125984" footer="0.31496062992125984"/>
  <pageSetup scale="76" fitToHeight="0" orientation="landscape" r:id="rId1"/>
  <headerFooter>
    <oddFooter>&amp;L&amp;A&amp;C&amp;P of &amp;N</oddFooter>
  </headerFooter>
  <rowBreaks count="1" manualBreakCount="1">
    <brk id="24" min="1" max="1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E8503-C376-4F5E-8B4E-B4E9AF04B644}">
  <dimension ref="A1:L83"/>
  <sheetViews>
    <sheetView zoomScale="40" zoomScaleNormal="40" zoomScaleSheetLayoutView="100" workbookViewId="0"/>
  </sheetViews>
  <sheetFormatPr defaultColWidth="0" defaultRowHeight="14.85" customHeight="1" zeroHeight="1"/>
  <cols>
    <col min="1" max="1" width="1.5703125" style="205" customWidth="1"/>
    <col min="2" max="2" width="13.5703125" style="205" customWidth="1"/>
    <col min="3" max="3" width="19.42578125" style="205" bestFit="1" customWidth="1"/>
    <col min="4" max="11" width="15.5703125" style="205" customWidth="1"/>
    <col min="12" max="12" width="1.5703125" style="205" customWidth="1"/>
    <col min="13" max="16384" width="8.5703125" style="205" hidden="1"/>
  </cols>
  <sheetData>
    <row r="1" spans="2:12" ht="10.35" customHeight="1" thickBot="1"/>
    <row r="2" spans="2:12" ht="15">
      <c r="B2" s="2659" t="s">
        <v>1290</v>
      </c>
      <c r="C2" s="2684"/>
      <c r="D2" s="2684"/>
      <c r="E2" s="2684"/>
      <c r="F2" s="2684"/>
      <c r="G2" s="2684"/>
      <c r="H2" s="2684"/>
      <c r="I2" s="2684"/>
      <c r="J2" s="2684"/>
      <c r="K2" s="2685"/>
      <c r="L2" s="2206"/>
    </row>
    <row r="3" spans="2:12" ht="15.75" thickBot="1">
      <c r="B3" s="2686"/>
      <c r="C3" s="2687"/>
      <c r="D3" s="2687"/>
      <c r="E3" s="2687"/>
      <c r="F3" s="2687"/>
      <c r="G3" s="2687"/>
      <c r="H3" s="2687"/>
      <c r="I3" s="2687"/>
      <c r="J3" s="2687"/>
      <c r="K3" s="2688"/>
      <c r="L3" s="2206"/>
    </row>
    <row r="4" spans="2:12" ht="6" customHeight="1" thickBot="1"/>
    <row r="5" spans="2:12" ht="15">
      <c r="B5" s="247" t="s">
        <v>166</v>
      </c>
      <c r="C5" s="2237" t="s">
        <v>7</v>
      </c>
      <c r="D5" s="2237" t="s">
        <v>165</v>
      </c>
      <c r="E5" s="2238" t="s">
        <v>164</v>
      </c>
      <c r="F5" s="2238" t="s">
        <v>6</v>
      </c>
      <c r="G5" s="2753" t="s">
        <v>209</v>
      </c>
      <c r="H5" s="2754"/>
      <c r="I5" s="2205" t="s">
        <v>208</v>
      </c>
      <c r="J5" s="2205" t="s">
        <v>215</v>
      </c>
      <c r="K5" s="2239" t="s">
        <v>303</v>
      </c>
    </row>
    <row r="6" spans="2:12" s="179" customFormat="1" ht="15.6" customHeight="1">
      <c r="B6" s="2643" t="s">
        <v>1278</v>
      </c>
      <c r="C6" s="2755" t="s">
        <v>1291</v>
      </c>
      <c r="D6" s="2636" t="s">
        <v>1292</v>
      </c>
      <c r="E6" s="2636" t="s">
        <v>1293</v>
      </c>
      <c r="F6" s="2636" t="s">
        <v>1294</v>
      </c>
      <c r="G6" s="2674" t="s">
        <v>321</v>
      </c>
      <c r="H6" s="2578"/>
      <c r="I6" s="2636" t="s">
        <v>1295</v>
      </c>
      <c r="J6" s="2636" t="s">
        <v>1296</v>
      </c>
      <c r="K6" s="2645" t="s">
        <v>1297</v>
      </c>
    </row>
    <row r="7" spans="2:12" s="179" customFormat="1" ht="41.1" customHeight="1" thickBot="1">
      <c r="B7" s="2730"/>
      <c r="C7" s="2756"/>
      <c r="D7" s="2675"/>
      <c r="E7" s="2675"/>
      <c r="F7" s="2675"/>
      <c r="G7" s="2203" t="s">
        <v>1298</v>
      </c>
      <c r="H7" s="2203" t="s">
        <v>1299</v>
      </c>
      <c r="I7" s="2675"/>
      <c r="J7" s="2675"/>
      <c r="K7" s="2728"/>
    </row>
    <row r="8" spans="2:12" s="179" customFormat="1" ht="18" customHeight="1" thickBot="1">
      <c r="B8" s="2256" t="str">
        <f>+CurrQtr</f>
        <v>Q4 2021</v>
      </c>
      <c r="C8" s="2257"/>
      <c r="D8" s="1443"/>
      <c r="E8" s="1443"/>
      <c r="F8" s="1443"/>
      <c r="G8" s="1443"/>
      <c r="H8" s="1443"/>
      <c r="I8" s="1443"/>
      <c r="J8" s="1443"/>
      <c r="K8" s="1442"/>
    </row>
    <row r="9" spans="2:12" s="179" customFormat="1" ht="12.75">
      <c r="B9" s="2757" t="s">
        <v>1478</v>
      </c>
      <c r="C9" s="1244" t="s">
        <v>1082</v>
      </c>
      <c r="D9" s="2240" t="s">
        <v>1082</v>
      </c>
      <c r="E9" s="2241" t="s">
        <v>1082</v>
      </c>
      <c r="F9" s="2241" t="s">
        <v>1082</v>
      </c>
      <c r="G9" s="397" t="s">
        <v>1082</v>
      </c>
      <c r="H9" s="397" t="s">
        <v>1082</v>
      </c>
      <c r="I9" s="397" t="s">
        <v>1082</v>
      </c>
      <c r="J9" s="397" t="s">
        <v>1082</v>
      </c>
      <c r="K9" s="2242" t="s">
        <v>1082</v>
      </c>
    </row>
    <row r="10" spans="2:12" s="179" customFormat="1" ht="12.75">
      <c r="B10" s="2758"/>
      <c r="C10" s="1843" t="s">
        <v>319</v>
      </c>
      <c r="D10" s="2243" t="s">
        <v>1552</v>
      </c>
      <c r="E10" s="393">
        <v>2.746084E-4</v>
      </c>
      <c r="F10" s="393">
        <v>5.1850259999999999E-4</v>
      </c>
      <c r="G10" s="392">
        <v>191</v>
      </c>
      <c r="H10" s="392">
        <v>188</v>
      </c>
      <c r="I10" s="392">
        <v>0</v>
      </c>
      <c r="J10" s="392">
        <v>0</v>
      </c>
      <c r="K10" s="1598">
        <v>0</v>
      </c>
    </row>
    <row r="11" spans="2:12" s="179" customFormat="1" ht="12.75">
      <c r="B11" s="2758"/>
      <c r="C11" s="1843" t="s">
        <v>318</v>
      </c>
      <c r="D11" s="2243" t="s">
        <v>1553</v>
      </c>
      <c r="E11" s="393">
        <v>1.6387429E-3</v>
      </c>
      <c r="F11" s="393">
        <v>1.7899999999999999E-3</v>
      </c>
      <c r="G11" s="392">
        <v>5</v>
      </c>
      <c r="H11" s="392">
        <v>6</v>
      </c>
      <c r="I11" s="392">
        <v>0</v>
      </c>
      <c r="J11" s="392">
        <v>0</v>
      </c>
      <c r="K11" s="1598">
        <v>0</v>
      </c>
    </row>
    <row r="12" spans="2:12" s="179" customFormat="1" ht="12.75">
      <c r="B12" s="2758"/>
      <c r="C12" s="1843" t="s">
        <v>317</v>
      </c>
      <c r="D12" s="2243" t="s">
        <v>1554</v>
      </c>
      <c r="E12" s="393">
        <v>4.0025735999999999E-3</v>
      </c>
      <c r="F12" s="393">
        <v>4.0542941000000004E-3</v>
      </c>
      <c r="G12" s="392">
        <v>17</v>
      </c>
      <c r="H12" s="392">
        <v>17</v>
      </c>
      <c r="I12" s="392">
        <v>0</v>
      </c>
      <c r="J12" s="392">
        <v>0</v>
      </c>
      <c r="K12" s="1598">
        <v>0</v>
      </c>
    </row>
    <row r="13" spans="2:12" s="179" customFormat="1" ht="12.75">
      <c r="B13" s="2758"/>
      <c r="C13" s="1843" t="s">
        <v>316</v>
      </c>
      <c r="D13" s="2243" t="s">
        <v>1555</v>
      </c>
      <c r="E13" s="393">
        <v>5.2559592000000002E-3</v>
      </c>
      <c r="F13" s="393">
        <v>6.1732857000000004E-3</v>
      </c>
      <c r="G13" s="392">
        <v>7</v>
      </c>
      <c r="H13" s="392">
        <v>10</v>
      </c>
      <c r="I13" s="392">
        <v>0</v>
      </c>
      <c r="J13" s="392">
        <v>0</v>
      </c>
      <c r="K13" s="1598">
        <v>0</v>
      </c>
    </row>
    <row r="14" spans="2:12" s="179" customFormat="1" ht="12.75">
      <c r="B14" s="2758"/>
      <c r="C14" s="1843" t="s">
        <v>315</v>
      </c>
      <c r="D14" s="2243" t="s">
        <v>1556</v>
      </c>
      <c r="E14" s="393">
        <v>1.3282E-2</v>
      </c>
      <c r="F14" s="393">
        <v>1.3282E-2</v>
      </c>
      <c r="G14" s="392">
        <v>4</v>
      </c>
      <c r="H14" s="392">
        <v>5</v>
      </c>
      <c r="I14" s="392">
        <v>0</v>
      </c>
      <c r="J14" s="392">
        <v>0</v>
      </c>
      <c r="K14" s="1598">
        <v>0</v>
      </c>
    </row>
    <row r="15" spans="2:12" s="179" customFormat="1" ht="12.75">
      <c r="B15" s="2758"/>
      <c r="C15" s="1843" t="s">
        <v>314</v>
      </c>
      <c r="D15" s="2243" t="s">
        <v>1557</v>
      </c>
      <c r="E15" s="393">
        <v>2.5597000000000002E-2</v>
      </c>
      <c r="F15" s="393">
        <v>2.5597000000000002E-2</v>
      </c>
      <c r="G15" s="392">
        <v>8</v>
      </c>
      <c r="H15" s="392">
        <v>6</v>
      </c>
      <c r="I15" s="392">
        <v>0</v>
      </c>
      <c r="J15" s="392">
        <v>0</v>
      </c>
      <c r="K15" s="1598">
        <v>2.7310924399999999E-2</v>
      </c>
    </row>
    <row r="16" spans="2:12" s="179" customFormat="1" ht="13.5" thickBot="1">
      <c r="B16" s="2758"/>
      <c r="C16" s="1843" t="s">
        <v>313</v>
      </c>
      <c r="D16" s="2243" t="s">
        <v>1558</v>
      </c>
      <c r="E16" s="393">
        <v>0.17858499999999999</v>
      </c>
      <c r="F16" s="393">
        <v>0.17858499999999999</v>
      </c>
      <c r="G16" s="392">
        <v>1</v>
      </c>
      <c r="H16" s="392">
        <v>1</v>
      </c>
      <c r="I16" s="392">
        <v>0</v>
      </c>
      <c r="J16" s="392">
        <v>0</v>
      </c>
      <c r="K16" s="1598">
        <v>0.15555555560000001</v>
      </c>
    </row>
    <row r="17" spans="2:11" s="179" customFormat="1" ht="12.75" customHeight="1">
      <c r="B17" s="2757" t="s">
        <v>86</v>
      </c>
      <c r="C17" s="1244" t="s">
        <v>1082</v>
      </c>
      <c r="D17" s="2240" t="s">
        <v>1082</v>
      </c>
      <c r="E17" s="2241" t="s">
        <v>1082</v>
      </c>
      <c r="F17" s="2241" t="s">
        <v>1082</v>
      </c>
      <c r="G17" s="397" t="s">
        <v>1082</v>
      </c>
      <c r="H17" s="397" t="s">
        <v>1082</v>
      </c>
      <c r="I17" s="397" t="s">
        <v>1082</v>
      </c>
      <c r="J17" s="397" t="s">
        <v>1082</v>
      </c>
      <c r="K17" s="2242" t="s">
        <v>1082</v>
      </c>
    </row>
    <row r="18" spans="2:11" s="179" customFormat="1" ht="12.75" customHeight="1">
      <c r="B18" s="2758"/>
      <c r="C18" s="1843" t="s">
        <v>319</v>
      </c>
      <c r="D18" s="2243" t="s">
        <v>1552</v>
      </c>
      <c r="E18" s="393">
        <v>6.0492110000000005E-4</v>
      </c>
      <c r="F18" s="393">
        <v>6.9957340000000002E-4</v>
      </c>
      <c r="G18" s="392">
        <v>511</v>
      </c>
      <c r="H18" s="392">
        <v>493</v>
      </c>
      <c r="I18" s="392">
        <v>1</v>
      </c>
      <c r="J18" s="392">
        <v>0</v>
      </c>
      <c r="K18" s="1598">
        <v>1.92604E-4</v>
      </c>
    </row>
    <row r="19" spans="2:11" s="179" customFormat="1" ht="12.75" customHeight="1">
      <c r="B19" s="2758"/>
      <c r="C19" s="1843" t="s">
        <v>318</v>
      </c>
      <c r="D19" s="2243" t="s">
        <v>1553</v>
      </c>
      <c r="E19" s="393">
        <v>1.736294E-3</v>
      </c>
      <c r="F19" s="393">
        <v>1.8318795E-3</v>
      </c>
      <c r="G19" s="392">
        <v>83</v>
      </c>
      <c r="H19" s="392">
        <v>75</v>
      </c>
      <c r="I19" s="392">
        <v>0</v>
      </c>
      <c r="J19" s="392">
        <v>0</v>
      </c>
      <c r="K19" s="1598">
        <v>4.2680320000000003E-4</v>
      </c>
    </row>
    <row r="20" spans="2:11" s="179" customFormat="1" ht="12.75" customHeight="1">
      <c r="B20" s="2758"/>
      <c r="C20" s="1843" t="s">
        <v>317</v>
      </c>
      <c r="D20" s="2243" t="s">
        <v>1554</v>
      </c>
      <c r="E20" s="393">
        <v>3.7536261E-3</v>
      </c>
      <c r="F20" s="393">
        <v>3.6560769000000002E-3</v>
      </c>
      <c r="G20" s="392">
        <v>169</v>
      </c>
      <c r="H20" s="392">
        <v>156</v>
      </c>
      <c r="I20" s="392">
        <v>0</v>
      </c>
      <c r="J20" s="392">
        <v>0</v>
      </c>
      <c r="K20" s="1598">
        <v>0</v>
      </c>
    </row>
    <row r="21" spans="2:11" s="179" customFormat="1" ht="12.75" customHeight="1">
      <c r="B21" s="2758"/>
      <c r="C21" s="1843" t="s">
        <v>316</v>
      </c>
      <c r="D21" s="2243" t="s">
        <v>1555</v>
      </c>
      <c r="E21" s="393">
        <v>5.2973372999999997E-3</v>
      </c>
      <c r="F21" s="393">
        <v>5.9921462999999999E-3</v>
      </c>
      <c r="G21" s="392">
        <v>41</v>
      </c>
      <c r="H21" s="392">
        <v>37</v>
      </c>
      <c r="I21" s="392">
        <v>0</v>
      </c>
      <c r="J21" s="392">
        <v>0</v>
      </c>
      <c r="K21" s="1598">
        <v>1.4903130000000001E-3</v>
      </c>
    </row>
    <row r="22" spans="2:11" s="179" customFormat="1" ht="12.75" customHeight="1">
      <c r="B22" s="2758"/>
      <c r="C22" s="1843" t="s">
        <v>315</v>
      </c>
      <c r="D22" s="2243" t="s">
        <v>1556</v>
      </c>
      <c r="E22" s="393">
        <v>1.3282E-2</v>
      </c>
      <c r="F22" s="393">
        <v>1.3282E-2</v>
      </c>
      <c r="G22" s="392">
        <v>18</v>
      </c>
      <c r="H22" s="392">
        <v>18</v>
      </c>
      <c r="I22" s="392">
        <v>0</v>
      </c>
      <c r="J22" s="392">
        <v>0</v>
      </c>
      <c r="K22" s="1598">
        <v>0</v>
      </c>
    </row>
    <row r="23" spans="2:11" s="179" customFormat="1" ht="12.75" customHeight="1">
      <c r="B23" s="2758"/>
      <c r="C23" s="1843" t="s">
        <v>314</v>
      </c>
      <c r="D23" s="2243" t="s">
        <v>1557</v>
      </c>
      <c r="E23" s="393">
        <v>2.5860247499999999E-2</v>
      </c>
      <c r="F23" s="393">
        <v>4.4214181800000002E-2</v>
      </c>
      <c r="G23" s="392">
        <v>11</v>
      </c>
      <c r="H23" s="392">
        <v>3</v>
      </c>
      <c r="I23" s="392">
        <v>0</v>
      </c>
      <c r="J23" s="392">
        <v>0</v>
      </c>
      <c r="K23" s="1598">
        <v>1.7825312E-3</v>
      </c>
    </row>
    <row r="24" spans="2:11" s="179" customFormat="1" ht="12.75" customHeight="1" thickBot="1">
      <c r="B24" s="2759"/>
      <c r="C24" s="1245" t="s">
        <v>313</v>
      </c>
      <c r="D24" s="2244" t="s">
        <v>1558</v>
      </c>
      <c r="E24" s="1845">
        <v>0.18456733189999999</v>
      </c>
      <c r="F24" s="1845">
        <v>0.30297174999999998</v>
      </c>
      <c r="G24" s="394">
        <v>4</v>
      </c>
      <c r="H24" s="394">
        <v>4</v>
      </c>
      <c r="I24" s="394">
        <v>0</v>
      </c>
      <c r="J24" s="394">
        <v>0</v>
      </c>
      <c r="K24" s="2245">
        <v>5.8516483500000001E-2</v>
      </c>
    </row>
    <row r="25" spans="2:11" s="179" customFormat="1" ht="12.75" customHeight="1">
      <c r="B25" s="2757" t="s">
        <v>1477</v>
      </c>
      <c r="C25" s="1244" t="s">
        <v>1082</v>
      </c>
      <c r="D25" s="2240" t="s">
        <v>1082</v>
      </c>
      <c r="E25" s="2241" t="s">
        <v>1082</v>
      </c>
      <c r="F25" s="2241" t="s">
        <v>1082</v>
      </c>
      <c r="G25" s="397" t="s">
        <v>1082</v>
      </c>
      <c r="H25" s="397" t="s">
        <v>1082</v>
      </c>
      <c r="I25" s="397" t="s">
        <v>1082</v>
      </c>
      <c r="J25" s="397" t="s">
        <v>1082</v>
      </c>
      <c r="K25" s="2242" t="s">
        <v>1082</v>
      </c>
    </row>
    <row r="26" spans="2:11" s="179" customFormat="1" ht="12.75" customHeight="1">
      <c r="B26" s="2758"/>
      <c r="C26" s="1843" t="s">
        <v>319</v>
      </c>
      <c r="D26" s="2243" t="s">
        <v>1552</v>
      </c>
      <c r="E26" s="393">
        <v>7.9515770000000003E-4</v>
      </c>
      <c r="F26" s="393">
        <v>8.7151630000000002E-4</v>
      </c>
      <c r="G26" s="392">
        <v>3893</v>
      </c>
      <c r="H26" s="392">
        <v>4011</v>
      </c>
      <c r="I26" s="392">
        <v>0</v>
      </c>
      <c r="J26" s="392">
        <v>0</v>
      </c>
      <c r="K26" s="1598">
        <v>0</v>
      </c>
    </row>
    <row r="27" spans="2:11" s="179" customFormat="1" ht="12.75" customHeight="1">
      <c r="B27" s="2758"/>
      <c r="C27" s="1843" t="s">
        <v>318</v>
      </c>
      <c r="D27" s="2243" t="s">
        <v>1553</v>
      </c>
      <c r="E27" s="393">
        <v>1.6856633999999999E-3</v>
      </c>
      <c r="F27" s="393">
        <v>1.6622071E-3</v>
      </c>
      <c r="G27" s="392">
        <v>1883</v>
      </c>
      <c r="H27" s="392">
        <v>2188</v>
      </c>
      <c r="I27" s="392">
        <v>0</v>
      </c>
      <c r="J27" s="392">
        <v>0</v>
      </c>
      <c r="K27" s="1598">
        <v>1.0104228E-3</v>
      </c>
    </row>
    <row r="28" spans="2:11" s="179" customFormat="1" ht="12.75" customHeight="1">
      <c r="B28" s="2758"/>
      <c r="C28" s="1843" t="s">
        <v>317</v>
      </c>
      <c r="D28" s="2243" t="s">
        <v>1554</v>
      </c>
      <c r="E28" s="393">
        <v>3.6583484999999998E-3</v>
      </c>
      <c r="F28" s="393">
        <v>3.6025460999999999E-3</v>
      </c>
      <c r="G28" s="392">
        <v>6219</v>
      </c>
      <c r="H28" s="392">
        <v>6521</v>
      </c>
      <c r="I28" s="392">
        <v>3</v>
      </c>
      <c r="J28" s="392">
        <v>0</v>
      </c>
      <c r="K28" s="1598">
        <v>4.2147529999999998E-4</v>
      </c>
    </row>
    <row r="29" spans="2:11" s="179" customFormat="1" ht="12.75" customHeight="1">
      <c r="B29" s="2758"/>
      <c r="C29" s="1843" t="s">
        <v>316</v>
      </c>
      <c r="D29" s="2243" t="s">
        <v>1555</v>
      </c>
      <c r="E29" s="393">
        <v>6.4163689000000003E-3</v>
      </c>
      <c r="F29" s="393">
        <v>6.6744509999999996E-3</v>
      </c>
      <c r="G29" s="392">
        <v>3492</v>
      </c>
      <c r="H29" s="392">
        <v>3460</v>
      </c>
      <c r="I29" s="392">
        <v>3</v>
      </c>
      <c r="J29" s="392">
        <v>0</v>
      </c>
      <c r="K29" s="1598">
        <v>1.0033879E-3</v>
      </c>
    </row>
    <row r="30" spans="2:11" s="179" customFormat="1" ht="12.75" customHeight="1">
      <c r="B30" s="2758"/>
      <c r="C30" s="1843" t="s">
        <v>315</v>
      </c>
      <c r="D30" s="2243" t="s">
        <v>1556</v>
      </c>
      <c r="E30" s="393">
        <v>1.3282E-2</v>
      </c>
      <c r="F30" s="393">
        <v>1.3282E-2</v>
      </c>
      <c r="G30" s="392">
        <v>947</v>
      </c>
      <c r="H30" s="392">
        <v>929</v>
      </c>
      <c r="I30" s="392">
        <v>2</v>
      </c>
      <c r="J30" s="392">
        <v>0</v>
      </c>
      <c r="K30" s="1598">
        <v>3.9927267000000001E-3</v>
      </c>
    </row>
    <row r="31" spans="2:11" s="179" customFormat="1" ht="12.75" customHeight="1">
      <c r="B31" s="2758"/>
      <c r="C31" s="1843" t="s">
        <v>314</v>
      </c>
      <c r="D31" s="2243" t="s">
        <v>1557</v>
      </c>
      <c r="E31" s="393">
        <v>4.7381922999999999E-2</v>
      </c>
      <c r="F31" s="393">
        <v>4.1175692899999998E-2</v>
      </c>
      <c r="G31" s="392">
        <v>482</v>
      </c>
      <c r="H31" s="392">
        <v>607</v>
      </c>
      <c r="I31" s="392">
        <v>6</v>
      </c>
      <c r="J31" s="392">
        <v>0</v>
      </c>
      <c r="K31" s="1598">
        <v>1.99881508E-2</v>
      </c>
    </row>
    <row r="32" spans="2:11" s="179" customFormat="1" ht="12.75" customHeight="1" thickBot="1">
      <c r="B32" s="2758"/>
      <c r="C32" s="1843" t="s">
        <v>313</v>
      </c>
      <c r="D32" s="2243" t="s">
        <v>1558</v>
      </c>
      <c r="E32" s="393">
        <v>0.24653326989999999</v>
      </c>
      <c r="F32" s="393">
        <v>0.3252540948</v>
      </c>
      <c r="G32" s="392">
        <v>116</v>
      </c>
      <c r="H32" s="392">
        <v>100</v>
      </c>
      <c r="I32" s="392">
        <v>19</v>
      </c>
      <c r="J32" s="392">
        <v>0</v>
      </c>
      <c r="K32" s="1598">
        <v>0.14132961359999999</v>
      </c>
    </row>
    <row r="33" spans="2:11" s="179" customFormat="1" ht="12.75" customHeight="1">
      <c r="B33" s="2757" t="s">
        <v>1337</v>
      </c>
      <c r="C33" s="1244" t="s">
        <v>1082</v>
      </c>
      <c r="D33" s="2240" t="s">
        <v>1082</v>
      </c>
      <c r="E33" s="2241" t="s">
        <v>1082</v>
      </c>
      <c r="F33" s="2241" t="s">
        <v>1082</v>
      </c>
      <c r="G33" s="397" t="s">
        <v>1082</v>
      </c>
      <c r="H33" s="397" t="s">
        <v>1082</v>
      </c>
      <c r="I33" s="397" t="s">
        <v>1082</v>
      </c>
      <c r="J33" s="397" t="s">
        <v>1082</v>
      </c>
      <c r="K33" s="2242" t="s">
        <v>1082</v>
      </c>
    </row>
    <row r="34" spans="2:11" s="179" customFormat="1" ht="12.75" customHeight="1">
      <c r="B34" s="2758"/>
      <c r="C34" s="1843" t="s">
        <v>319</v>
      </c>
      <c r="D34" s="2243" t="s">
        <v>1552</v>
      </c>
      <c r="E34" s="393">
        <v>8.4665930000000003E-4</v>
      </c>
      <c r="F34" s="393">
        <v>9.5744510000000005E-4</v>
      </c>
      <c r="G34" s="392">
        <v>182</v>
      </c>
      <c r="H34" s="392">
        <v>207</v>
      </c>
      <c r="I34" s="392">
        <v>0</v>
      </c>
      <c r="J34" s="392">
        <v>0</v>
      </c>
      <c r="K34" s="1598">
        <v>0</v>
      </c>
    </row>
    <row r="35" spans="2:11" s="179" customFormat="1" ht="12.75" customHeight="1">
      <c r="B35" s="2758"/>
      <c r="C35" s="1843" t="s">
        <v>318</v>
      </c>
      <c r="D35" s="2243" t="s">
        <v>1553</v>
      </c>
      <c r="E35" s="393">
        <v>1.632E-3</v>
      </c>
      <c r="F35" s="393">
        <v>1.632E-3</v>
      </c>
      <c r="G35" s="392">
        <v>230</v>
      </c>
      <c r="H35" s="392">
        <v>236</v>
      </c>
      <c r="I35" s="392">
        <v>0</v>
      </c>
      <c r="J35" s="392">
        <v>0</v>
      </c>
      <c r="K35" s="1598">
        <v>0</v>
      </c>
    </row>
    <row r="36" spans="2:11" s="179" customFormat="1" ht="12.75" customHeight="1">
      <c r="B36" s="2758"/>
      <c r="C36" s="1843" t="s">
        <v>317</v>
      </c>
      <c r="D36" s="2243" t="s">
        <v>1554</v>
      </c>
      <c r="E36" s="393">
        <v>3.2884463000000001E-3</v>
      </c>
      <c r="F36" s="393">
        <v>3.4796451E-3</v>
      </c>
      <c r="G36" s="392">
        <v>789</v>
      </c>
      <c r="H36" s="392">
        <v>935</v>
      </c>
      <c r="I36" s="392">
        <v>0</v>
      </c>
      <c r="J36" s="392">
        <v>0</v>
      </c>
      <c r="K36" s="1598">
        <v>7.1864889999999999E-4</v>
      </c>
    </row>
    <row r="37" spans="2:11" s="179" customFormat="1" ht="12.75" customHeight="1">
      <c r="B37" s="2758"/>
      <c r="C37" s="1843" t="s">
        <v>316</v>
      </c>
      <c r="D37" s="2243" t="s">
        <v>1555</v>
      </c>
      <c r="E37" s="393">
        <v>6.5344102999999997E-3</v>
      </c>
      <c r="F37" s="393">
        <v>6.7280826999999996E-3</v>
      </c>
      <c r="G37" s="392">
        <v>133</v>
      </c>
      <c r="H37" s="392">
        <v>126</v>
      </c>
      <c r="I37" s="392">
        <v>0</v>
      </c>
      <c r="J37" s="392">
        <v>0</v>
      </c>
      <c r="K37" s="1598">
        <v>9.0909089999999997E-4</v>
      </c>
    </row>
    <row r="38" spans="2:11" s="179" customFormat="1" ht="12.75" customHeight="1">
      <c r="B38" s="2758"/>
      <c r="C38" s="1843" t="s">
        <v>315</v>
      </c>
      <c r="D38" s="2243" t="s">
        <v>1556</v>
      </c>
      <c r="E38" s="393">
        <v>1.3282E-2</v>
      </c>
      <c r="F38" s="393">
        <v>1.3282E-2</v>
      </c>
      <c r="G38" s="392">
        <v>14</v>
      </c>
      <c r="H38" s="392">
        <v>17</v>
      </c>
      <c r="I38" s="392">
        <v>0</v>
      </c>
      <c r="J38" s="392">
        <v>0</v>
      </c>
      <c r="K38" s="1598">
        <v>3.5384402E-3</v>
      </c>
    </row>
    <row r="39" spans="2:11" s="179" customFormat="1" ht="12.75" customHeight="1">
      <c r="B39" s="2758"/>
      <c r="C39" s="1843" t="s">
        <v>314</v>
      </c>
      <c r="D39" s="2243" t="s">
        <v>1557</v>
      </c>
      <c r="E39" s="393">
        <v>4.8214819800000003E-2</v>
      </c>
      <c r="F39" s="393">
        <v>3.9249600000000003E-2</v>
      </c>
      <c r="G39" s="392">
        <v>5</v>
      </c>
      <c r="H39" s="392">
        <v>12</v>
      </c>
      <c r="I39" s="392">
        <v>0</v>
      </c>
      <c r="J39" s="392">
        <v>0</v>
      </c>
      <c r="K39" s="1598">
        <v>3.0303030299999999E-2</v>
      </c>
    </row>
    <row r="40" spans="2:11" s="179" customFormat="1" ht="12.75" customHeight="1" thickBot="1">
      <c r="B40" s="2759"/>
      <c r="C40" s="1245" t="s">
        <v>313</v>
      </c>
      <c r="D40" s="2244" t="s">
        <v>1558</v>
      </c>
      <c r="E40" s="1845">
        <v>0.34966359390000001</v>
      </c>
      <c r="F40" s="1845">
        <v>0.28603319999999999</v>
      </c>
      <c r="G40" s="394">
        <v>15</v>
      </c>
      <c r="H40" s="394">
        <v>11</v>
      </c>
      <c r="I40" s="394">
        <v>2</v>
      </c>
      <c r="J40" s="394">
        <v>0</v>
      </c>
      <c r="K40" s="2245">
        <v>8.5367218999999994E-2</v>
      </c>
    </row>
    <row r="41" spans="2:11" s="179" customFormat="1" ht="6.6" customHeight="1">
      <c r="B41" s="2246"/>
      <c r="C41" s="2247"/>
      <c r="D41" s="2247"/>
      <c r="E41" s="2248"/>
      <c r="F41" s="2248"/>
      <c r="G41" s="2249"/>
      <c r="H41" s="2249"/>
      <c r="I41" s="2249"/>
      <c r="J41" s="2249"/>
      <c r="K41" s="2248"/>
    </row>
    <row r="42" spans="2:11" s="179" customFormat="1" ht="12.75">
      <c r="B42" s="2250" t="s">
        <v>1559</v>
      </c>
      <c r="C42" s="2250"/>
      <c r="D42" s="2250"/>
      <c r="E42" s="2250"/>
      <c r="F42" s="2250"/>
      <c r="G42" s="2250"/>
      <c r="H42" s="2250"/>
      <c r="I42" s="2250"/>
      <c r="J42" s="2250"/>
      <c r="K42" s="2250"/>
    </row>
    <row r="43" spans="2:11" s="179" customFormat="1" ht="12.75">
      <c r="B43" s="2250" t="s">
        <v>1560</v>
      </c>
      <c r="C43" s="2250"/>
      <c r="D43" s="2250"/>
      <c r="E43" s="2250"/>
      <c r="F43" s="2250"/>
      <c r="G43" s="2250"/>
      <c r="H43" s="2250"/>
      <c r="I43" s="2250"/>
      <c r="J43" s="2250"/>
      <c r="K43" s="2250"/>
    </row>
    <row r="44" spans="2:11" s="179" customFormat="1" ht="12.75">
      <c r="B44" s="2250" t="s">
        <v>1561</v>
      </c>
      <c r="C44" s="2250"/>
      <c r="D44" s="2250"/>
      <c r="E44" s="2250"/>
      <c r="F44" s="2250"/>
      <c r="G44" s="2250"/>
      <c r="H44" s="2250"/>
      <c r="I44" s="2250"/>
      <c r="J44" s="2250"/>
      <c r="K44" s="2250"/>
    </row>
    <row r="45" spans="2:11" s="179" customFormat="1" ht="12.75">
      <c r="B45" s="2250" t="s">
        <v>1562</v>
      </c>
      <c r="C45" s="2250"/>
      <c r="D45" s="2250"/>
      <c r="E45" s="2250"/>
      <c r="F45" s="2250"/>
      <c r="G45" s="2250"/>
      <c r="H45" s="2250"/>
      <c r="I45" s="2250"/>
      <c r="J45" s="2250"/>
      <c r="K45" s="2250"/>
    </row>
    <row r="46" spans="2:11" s="179" customFormat="1" ht="12.75">
      <c r="B46" s="2250" t="s">
        <v>1563</v>
      </c>
      <c r="C46" s="2250"/>
      <c r="D46" s="2250"/>
      <c r="E46" s="2250"/>
      <c r="F46" s="2250"/>
      <c r="G46" s="2250"/>
      <c r="H46" s="2250"/>
      <c r="I46" s="2250"/>
      <c r="J46" s="2250"/>
      <c r="K46" s="2250"/>
    </row>
    <row r="47" spans="2:11" s="179" customFormat="1" ht="12.75">
      <c r="B47" s="2250" t="s">
        <v>1564</v>
      </c>
      <c r="C47" s="2250"/>
      <c r="D47" s="2250"/>
      <c r="E47" s="2250"/>
      <c r="F47" s="2250"/>
      <c r="G47" s="2250"/>
      <c r="H47" s="2250"/>
      <c r="I47" s="2250"/>
      <c r="J47" s="2250"/>
      <c r="K47" s="2250"/>
    </row>
    <row r="48" spans="2:11" s="1228" customFormat="1" ht="12.75">
      <c r="B48" s="2250" t="s">
        <v>1565</v>
      </c>
      <c r="C48" s="2251"/>
      <c r="D48" s="2251"/>
      <c r="E48" s="2251"/>
      <c r="F48" s="2251"/>
      <c r="G48" s="2251"/>
      <c r="H48" s="2251"/>
      <c r="I48" s="2251"/>
      <c r="J48" s="2251"/>
      <c r="K48" s="2251"/>
    </row>
    <row r="49" spans="2:11" s="2252" customFormat="1" ht="12.6" customHeight="1">
      <c r="B49" s="2764" t="s">
        <v>1566</v>
      </c>
      <c r="C49" s="2764"/>
      <c r="D49" s="2764"/>
      <c r="E49" s="2764"/>
      <c r="F49" s="2764"/>
      <c r="G49" s="2764"/>
      <c r="H49" s="2764"/>
      <c r="I49" s="2764"/>
      <c r="J49" s="2764"/>
      <c r="K49" s="2764"/>
    </row>
    <row r="50" spans="2:11" s="2252" customFormat="1" ht="18" customHeight="1">
      <c r="B50" s="2764"/>
      <c r="C50" s="2764"/>
      <c r="D50" s="2764"/>
      <c r="E50" s="2764"/>
      <c r="F50" s="2764"/>
      <c r="G50" s="2764"/>
      <c r="H50" s="2764"/>
      <c r="I50" s="2764"/>
      <c r="J50" s="2764"/>
      <c r="K50" s="2764"/>
    </row>
    <row r="51" spans="2:11" s="179" customFormat="1" ht="12.6" customHeight="1">
      <c r="B51" s="2253" t="s">
        <v>1567</v>
      </c>
      <c r="C51" s="2250"/>
      <c r="D51" s="2250"/>
      <c r="E51" s="2250"/>
      <c r="F51" s="2250"/>
      <c r="G51" s="2250"/>
      <c r="H51" s="2250"/>
      <c r="I51" s="2250"/>
      <c r="J51" s="2250"/>
      <c r="K51" s="2250"/>
    </row>
    <row r="52" spans="2:11" s="179" customFormat="1" ht="12.6" customHeight="1">
      <c r="B52" s="2253" t="s">
        <v>1568</v>
      </c>
      <c r="C52" s="2250"/>
      <c r="D52" s="2250"/>
      <c r="E52" s="2250"/>
      <c r="F52" s="2250"/>
      <c r="G52" s="2250"/>
      <c r="H52" s="2250"/>
      <c r="I52" s="2250"/>
      <c r="J52" s="2250"/>
      <c r="K52" s="2250"/>
    </row>
    <row r="53" spans="2:11" s="179" customFormat="1" ht="5.25" customHeight="1">
      <c r="B53" s="2253"/>
      <c r="C53" s="2250"/>
      <c r="D53" s="2250"/>
      <c r="E53" s="2250"/>
      <c r="F53" s="2250"/>
      <c r="G53" s="2250"/>
      <c r="H53" s="2250"/>
      <c r="I53" s="2250"/>
      <c r="J53" s="2250"/>
      <c r="K53" s="2250"/>
    </row>
    <row r="54" spans="2:11" s="179" customFormat="1" ht="12.6" hidden="1" customHeight="1">
      <c r="B54" s="2761"/>
      <c r="C54" s="2761"/>
      <c r="D54" s="2761"/>
      <c r="E54" s="2761"/>
      <c r="F54" s="2761"/>
      <c r="G54" s="2761"/>
      <c r="H54" s="2761"/>
      <c r="I54" s="2761"/>
      <c r="J54" s="2761"/>
      <c r="K54" s="2761"/>
    </row>
    <row r="55" spans="2:11" s="179" customFormat="1" ht="12.75" hidden="1">
      <c r="B55" s="1119"/>
    </row>
    <row r="56" spans="2:11" s="179" customFormat="1" ht="12.75" hidden="1">
      <c r="B56" s="1119"/>
    </row>
    <row r="57" spans="2:11" s="179" customFormat="1" ht="12.75" hidden="1">
      <c r="B57" s="1119"/>
    </row>
    <row r="58" spans="2:11" s="179" customFormat="1" ht="12.75" hidden="1">
      <c r="B58" s="1119"/>
    </row>
    <row r="59" spans="2:11" s="179" customFormat="1" ht="12.75" hidden="1">
      <c r="B59" s="1119"/>
    </row>
    <row r="60" spans="2:11" s="179" customFormat="1" ht="12.75" hidden="1"/>
    <row r="61" spans="2:11" s="179" customFormat="1" ht="12.75" hidden="1">
      <c r="B61" s="1130"/>
    </row>
    <row r="62" spans="2:11" s="179" customFormat="1" ht="12.75" hidden="1"/>
    <row r="63" spans="2:11" s="179" customFormat="1" ht="12.75" hidden="1">
      <c r="B63" s="2760"/>
      <c r="C63" s="2760"/>
      <c r="D63" s="2760"/>
      <c r="E63" s="2760"/>
      <c r="F63" s="2760"/>
      <c r="G63" s="2760"/>
      <c r="H63" s="2760"/>
      <c r="I63" s="2760"/>
      <c r="J63" s="2760"/>
      <c r="K63" s="2760"/>
    </row>
    <row r="64" spans="2:11" s="179" customFormat="1" ht="12.75" hidden="1">
      <c r="B64" s="2760"/>
      <c r="C64" s="2760"/>
      <c r="D64" s="2760"/>
      <c r="E64" s="2760"/>
      <c r="F64" s="2760"/>
      <c r="G64" s="2760"/>
      <c r="H64" s="2760"/>
      <c r="I64" s="2760"/>
      <c r="J64" s="2760"/>
      <c r="K64" s="2760"/>
    </row>
    <row r="65" spans="2:11" s="179" customFormat="1" ht="12.75" hidden="1">
      <c r="B65" s="2762"/>
      <c r="C65" s="2762"/>
      <c r="D65" s="2762"/>
      <c r="E65" s="2762"/>
      <c r="F65" s="2762"/>
      <c r="G65" s="2762"/>
      <c r="H65" s="2762"/>
      <c r="I65" s="2762"/>
      <c r="J65" s="2762"/>
      <c r="K65" s="2762"/>
    </row>
    <row r="66" spans="2:11" s="179" customFormat="1" ht="12.75" hidden="1">
      <c r="B66" s="1130"/>
    </row>
    <row r="67" spans="2:11" s="179" customFormat="1" ht="12.75" hidden="1">
      <c r="B67" s="1130"/>
    </row>
    <row r="68" spans="2:11" s="179" customFormat="1" ht="12.75" hidden="1">
      <c r="B68" s="2763"/>
      <c r="C68" s="2763"/>
      <c r="D68" s="2254"/>
      <c r="E68" s="1111"/>
      <c r="F68" s="1111"/>
      <c r="G68" s="1111"/>
      <c r="H68" s="1111"/>
      <c r="I68" s="1111"/>
      <c r="J68" s="1111"/>
      <c r="K68" s="1111"/>
    </row>
    <row r="69" spans="2:11" s="179" customFormat="1" ht="12.75" hidden="1">
      <c r="B69" s="2762"/>
      <c r="C69" s="2762"/>
      <c r="D69" s="2762"/>
      <c r="E69" s="2762"/>
      <c r="F69" s="2762"/>
      <c r="G69" s="2762"/>
      <c r="H69" s="2762"/>
      <c r="I69" s="2762"/>
      <c r="J69" s="2762"/>
      <c r="K69" s="2762"/>
    </row>
    <row r="70" spans="2:11" s="179" customFormat="1" ht="12.75" hidden="1">
      <c r="B70" s="2760"/>
      <c r="C70" s="2760"/>
      <c r="D70" s="2760"/>
      <c r="E70" s="2760"/>
      <c r="F70" s="2760"/>
      <c r="G70" s="2760"/>
      <c r="H70" s="2760"/>
      <c r="I70" s="2760"/>
      <c r="J70" s="2760"/>
      <c r="K70" s="2760"/>
    </row>
    <row r="71" spans="2:11" s="179" customFormat="1" ht="12.75" hidden="1">
      <c r="B71" s="258"/>
    </row>
    <row r="72" spans="2:11" s="179" customFormat="1" ht="12.75" hidden="1"/>
    <row r="73" spans="2:11" s="179" customFormat="1" ht="12.75" hidden="1"/>
    <row r="74" spans="2:11" s="179" customFormat="1" ht="12.75" hidden="1"/>
    <row r="75" spans="2:11" s="179" customFormat="1" ht="12.75" hidden="1"/>
    <row r="76" spans="2:11" s="179" customFormat="1" ht="12.75" hidden="1"/>
    <row r="77" spans="2:11" s="179" customFormat="1" ht="12.75" hidden="1"/>
    <row r="78" spans="2:11" s="179" customFormat="1" ht="12.75" hidden="1"/>
    <row r="79" spans="2:11" s="179" customFormat="1" ht="12.75" hidden="1"/>
    <row r="80" spans="2:11" s="179" customFormat="1" ht="12.75" hidden="1"/>
    <row r="81" s="179" customFormat="1" ht="12.75" hidden="1"/>
    <row r="82" s="179" customFormat="1" ht="12.75" hidden="1"/>
    <row r="83" ht="15" hidden="1"/>
  </sheetData>
  <mergeCells count="23">
    <mergeCell ref="B9:B16"/>
    <mergeCell ref="B17:B24"/>
    <mergeCell ref="B25:B32"/>
    <mergeCell ref="B33:B40"/>
    <mergeCell ref="B70:K70"/>
    <mergeCell ref="B54:K54"/>
    <mergeCell ref="B63:K63"/>
    <mergeCell ref="B64:K64"/>
    <mergeCell ref="B65:K65"/>
    <mergeCell ref="B68:C68"/>
    <mergeCell ref="B69:K69"/>
    <mergeCell ref="B49:K50"/>
    <mergeCell ref="B2:K3"/>
    <mergeCell ref="G5:H5"/>
    <mergeCell ref="B6:B7"/>
    <mergeCell ref="C6:C7"/>
    <mergeCell ref="D6:D7"/>
    <mergeCell ref="E6:E7"/>
    <mergeCell ref="F6:F7"/>
    <mergeCell ref="G6:H6"/>
    <mergeCell ref="I6:I7"/>
    <mergeCell ref="J6:J7"/>
    <mergeCell ref="K6:K7"/>
  </mergeCells>
  <pageMargins left="0.70866141732283472" right="0.70866141732283472" top="0.74803149606299213" bottom="0.74803149606299213" header="0.31496062992125984" footer="0.31496062992125984"/>
  <pageSetup scale="71" fitToHeight="0" orientation="landscape" r:id="rId1"/>
  <headerFooter>
    <oddFooter>&amp;L&amp;A&amp;C&amp;P of &amp;N</oddFooter>
  </headerFooter>
  <rowBreaks count="1" manualBreakCount="1">
    <brk id="2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142"/>
  <sheetViews>
    <sheetView zoomScale="40" zoomScaleNormal="40" workbookViewId="0"/>
  </sheetViews>
  <sheetFormatPr defaultColWidth="0" defaultRowHeight="15" zeroHeight="1"/>
  <cols>
    <col min="1" max="1" width="1.5703125" style="205" customWidth="1"/>
    <col min="2" max="2" width="18.5703125" style="205" customWidth="1"/>
    <col min="3" max="3" width="25.5703125" style="205" customWidth="1"/>
    <col min="4" max="5" width="21.42578125" style="205" customWidth="1"/>
    <col min="6" max="12" width="8.5703125" style="205" customWidth="1"/>
    <col min="13" max="13" width="14.5703125" style="205" customWidth="1"/>
    <col min="14" max="14" width="1.5703125" style="205" customWidth="1"/>
    <col min="15" max="16384" width="8.5703125" hidden="1"/>
  </cols>
  <sheetData>
    <row r="1" spans="1:14" ht="10.35" customHeight="1" thickBot="1"/>
    <row r="2" spans="1:14" ht="15" customHeight="1">
      <c r="B2" s="2796" t="s">
        <v>1001</v>
      </c>
      <c r="C2" s="2684"/>
      <c r="D2" s="2684"/>
      <c r="E2" s="2684"/>
      <c r="F2" s="2684"/>
      <c r="G2" s="2684"/>
      <c r="H2" s="2684"/>
      <c r="I2" s="2684"/>
      <c r="J2" s="2684"/>
      <c r="K2" s="2684"/>
      <c r="L2" s="2684"/>
      <c r="M2" s="2685"/>
    </row>
    <row r="3" spans="1:14" ht="15.75" customHeight="1" thickBot="1">
      <c r="B3" s="2686"/>
      <c r="C3" s="2687"/>
      <c r="D3" s="2687"/>
      <c r="E3" s="2687"/>
      <c r="F3" s="2687"/>
      <c r="G3" s="2687"/>
      <c r="H3" s="2687"/>
      <c r="I3" s="2687"/>
      <c r="J3" s="2687"/>
      <c r="K3" s="2687"/>
      <c r="L3" s="2687"/>
      <c r="M3" s="2688"/>
    </row>
    <row r="4" spans="1:14" ht="15.75" thickBot="1"/>
    <row r="5" spans="1:14" ht="27" customHeight="1" thickBot="1">
      <c r="B5" s="2787" t="s">
        <v>1429</v>
      </c>
      <c r="C5" s="2788"/>
      <c r="D5" s="2788"/>
      <c r="E5" s="2788"/>
      <c r="F5" s="2788"/>
      <c r="G5" s="2788"/>
      <c r="H5" s="2788"/>
      <c r="I5" s="2788"/>
      <c r="J5" s="2788"/>
      <c r="K5" s="2788"/>
      <c r="L5" s="2788"/>
      <c r="M5" s="2789"/>
    </row>
    <row r="6" spans="1:14" s="97" customFormat="1" ht="13.5" thickBot="1">
      <c r="A6" s="179"/>
      <c r="B6" s="2790" t="s">
        <v>362</v>
      </c>
      <c r="C6" s="2791"/>
      <c r="D6" s="2791"/>
      <c r="E6" s="2791"/>
      <c r="F6" s="2791"/>
      <c r="G6" s="2791"/>
      <c r="H6" s="2791"/>
      <c r="I6" s="2791"/>
      <c r="J6" s="2791"/>
      <c r="K6" s="2791"/>
      <c r="L6" s="2791"/>
      <c r="M6" s="2792"/>
      <c r="N6" s="179"/>
    </row>
    <row r="7" spans="1:14" s="97" customFormat="1" ht="13.5" thickBot="1">
      <c r="A7" s="179"/>
      <c r="B7" s="2793" t="s">
        <v>815</v>
      </c>
      <c r="C7" s="2793" t="s">
        <v>356</v>
      </c>
      <c r="D7" s="2793" t="s">
        <v>355</v>
      </c>
      <c r="E7" s="2793" t="s">
        <v>345</v>
      </c>
      <c r="F7" s="2794" t="s">
        <v>344</v>
      </c>
      <c r="G7" s="2792" t="s">
        <v>343</v>
      </c>
      <c r="H7" s="2795"/>
      <c r="I7" s="2795"/>
      <c r="J7" s="2795"/>
      <c r="K7" s="2790"/>
      <c r="L7" s="2793" t="s">
        <v>342</v>
      </c>
      <c r="M7" s="2794" t="s">
        <v>354</v>
      </c>
      <c r="N7" s="179"/>
    </row>
    <row r="8" spans="1:14" s="97" customFormat="1" ht="13.5" thickBot="1">
      <c r="A8" s="179"/>
      <c r="B8" s="2793"/>
      <c r="C8" s="2793"/>
      <c r="D8" s="2785"/>
      <c r="E8" s="2785"/>
      <c r="F8" s="2794"/>
      <c r="G8" s="408" t="s">
        <v>361</v>
      </c>
      <c r="H8" s="408" t="s">
        <v>360</v>
      </c>
      <c r="I8" s="408" t="s">
        <v>359</v>
      </c>
      <c r="J8" s="408" t="s">
        <v>358</v>
      </c>
      <c r="K8" s="408" t="s">
        <v>37</v>
      </c>
      <c r="L8" s="2785"/>
      <c r="M8" s="2769"/>
      <c r="N8" s="179"/>
    </row>
    <row r="9" spans="1:14" s="97" customFormat="1" ht="12.75">
      <c r="A9" s="179"/>
      <c r="B9" s="400" t="s">
        <v>353</v>
      </c>
      <c r="C9" s="401" t="s">
        <v>1254</v>
      </c>
      <c r="D9" s="1379">
        <v>0</v>
      </c>
      <c r="E9" s="1379">
        <v>0</v>
      </c>
      <c r="F9" s="1133">
        <v>0.5</v>
      </c>
      <c r="G9" s="2362">
        <v>0</v>
      </c>
      <c r="H9" s="2362">
        <v>0</v>
      </c>
      <c r="I9" s="2362">
        <v>0</v>
      </c>
      <c r="J9" s="2362">
        <v>0</v>
      </c>
      <c r="K9" s="2362">
        <v>0</v>
      </c>
      <c r="L9" s="2362">
        <v>0</v>
      </c>
      <c r="M9" s="1383">
        <v>0</v>
      </c>
      <c r="N9" s="179"/>
    </row>
    <row r="10" spans="1:14" s="97" customFormat="1" ht="12.75">
      <c r="A10" s="179"/>
      <c r="B10" s="402"/>
      <c r="C10" s="311" t="s">
        <v>350</v>
      </c>
      <c r="D10" s="1380">
        <v>0</v>
      </c>
      <c r="E10" s="1380">
        <v>0</v>
      </c>
      <c r="F10" s="1134">
        <v>0.7</v>
      </c>
      <c r="G10" s="2361">
        <v>0</v>
      </c>
      <c r="H10" s="2361">
        <v>0</v>
      </c>
      <c r="I10" s="2361">
        <v>0</v>
      </c>
      <c r="J10" s="2361">
        <v>0</v>
      </c>
      <c r="K10" s="2361">
        <v>0</v>
      </c>
      <c r="L10" s="2361">
        <v>0</v>
      </c>
      <c r="M10" s="1384">
        <v>0</v>
      </c>
      <c r="N10" s="179"/>
    </row>
    <row r="11" spans="1:14" s="97" customFormat="1" ht="12.75">
      <c r="A11" s="179"/>
      <c r="B11" s="402" t="s">
        <v>352</v>
      </c>
      <c r="C11" s="311" t="s">
        <v>1254</v>
      </c>
      <c r="D11" s="1380">
        <v>0</v>
      </c>
      <c r="E11" s="1380">
        <v>0</v>
      </c>
      <c r="F11" s="1134">
        <v>0.7</v>
      </c>
      <c r="G11" s="2361">
        <v>0</v>
      </c>
      <c r="H11" s="2361">
        <v>0</v>
      </c>
      <c r="I11" s="2361">
        <v>0</v>
      </c>
      <c r="J11" s="2361">
        <v>0</v>
      </c>
      <c r="K11" s="2361">
        <v>0</v>
      </c>
      <c r="L11" s="2361">
        <v>0</v>
      </c>
      <c r="M11" s="1384">
        <v>0</v>
      </c>
      <c r="N11" s="179"/>
    </row>
    <row r="12" spans="1:14" s="97" customFormat="1" ht="12.75">
      <c r="A12" s="179"/>
      <c r="B12" s="402"/>
      <c r="C12" s="311" t="s">
        <v>350</v>
      </c>
      <c r="D12" s="1380">
        <v>0</v>
      </c>
      <c r="E12" s="1380">
        <v>0</v>
      </c>
      <c r="F12" s="1134">
        <v>0.9</v>
      </c>
      <c r="G12" s="2361">
        <v>0</v>
      </c>
      <c r="H12" s="2361">
        <v>0</v>
      </c>
      <c r="I12" s="2361">
        <v>0</v>
      </c>
      <c r="J12" s="2361">
        <v>0</v>
      </c>
      <c r="K12" s="2361">
        <v>0</v>
      </c>
      <c r="L12" s="2361">
        <v>0</v>
      </c>
      <c r="M12" s="1384">
        <v>0</v>
      </c>
      <c r="N12" s="179"/>
    </row>
    <row r="13" spans="1:14" s="97" customFormat="1" ht="12.75">
      <c r="A13" s="179"/>
      <c r="B13" s="402" t="s">
        <v>349</v>
      </c>
      <c r="C13" s="311"/>
      <c r="D13" s="1380">
        <v>0</v>
      </c>
      <c r="E13" s="1380">
        <v>0</v>
      </c>
      <c r="F13" s="1134">
        <v>1.1499999999999999</v>
      </c>
      <c r="G13" s="2361">
        <v>0</v>
      </c>
      <c r="H13" s="2361">
        <v>0</v>
      </c>
      <c r="I13" s="2361">
        <v>0</v>
      </c>
      <c r="J13" s="2361">
        <v>0</v>
      </c>
      <c r="K13" s="2361">
        <v>0</v>
      </c>
      <c r="L13" s="2361">
        <v>0</v>
      </c>
      <c r="M13" s="1384">
        <v>0</v>
      </c>
      <c r="N13" s="179"/>
    </row>
    <row r="14" spans="1:14" s="97" customFormat="1" ht="12.75">
      <c r="A14" s="179"/>
      <c r="B14" s="402" t="s">
        <v>348</v>
      </c>
      <c r="C14" s="311"/>
      <c r="D14" s="1380">
        <v>0</v>
      </c>
      <c r="E14" s="1380">
        <v>0</v>
      </c>
      <c r="F14" s="1134">
        <v>2.5</v>
      </c>
      <c r="G14" s="2361">
        <v>0</v>
      </c>
      <c r="H14" s="2361">
        <v>0</v>
      </c>
      <c r="I14" s="2361">
        <v>0</v>
      </c>
      <c r="J14" s="2361">
        <v>0</v>
      </c>
      <c r="K14" s="2361">
        <v>0</v>
      </c>
      <c r="L14" s="2361">
        <v>0</v>
      </c>
      <c r="M14" s="1384">
        <v>0</v>
      </c>
      <c r="N14" s="179"/>
    </row>
    <row r="15" spans="1:14" s="97" customFormat="1" ht="13.5" thickBot="1">
      <c r="A15" s="179"/>
      <c r="B15" s="406" t="s">
        <v>347</v>
      </c>
      <c r="C15" s="403"/>
      <c r="D15" s="1381">
        <v>0</v>
      </c>
      <c r="E15" s="1381">
        <v>0</v>
      </c>
      <c r="F15" s="1135" t="s">
        <v>21</v>
      </c>
      <c r="G15" s="2360">
        <v>0</v>
      </c>
      <c r="H15" s="2360">
        <v>0</v>
      </c>
      <c r="I15" s="2360">
        <v>0</v>
      </c>
      <c r="J15" s="2360">
        <v>0</v>
      </c>
      <c r="K15" s="2360">
        <v>0</v>
      </c>
      <c r="L15" s="2360">
        <v>0</v>
      </c>
      <c r="M15" s="1385">
        <v>0</v>
      </c>
      <c r="N15" s="179"/>
    </row>
    <row r="16" spans="1:14" s="97" customFormat="1" ht="13.5" thickBot="1">
      <c r="A16" s="179"/>
      <c r="B16" s="407" t="s">
        <v>37</v>
      </c>
      <c r="C16" s="404"/>
      <c r="D16" s="1382">
        <v>0</v>
      </c>
      <c r="E16" s="1382">
        <v>0</v>
      </c>
      <c r="F16" s="1136"/>
      <c r="G16" s="2359">
        <v>0</v>
      </c>
      <c r="H16" s="2359">
        <v>0</v>
      </c>
      <c r="I16" s="2359">
        <v>0</v>
      </c>
      <c r="J16" s="2359">
        <v>0</v>
      </c>
      <c r="K16" s="2359">
        <v>0</v>
      </c>
      <c r="L16" s="2359">
        <v>0</v>
      </c>
      <c r="M16" s="1386">
        <v>0</v>
      </c>
      <c r="N16" s="179"/>
    </row>
    <row r="17" spans="1:14" s="97" customFormat="1" ht="13.5" thickBot="1">
      <c r="A17" s="179"/>
      <c r="B17" s="2790" t="s">
        <v>357</v>
      </c>
      <c r="C17" s="2797"/>
      <c r="D17" s="2797"/>
      <c r="E17" s="2797"/>
      <c r="F17" s="2791"/>
      <c r="G17" s="2797"/>
      <c r="H17" s="2797"/>
      <c r="I17" s="2797"/>
      <c r="J17" s="2797"/>
      <c r="K17" s="2797"/>
      <c r="L17" s="2797"/>
      <c r="M17" s="2798"/>
      <c r="N17" s="179"/>
    </row>
    <row r="18" spans="1:14" s="97" customFormat="1" ht="13.5" thickBot="1">
      <c r="A18" s="179"/>
      <c r="B18" s="2793" t="s">
        <v>815</v>
      </c>
      <c r="C18" s="2793" t="s">
        <v>356</v>
      </c>
      <c r="D18" s="2793" t="s">
        <v>355</v>
      </c>
      <c r="E18" s="2793" t="s">
        <v>345</v>
      </c>
      <c r="F18" s="2794" t="s">
        <v>344</v>
      </c>
      <c r="G18" s="2767" t="s">
        <v>343</v>
      </c>
      <c r="H18" s="2768"/>
      <c r="I18" s="2768"/>
      <c r="J18" s="2768"/>
      <c r="K18" s="2769"/>
      <c r="L18" s="2793" t="s">
        <v>342</v>
      </c>
      <c r="M18" s="2793" t="s">
        <v>354</v>
      </c>
      <c r="N18" s="179"/>
    </row>
    <row r="19" spans="1:14" s="97" customFormat="1" ht="13.5" thickBot="1">
      <c r="A19" s="179"/>
      <c r="B19" s="2793"/>
      <c r="C19" s="2793"/>
      <c r="D19" s="2793"/>
      <c r="E19" s="2793"/>
      <c r="F19" s="2794"/>
      <c r="G19" s="2770"/>
      <c r="H19" s="2771"/>
      <c r="I19" s="2771"/>
      <c r="J19" s="2771"/>
      <c r="K19" s="2772"/>
      <c r="L19" s="2785"/>
      <c r="M19" s="2785"/>
      <c r="N19" s="179"/>
    </row>
    <row r="20" spans="1:14" s="97" customFormat="1" ht="15" customHeight="1">
      <c r="A20" s="179"/>
      <c r="B20" s="400" t="s">
        <v>353</v>
      </c>
      <c r="C20" s="401" t="s">
        <v>1254</v>
      </c>
      <c r="D20" s="1379">
        <v>0</v>
      </c>
      <c r="E20" s="1379">
        <v>0</v>
      </c>
      <c r="F20" s="1133">
        <v>0.7</v>
      </c>
      <c r="G20" s="2773">
        <v>0</v>
      </c>
      <c r="H20" s="2774"/>
      <c r="I20" s="2774"/>
      <c r="J20" s="2774"/>
      <c r="K20" s="2775"/>
      <c r="L20" s="1379">
        <v>0</v>
      </c>
      <c r="M20" s="1383">
        <v>0</v>
      </c>
      <c r="N20" s="179"/>
    </row>
    <row r="21" spans="1:14" s="97" customFormat="1" ht="15" customHeight="1">
      <c r="A21" s="179"/>
      <c r="B21" s="402"/>
      <c r="C21" s="311" t="s">
        <v>350</v>
      </c>
      <c r="D21" s="1380">
        <v>0</v>
      </c>
      <c r="E21" s="1380">
        <v>0</v>
      </c>
      <c r="F21" s="1134">
        <v>0.95</v>
      </c>
      <c r="G21" s="2776">
        <v>0</v>
      </c>
      <c r="H21" s="2777"/>
      <c r="I21" s="2777"/>
      <c r="J21" s="2777"/>
      <c r="K21" s="2778"/>
      <c r="L21" s="1380">
        <v>0</v>
      </c>
      <c r="M21" s="1384">
        <v>0</v>
      </c>
      <c r="N21" s="179"/>
    </row>
    <row r="22" spans="1:14" s="97" customFormat="1" ht="15" customHeight="1">
      <c r="A22" s="179"/>
      <c r="B22" s="402" t="s">
        <v>352</v>
      </c>
      <c r="C22" s="311" t="s">
        <v>1254</v>
      </c>
      <c r="D22" s="1380">
        <v>0</v>
      </c>
      <c r="E22" s="1380">
        <v>0</v>
      </c>
      <c r="F22" s="1134">
        <v>0.95</v>
      </c>
      <c r="G22" s="2776">
        <v>0</v>
      </c>
      <c r="H22" s="2777"/>
      <c r="I22" s="2777"/>
      <c r="J22" s="2777"/>
      <c r="K22" s="2778"/>
      <c r="L22" s="1380">
        <v>0</v>
      </c>
      <c r="M22" s="1384">
        <v>0</v>
      </c>
      <c r="N22" s="179"/>
    </row>
    <row r="23" spans="1:14" s="97" customFormat="1" ht="15" customHeight="1">
      <c r="A23" s="179"/>
      <c r="B23" s="402"/>
      <c r="C23" s="311" t="s">
        <v>350</v>
      </c>
      <c r="D23" s="1380">
        <v>0</v>
      </c>
      <c r="E23" s="1380">
        <v>0</v>
      </c>
      <c r="F23" s="1134">
        <v>1.2</v>
      </c>
      <c r="G23" s="2776">
        <v>0</v>
      </c>
      <c r="H23" s="2777"/>
      <c r="I23" s="2777"/>
      <c r="J23" s="2777"/>
      <c r="K23" s="2778"/>
      <c r="L23" s="1380">
        <v>0</v>
      </c>
      <c r="M23" s="1384">
        <v>0</v>
      </c>
      <c r="N23" s="179"/>
    </row>
    <row r="24" spans="1:14" s="97" customFormat="1" ht="15" customHeight="1">
      <c r="A24" s="179"/>
      <c r="B24" s="402" t="s">
        <v>349</v>
      </c>
      <c r="C24" s="311"/>
      <c r="D24" s="1380">
        <v>0</v>
      </c>
      <c r="E24" s="1380">
        <v>0</v>
      </c>
      <c r="F24" s="1134">
        <v>1.4</v>
      </c>
      <c r="G24" s="2776">
        <v>0</v>
      </c>
      <c r="H24" s="2777"/>
      <c r="I24" s="2777"/>
      <c r="J24" s="2777"/>
      <c r="K24" s="2778"/>
      <c r="L24" s="1380">
        <v>0</v>
      </c>
      <c r="M24" s="1384">
        <v>0</v>
      </c>
      <c r="N24" s="179"/>
    </row>
    <row r="25" spans="1:14" s="97" customFormat="1" ht="15" customHeight="1">
      <c r="A25" s="179"/>
      <c r="B25" s="402" t="s">
        <v>348</v>
      </c>
      <c r="C25" s="311"/>
      <c r="D25" s="1380">
        <v>0</v>
      </c>
      <c r="E25" s="1380">
        <v>0</v>
      </c>
      <c r="F25" s="1134">
        <v>2.5</v>
      </c>
      <c r="G25" s="2776">
        <v>0</v>
      </c>
      <c r="H25" s="2777"/>
      <c r="I25" s="2777"/>
      <c r="J25" s="2777"/>
      <c r="K25" s="2778"/>
      <c r="L25" s="1380">
        <v>0</v>
      </c>
      <c r="M25" s="1384">
        <v>0</v>
      </c>
      <c r="N25" s="179"/>
    </row>
    <row r="26" spans="1:14" s="97" customFormat="1" ht="15.75" customHeight="1" thickBot="1">
      <c r="A26" s="179"/>
      <c r="B26" s="406" t="s">
        <v>347</v>
      </c>
      <c r="C26" s="403"/>
      <c r="D26" s="1381">
        <v>0</v>
      </c>
      <c r="E26" s="1381">
        <v>0</v>
      </c>
      <c r="F26" s="1135" t="s">
        <v>21</v>
      </c>
      <c r="G26" s="2806">
        <v>0</v>
      </c>
      <c r="H26" s="2807"/>
      <c r="I26" s="2807"/>
      <c r="J26" s="2807"/>
      <c r="K26" s="2808"/>
      <c r="L26" s="1381">
        <v>0</v>
      </c>
      <c r="M26" s="1385">
        <v>0</v>
      </c>
      <c r="N26" s="179"/>
    </row>
    <row r="27" spans="1:14" s="97" customFormat="1" ht="13.5" thickBot="1">
      <c r="A27" s="179"/>
      <c r="B27" s="407" t="s">
        <v>37</v>
      </c>
      <c r="C27" s="404"/>
      <c r="D27" s="1382">
        <v>0</v>
      </c>
      <c r="E27" s="1382">
        <v>0</v>
      </c>
      <c r="F27" s="1136"/>
      <c r="G27" s="2799">
        <v>0</v>
      </c>
      <c r="H27" s="2799"/>
      <c r="I27" s="2799"/>
      <c r="J27" s="2799"/>
      <c r="K27" s="2799"/>
      <c r="L27" s="1382">
        <v>0</v>
      </c>
      <c r="M27" s="1386">
        <v>0</v>
      </c>
      <c r="N27" s="179"/>
    </row>
    <row r="28" spans="1:14" s="97" customFormat="1" ht="13.5" thickBot="1">
      <c r="A28" s="179"/>
      <c r="B28" s="2790" t="s">
        <v>346</v>
      </c>
      <c r="C28" s="2791"/>
      <c r="D28" s="2791"/>
      <c r="E28" s="2791"/>
      <c r="F28" s="2791"/>
      <c r="G28" s="2791"/>
      <c r="H28" s="2791"/>
      <c r="I28" s="2791"/>
      <c r="J28" s="2791"/>
      <c r="K28" s="2791"/>
      <c r="L28" s="2791"/>
      <c r="M28" s="2792"/>
      <c r="N28" s="179"/>
    </row>
    <row r="29" spans="1:14" s="97" customFormat="1" ht="15" customHeight="1">
      <c r="A29" s="179"/>
      <c r="B29" s="2409" t="s">
        <v>1193</v>
      </c>
      <c r="C29" s="2410"/>
      <c r="D29" s="2785" t="s">
        <v>355</v>
      </c>
      <c r="E29" s="2785" t="s">
        <v>345</v>
      </c>
      <c r="F29" s="2785" t="s">
        <v>344</v>
      </c>
      <c r="G29" s="2767" t="s">
        <v>343</v>
      </c>
      <c r="H29" s="2768"/>
      <c r="I29" s="2768"/>
      <c r="J29" s="2768"/>
      <c r="K29" s="2769"/>
      <c r="L29" s="2785" t="s">
        <v>342</v>
      </c>
      <c r="M29" s="2785" t="s">
        <v>354</v>
      </c>
      <c r="N29" s="208"/>
    </row>
    <row r="30" spans="1:14" s="97" customFormat="1" ht="15" customHeight="1" thickBot="1">
      <c r="A30" s="179"/>
      <c r="B30" s="2411"/>
      <c r="C30" s="2412"/>
      <c r="D30" s="2786"/>
      <c r="E30" s="2786"/>
      <c r="F30" s="2786"/>
      <c r="G30" s="2770"/>
      <c r="H30" s="2771"/>
      <c r="I30" s="2771"/>
      <c r="J30" s="2771"/>
      <c r="K30" s="2772"/>
      <c r="L30" s="2786"/>
      <c r="M30" s="2786"/>
      <c r="N30" s="179"/>
    </row>
    <row r="31" spans="1:14" s="97" customFormat="1" ht="27.75" customHeight="1">
      <c r="A31" s="179"/>
      <c r="B31" s="2779" t="s">
        <v>341</v>
      </c>
      <c r="C31" s="2780"/>
      <c r="D31" s="2396">
        <v>0</v>
      </c>
      <c r="E31" s="2395">
        <v>0</v>
      </c>
      <c r="F31" s="1137">
        <v>1.9</v>
      </c>
      <c r="G31" s="2773">
        <v>0</v>
      </c>
      <c r="H31" s="2774"/>
      <c r="I31" s="2774"/>
      <c r="J31" s="2774"/>
      <c r="K31" s="2775"/>
      <c r="L31" s="2413">
        <v>0</v>
      </c>
      <c r="M31" s="2803"/>
      <c r="N31" s="179"/>
    </row>
    <row r="32" spans="1:14" s="97" customFormat="1" ht="14.85" customHeight="1">
      <c r="A32" s="179"/>
      <c r="B32" s="2781" t="s">
        <v>340</v>
      </c>
      <c r="C32" s="2782"/>
      <c r="D32" s="2394">
        <v>0</v>
      </c>
      <c r="E32" s="2394">
        <v>0</v>
      </c>
      <c r="F32" s="1134">
        <v>2.9</v>
      </c>
      <c r="G32" s="2776">
        <v>0</v>
      </c>
      <c r="H32" s="2777"/>
      <c r="I32" s="2777"/>
      <c r="J32" s="2777"/>
      <c r="K32" s="2778"/>
      <c r="L32" s="2414">
        <v>0</v>
      </c>
      <c r="M32" s="2804"/>
      <c r="N32" s="179"/>
    </row>
    <row r="33" spans="1:14" s="97" customFormat="1" ht="15" customHeight="1" thickBot="1">
      <c r="A33" s="179"/>
      <c r="B33" s="2783" t="s">
        <v>339</v>
      </c>
      <c r="C33" s="2784"/>
      <c r="D33" s="2394">
        <v>0</v>
      </c>
      <c r="E33" s="2393">
        <v>0</v>
      </c>
      <c r="F33" s="1135">
        <v>3.7</v>
      </c>
      <c r="G33" s="2776">
        <v>0</v>
      </c>
      <c r="H33" s="2777"/>
      <c r="I33" s="2777"/>
      <c r="J33" s="2777"/>
      <c r="K33" s="2778"/>
      <c r="L33" s="2415">
        <v>0</v>
      </c>
      <c r="M33" s="2804"/>
      <c r="N33" s="179"/>
    </row>
    <row r="34" spans="1:14" s="97" customFormat="1" ht="15.75" customHeight="1" thickBot="1">
      <c r="A34" s="179"/>
      <c r="B34" s="2800" t="s">
        <v>37</v>
      </c>
      <c r="C34" s="2801"/>
      <c r="D34" s="2801"/>
      <c r="E34" s="2392">
        <v>0</v>
      </c>
      <c r="F34" s="1136"/>
      <c r="G34" s="2799">
        <v>0</v>
      </c>
      <c r="H34" s="2799"/>
      <c r="I34" s="2799"/>
      <c r="J34" s="2799"/>
      <c r="K34" s="2799"/>
      <c r="L34" s="2416">
        <v>0</v>
      </c>
      <c r="M34" s="2805"/>
      <c r="N34" s="179"/>
    </row>
    <row r="35" spans="1:14" s="97" customFormat="1" ht="14.85" customHeight="1">
      <c r="A35" s="179"/>
      <c r="B35" s="2802" t="s">
        <v>814</v>
      </c>
      <c r="C35" s="2802"/>
      <c r="D35" s="2802"/>
      <c r="E35" s="2802"/>
      <c r="F35" s="2802"/>
      <c r="G35" s="2802"/>
      <c r="H35" s="2802"/>
      <c r="I35" s="2802"/>
      <c r="J35" s="2802"/>
      <c r="K35" s="2802"/>
      <c r="L35" s="2802"/>
      <c r="M35" s="1460"/>
      <c r="N35" s="208"/>
    </row>
    <row r="36" spans="1:14" s="97" customFormat="1" ht="14.85" customHeight="1" thickBot="1">
      <c r="A36" s="179"/>
      <c r="B36" s="178"/>
      <c r="C36" s="178"/>
      <c r="D36" s="178"/>
      <c r="E36" s="178"/>
      <c r="F36" s="178"/>
      <c r="G36" s="178"/>
      <c r="H36" s="178"/>
      <c r="I36" s="178"/>
      <c r="J36" s="178"/>
      <c r="K36" s="178"/>
      <c r="L36" s="178"/>
      <c r="M36" s="208"/>
      <c r="N36" s="179"/>
    </row>
    <row r="37" spans="1:14" ht="27" customHeight="1" thickBot="1">
      <c r="B37" s="2787" t="s">
        <v>1414</v>
      </c>
      <c r="C37" s="2788"/>
      <c r="D37" s="2788"/>
      <c r="E37" s="2788"/>
      <c r="F37" s="2788"/>
      <c r="G37" s="2788"/>
      <c r="H37" s="2788"/>
      <c r="I37" s="2788"/>
      <c r="J37" s="2788"/>
      <c r="K37" s="2788"/>
      <c r="L37" s="2788"/>
      <c r="M37" s="2789"/>
    </row>
    <row r="38" spans="1:14" s="97" customFormat="1" ht="13.5" thickBot="1">
      <c r="A38" s="179"/>
      <c r="B38" s="2790" t="s">
        <v>362</v>
      </c>
      <c r="C38" s="2791"/>
      <c r="D38" s="2791"/>
      <c r="E38" s="2791"/>
      <c r="F38" s="2791"/>
      <c r="G38" s="2791"/>
      <c r="H38" s="2791"/>
      <c r="I38" s="2791"/>
      <c r="J38" s="2791"/>
      <c r="K38" s="2791"/>
      <c r="L38" s="2791"/>
      <c r="M38" s="2792"/>
      <c r="N38" s="179"/>
    </row>
    <row r="39" spans="1:14" s="97" customFormat="1" ht="13.5" thickBot="1">
      <c r="A39" s="179"/>
      <c r="B39" s="2793" t="s">
        <v>815</v>
      </c>
      <c r="C39" s="2793" t="s">
        <v>356</v>
      </c>
      <c r="D39" s="2793" t="s">
        <v>355</v>
      </c>
      <c r="E39" s="2793" t="s">
        <v>345</v>
      </c>
      <c r="F39" s="2794" t="s">
        <v>344</v>
      </c>
      <c r="G39" s="2792" t="s">
        <v>343</v>
      </c>
      <c r="H39" s="2795"/>
      <c r="I39" s="2795"/>
      <c r="J39" s="2795"/>
      <c r="K39" s="2790"/>
      <c r="L39" s="2793" t="s">
        <v>342</v>
      </c>
      <c r="M39" s="2794" t="s">
        <v>354</v>
      </c>
      <c r="N39" s="179"/>
    </row>
    <row r="40" spans="1:14" s="97" customFormat="1" ht="13.5" thickBot="1">
      <c r="A40" s="179"/>
      <c r="B40" s="2793"/>
      <c r="C40" s="2793"/>
      <c r="D40" s="2785"/>
      <c r="E40" s="2785"/>
      <c r="F40" s="2794"/>
      <c r="G40" s="408" t="s">
        <v>361</v>
      </c>
      <c r="H40" s="408" t="s">
        <v>360</v>
      </c>
      <c r="I40" s="408" t="s">
        <v>359</v>
      </c>
      <c r="J40" s="408" t="s">
        <v>358</v>
      </c>
      <c r="K40" s="408" t="s">
        <v>37</v>
      </c>
      <c r="L40" s="2785"/>
      <c r="M40" s="2769"/>
      <c r="N40" s="179"/>
    </row>
    <row r="41" spans="1:14" s="97" customFormat="1" ht="12.75">
      <c r="A41" s="179"/>
      <c r="B41" s="400" t="s">
        <v>353</v>
      </c>
      <c r="C41" s="401" t="s">
        <v>1254</v>
      </c>
      <c r="D41" s="1425">
        <v>0</v>
      </c>
      <c r="E41" s="1425">
        <v>0</v>
      </c>
      <c r="F41" s="1133">
        <v>0.5</v>
      </c>
      <c r="G41" s="1425">
        <v>0</v>
      </c>
      <c r="H41" s="1425">
        <v>0</v>
      </c>
      <c r="I41" s="1425">
        <v>0</v>
      </c>
      <c r="J41" s="1425">
        <v>0</v>
      </c>
      <c r="K41" s="1425">
        <v>0</v>
      </c>
      <c r="L41" s="1425">
        <v>0</v>
      </c>
      <c r="M41" s="1383">
        <v>0</v>
      </c>
      <c r="N41" s="179"/>
    </row>
    <row r="42" spans="1:14" s="97" customFormat="1" ht="12.75">
      <c r="A42" s="179"/>
      <c r="B42" s="1434"/>
      <c r="C42" s="1435" t="s">
        <v>350</v>
      </c>
      <c r="D42" s="1428">
        <v>0</v>
      </c>
      <c r="E42" s="1428">
        <v>0</v>
      </c>
      <c r="F42" s="1134">
        <v>0.7</v>
      </c>
      <c r="G42" s="1428">
        <v>0</v>
      </c>
      <c r="H42" s="1428">
        <v>0</v>
      </c>
      <c r="I42" s="1428">
        <v>0</v>
      </c>
      <c r="J42" s="1428">
        <v>0</v>
      </c>
      <c r="K42" s="1428">
        <v>0</v>
      </c>
      <c r="L42" s="1428">
        <v>0</v>
      </c>
      <c r="M42" s="1384">
        <v>0</v>
      </c>
      <c r="N42" s="179"/>
    </row>
    <row r="43" spans="1:14" s="97" customFormat="1" ht="12.75">
      <c r="A43" s="179"/>
      <c r="B43" s="1434" t="s">
        <v>352</v>
      </c>
      <c r="C43" s="1435" t="s">
        <v>1254</v>
      </c>
      <c r="D43" s="1428">
        <v>0</v>
      </c>
      <c r="E43" s="1428">
        <v>0</v>
      </c>
      <c r="F43" s="1134">
        <v>0.7</v>
      </c>
      <c r="G43" s="1428">
        <v>0</v>
      </c>
      <c r="H43" s="1428">
        <v>0</v>
      </c>
      <c r="I43" s="1428">
        <v>0</v>
      </c>
      <c r="J43" s="1428">
        <v>0</v>
      </c>
      <c r="K43" s="1428">
        <v>0</v>
      </c>
      <c r="L43" s="1428">
        <v>0</v>
      </c>
      <c r="M43" s="1384">
        <v>0</v>
      </c>
      <c r="N43" s="179"/>
    </row>
    <row r="44" spans="1:14" s="97" customFormat="1" ht="12.75">
      <c r="A44" s="179"/>
      <c r="B44" s="1434"/>
      <c r="C44" s="1435" t="s">
        <v>350</v>
      </c>
      <c r="D44" s="1428">
        <v>0</v>
      </c>
      <c r="E44" s="1428">
        <v>0</v>
      </c>
      <c r="F44" s="1134">
        <v>0.9</v>
      </c>
      <c r="G44" s="1428">
        <v>0</v>
      </c>
      <c r="H44" s="1428">
        <v>0</v>
      </c>
      <c r="I44" s="1428">
        <v>0</v>
      </c>
      <c r="J44" s="1428">
        <v>0</v>
      </c>
      <c r="K44" s="1428">
        <v>0</v>
      </c>
      <c r="L44" s="1428">
        <v>0</v>
      </c>
      <c r="M44" s="1384">
        <v>0</v>
      </c>
      <c r="N44" s="179"/>
    </row>
    <row r="45" spans="1:14" s="97" customFormat="1" ht="12.75">
      <c r="A45" s="179"/>
      <c r="B45" s="1434" t="s">
        <v>349</v>
      </c>
      <c r="C45" s="1435"/>
      <c r="D45" s="1428">
        <v>0</v>
      </c>
      <c r="E45" s="1428">
        <v>0</v>
      </c>
      <c r="F45" s="1134">
        <v>1.1499999999999999</v>
      </c>
      <c r="G45" s="1428">
        <v>0</v>
      </c>
      <c r="H45" s="1428">
        <v>0</v>
      </c>
      <c r="I45" s="1428">
        <v>0</v>
      </c>
      <c r="J45" s="1428">
        <v>0</v>
      </c>
      <c r="K45" s="1428">
        <v>0</v>
      </c>
      <c r="L45" s="1428">
        <v>0</v>
      </c>
      <c r="M45" s="1384">
        <v>0</v>
      </c>
      <c r="N45" s="179"/>
    </row>
    <row r="46" spans="1:14" s="97" customFormat="1" ht="12.75">
      <c r="A46" s="179"/>
      <c r="B46" s="1434" t="s">
        <v>348</v>
      </c>
      <c r="C46" s="1435"/>
      <c r="D46" s="1428">
        <v>0</v>
      </c>
      <c r="E46" s="1428">
        <v>0</v>
      </c>
      <c r="F46" s="1134">
        <v>2.5</v>
      </c>
      <c r="G46" s="1428">
        <v>0</v>
      </c>
      <c r="H46" s="1428">
        <v>0</v>
      </c>
      <c r="I46" s="1428">
        <v>0</v>
      </c>
      <c r="J46" s="1428">
        <v>0</v>
      </c>
      <c r="K46" s="1428">
        <v>0</v>
      </c>
      <c r="L46" s="1428">
        <v>0</v>
      </c>
      <c r="M46" s="1384">
        <v>0</v>
      </c>
      <c r="N46" s="179"/>
    </row>
    <row r="47" spans="1:14" s="97" customFormat="1" ht="13.5" thickBot="1">
      <c r="A47" s="179"/>
      <c r="B47" s="1432" t="s">
        <v>347</v>
      </c>
      <c r="C47" s="1433"/>
      <c r="D47" s="1427">
        <v>0</v>
      </c>
      <c r="E47" s="1427">
        <v>0</v>
      </c>
      <c r="F47" s="1135" t="s">
        <v>21</v>
      </c>
      <c r="G47" s="1427">
        <v>0</v>
      </c>
      <c r="H47" s="1427">
        <v>0</v>
      </c>
      <c r="I47" s="1427">
        <v>0</v>
      </c>
      <c r="J47" s="1427">
        <v>0</v>
      </c>
      <c r="K47" s="1427">
        <v>0</v>
      </c>
      <c r="L47" s="1427">
        <v>0</v>
      </c>
      <c r="M47" s="1385">
        <v>0</v>
      </c>
      <c r="N47" s="179"/>
    </row>
    <row r="48" spans="1:14" s="97" customFormat="1" ht="13.5" thickBot="1">
      <c r="A48" s="179"/>
      <c r="B48" s="1430" t="s">
        <v>37</v>
      </c>
      <c r="C48" s="1431"/>
      <c r="D48" s="1426">
        <v>0</v>
      </c>
      <c r="E48" s="1426">
        <v>0</v>
      </c>
      <c r="F48" s="1136"/>
      <c r="G48" s="1426">
        <v>0</v>
      </c>
      <c r="H48" s="1426">
        <v>0</v>
      </c>
      <c r="I48" s="1426">
        <v>0</v>
      </c>
      <c r="J48" s="1426">
        <v>0</v>
      </c>
      <c r="K48" s="1426">
        <v>0</v>
      </c>
      <c r="L48" s="1426">
        <v>0</v>
      </c>
      <c r="M48" s="1386">
        <v>0</v>
      </c>
      <c r="N48" s="179"/>
    </row>
    <row r="49" spans="1:14" s="97" customFormat="1" ht="13.5" thickBot="1">
      <c r="A49" s="179"/>
      <c r="B49" s="2790" t="s">
        <v>357</v>
      </c>
      <c r="C49" s="2797"/>
      <c r="D49" s="2797"/>
      <c r="E49" s="2797"/>
      <c r="F49" s="2791"/>
      <c r="G49" s="2797"/>
      <c r="H49" s="2797"/>
      <c r="I49" s="2797"/>
      <c r="J49" s="2797"/>
      <c r="K49" s="2797"/>
      <c r="L49" s="2797"/>
      <c r="M49" s="2798"/>
      <c r="N49" s="179"/>
    </row>
    <row r="50" spans="1:14" s="97" customFormat="1" ht="15" customHeight="1" thickBot="1">
      <c r="A50" s="179"/>
      <c r="B50" s="2793" t="s">
        <v>815</v>
      </c>
      <c r="C50" s="2793" t="s">
        <v>356</v>
      </c>
      <c r="D50" s="2793" t="s">
        <v>355</v>
      </c>
      <c r="E50" s="2793" t="s">
        <v>345</v>
      </c>
      <c r="F50" s="2794" t="s">
        <v>344</v>
      </c>
      <c r="G50" s="2767" t="s">
        <v>343</v>
      </c>
      <c r="H50" s="2768"/>
      <c r="I50" s="2768"/>
      <c r="J50" s="2768"/>
      <c r="K50" s="2769"/>
      <c r="L50" s="2793" t="s">
        <v>342</v>
      </c>
      <c r="M50" s="2793" t="s">
        <v>354</v>
      </c>
      <c r="N50" s="179"/>
    </row>
    <row r="51" spans="1:14" s="97" customFormat="1" ht="15" customHeight="1" thickBot="1">
      <c r="A51" s="179"/>
      <c r="B51" s="2793"/>
      <c r="C51" s="2793"/>
      <c r="D51" s="2793"/>
      <c r="E51" s="2793"/>
      <c r="F51" s="2794"/>
      <c r="G51" s="2770"/>
      <c r="H51" s="2771"/>
      <c r="I51" s="2771"/>
      <c r="J51" s="2771"/>
      <c r="K51" s="2772"/>
      <c r="L51" s="2785"/>
      <c r="M51" s="2785"/>
      <c r="N51" s="179"/>
    </row>
    <row r="52" spans="1:14" s="97" customFormat="1" ht="14.85" customHeight="1">
      <c r="A52" s="179"/>
      <c r="B52" s="400" t="s">
        <v>353</v>
      </c>
      <c r="C52" s="401" t="s">
        <v>351</v>
      </c>
      <c r="D52" s="1425">
        <v>0</v>
      </c>
      <c r="E52" s="1425">
        <v>0</v>
      </c>
      <c r="F52" s="1133">
        <v>0.7</v>
      </c>
      <c r="G52" s="2773">
        <v>0</v>
      </c>
      <c r="H52" s="2774"/>
      <c r="I52" s="2774"/>
      <c r="J52" s="2774"/>
      <c r="K52" s="2775"/>
      <c r="L52" s="2396">
        <v>0</v>
      </c>
      <c r="M52" s="1383">
        <v>0</v>
      </c>
      <c r="N52" s="179"/>
    </row>
    <row r="53" spans="1:14" s="97" customFormat="1" ht="14.85" customHeight="1">
      <c r="A53" s="179"/>
      <c r="B53" s="1434"/>
      <c r="C53" s="1435" t="s">
        <v>350</v>
      </c>
      <c r="D53" s="1428">
        <v>0</v>
      </c>
      <c r="E53" s="1428">
        <v>0</v>
      </c>
      <c r="F53" s="1134">
        <v>0.95</v>
      </c>
      <c r="G53" s="2776">
        <v>0</v>
      </c>
      <c r="H53" s="2777"/>
      <c r="I53" s="2777"/>
      <c r="J53" s="2777"/>
      <c r="K53" s="2778"/>
      <c r="L53" s="2394">
        <v>0</v>
      </c>
      <c r="M53" s="1384">
        <v>0</v>
      </c>
      <c r="N53" s="179"/>
    </row>
    <row r="54" spans="1:14" s="97" customFormat="1" ht="14.85" customHeight="1">
      <c r="A54" s="179"/>
      <c r="B54" s="1434" t="s">
        <v>352</v>
      </c>
      <c r="C54" s="1435" t="s">
        <v>351</v>
      </c>
      <c r="D54" s="1428">
        <v>0</v>
      </c>
      <c r="E54" s="1428">
        <v>0</v>
      </c>
      <c r="F54" s="1134">
        <v>0.95</v>
      </c>
      <c r="G54" s="2776">
        <v>0</v>
      </c>
      <c r="H54" s="2777"/>
      <c r="I54" s="2777"/>
      <c r="J54" s="2777"/>
      <c r="K54" s="2778"/>
      <c r="L54" s="2394">
        <v>0</v>
      </c>
      <c r="M54" s="1384">
        <v>0</v>
      </c>
      <c r="N54" s="179"/>
    </row>
    <row r="55" spans="1:14" s="97" customFormat="1" ht="14.85" customHeight="1">
      <c r="A55" s="179"/>
      <c r="B55" s="1434"/>
      <c r="C55" s="1435" t="s">
        <v>350</v>
      </c>
      <c r="D55" s="1428">
        <v>0</v>
      </c>
      <c r="E55" s="1428">
        <v>0</v>
      </c>
      <c r="F55" s="1134">
        <v>1.2</v>
      </c>
      <c r="G55" s="2776">
        <v>0</v>
      </c>
      <c r="H55" s="2777"/>
      <c r="I55" s="2777"/>
      <c r="J55" s="2777"/>
      <c r="K55" s="2778"/>
      <c r="L55" s="2394">
        <v>0</v>
      </c>
      <c r="M55" s="1384">
        <v>0</v>
      </c>
      <c r="N55" s="179"/>
    </row>
    <row r="56" spans="1:14" s="97" customFormat="1" ht="14.85" customHeight="1">
      <c r="A56" s="179"/>
      <c r="B56" s="1434" t="s">
        <v>349</v>
      </c>
      <c r="C56" s="1435"/>
      <c r="D56" s="1428">
        <v>0</v>
      </c>
      <c r="E56" s="1428">
        <v>0</v>
      </c>
      <c r="F56" s="1134">
        <v>1.4</v>
      </c>
      <c r="G56" s="2776">
        <v>0</v>
      </c>
      <c r="H56" s="2777"/>
      <c r="I56" s="2777"/>
      <c r="J56" s="2777"/>
      <c r="K56" s="2778"/>
      <c r="L56" s="2394">
        <v>0</v>
      </c>
      <c r="M56" s="1384">
        <v>0</v>
      </c>
      <c r="N56" s="179"/>
    </row>
    <row r="57" spans="1:14" s="97" customFormat="1" ht="14.85" customHeight="1">
      <c r="A57" s="179"/>
      <c r="B57" s="1434" t="s">
        <v>348</v>
      </c>
      <c r="C57" s="1435"/>
      <c r="D57" s="1428">
        <v>0</v>
      </c>
      <c r="E57" s="1428">
        <v>0</v>
      </c>
      <c r="F57" s="1134">
        <v>2.5</v>
      </c>
      <c r="G57" s="2776">
        <v>0</v>
      </c>
      <c r="H57" s="2777"/>
      <c r="I57" s="2777"/>
      <c r="J57" s="2777"/>
      <c r="K57" s="2778"/>
      <c r="L57" s="2394">
        <v>0</v>
      </c>
      <c r="M57" s="1384">
        <v>0</v>
      </c>
      <c r="N57" s="179"/>
    </row>
    <row r="58" spans="1:14" s="97" customFormat="1" ht="15" customHeight="1" thickBot="1">
      <c r="A58" s="179"/>
      <c r="B58" s="1432" t="s">
        <v>347</v>
      </c>
      <c r="C58" s="1433"/>
      <c r="D58" s="1427">
        <v>0</v>
      </c>
      <c r="E58" s="1427">
        <v>0</v>
      </c>
      <c r="F58" s="1135" t="s">
        <v>21</v>
      </c>
      <c r="G58" s="2776">
        <v>0</v>
      </c>
      <c r="H58" s="2777"/>
      <c r="I58" s="2777"/>
      <c r="J58" s="2777"/>
      <c r="K58" s="2778"/>
      <c r="L58" s="2393">
        <v>0</v>
      </c>
      <c r="M58" s="1385">
        <v>0</v>
      </c>
      <c r="N58" s="179"/>
    </row>
    <row r="59" spans="1:14" s="97" customFormat="1" ht="13.5" thickBot="1">
      <c r="A59" s="179"/>
      <c r="B59" s="1430" t="s">
        <v>37</v>
      </c>
      <c r="C59" s="1431"/>
      <c r="D59" s="1426">
        <v>0</v>
      </c>
      <c r="E59" s="1426">
        <v>0</v>
      </c>
      <c r="F59" s="1136"/>
      <c r="G59" s="2799">
        <v>0</v>
      </c>
      <c r="H59" s="2799"/>
      <c r="I59" s="2799"/>
      <c r="J59" s="2799"/>
      <c r="K59" s="2799"/>
      <c r="L59" s="2392">
        <v>0</v>
      </c>
      <c r="M59" s="1386">
        <v>0</v>
      </c>
      <c r="N59" s="179"/>
    </row>
    <row r="60" spans="1:14" s="97" customFormat="1" ht="13.5" thickBot="1">
      <c r="A60" s="179"/>
      <c r="B60" s="2790" t="s">
        <v>346</v>
      </c>
      <c r="C60" s="2791"/>
      <c r="D60" s="2791"/>
      <c r="E60" s="2791"/>
      <c r="F60" s="2791"/>
      <c r="G60" s="2791"/>
      <c r="H60" s="2791"/>
      <c r="I60" s="2791"/>
      <c r="J60" s="2791"/>
      <c r="K60" s="2791"/>
      <c r="L60" s="2791"/>
      <c r="M60" s="2792"/>
      <c r="N60" s="179"/>
    </row>
    <row r="61" spans="1:14" s="97" customFormat="1" ht="15" customHeight="1">
      <c r="A61" s="179"/>
      <c r="B61" s="2409" t="s">
        <v>1193</v>
      </c>
      <c r="C61" s="2410"/>
      <c r="D61" s="2785" t="s">
        <v>355</v>
      </c>
      <c r="E61" s="2785" t="s">
        <v>345</v>
      </c>
      <c r="F61" s="2785" t="s">
        <v>344</v>
      </c>
      <c r="G61" s="2767" t="s">
        <v>343</v>
      </c>
      <c r="H61" s="2768"/>
      <c r="I61" s="2768"/>
      <c r="J61" s="2768"/>
      <c r="K61" s="2769"/>
      <c r="L61" s="2785" t="s">
        <v>342</v>
      </c>
      <c r="M61" s="2785" t="s">
        <v>354</v>
      </c>
      <c r="N61" s="208"/>
    </row>
    <row r="62" spans="1:14" s="97" customFormat="1" ht="15" customHeight="1" thickBot="1">
      <c r="A62" s="179"/>
      <c r="B62" s="2411"/>
      <c r="C62" s="2412"/>
      <c r="D62" s="2786"/>
      <c r="E62" s="2786"/>
      <c r="F62" s="2786"/>
      <c r="G62" s="2770"/>
      <c r="H62" s="2771"/>
      <c r="I62" s="2771"/>
      <c r="J62" s="2771"/>
      <c r="K62" s="2772"/>
      <c r="L62" s="2786"/>
      <c r="M62" s="2786"/>
      <c r="N62" s="179"/>
    </row>
    <row r="63" spans="1:14" s="97" customFormat="1" ht="27.75" customHeight="1">
      <c r="A63" s="179"/>
      <c r="B63" s="2779" t="s">
        <v>341</v>
      </c>
      <c r="C63" s="2780"/>
      <c r="D63" s="2396">
        <v>0</v>
      </c>
      <c r="E63" s="1429">
        <v>0</v>
      </c>
      <c r="F63" s="1137">
        <v>1.9</v>
      </c>
      <c r="G63" s="2773">
        <v>0</v>
      </c>
      <c r="H63" s="2774"/>
      <c r="I63" s="2774"/>
      <c r="J63" s="2774"/>
      <c r="K63" s="2775"/>
      <c r="L63" s="2413">
        <v>0</v>
      </c>
      <c r="M63" s="2803"/>
      <c r="N63" s="179"/>
    </row>
    <row r="64" spans="1:14" s="97" customFormat="1" ht="14.85" customHeight="1">
      <c r="A64" s="179"/>
      <c r="B64" s="2781" t="s">
        <v>340</v>
      </c>
      <c r="C64" s="2782"/>
      <c r="D64" s="2394">
        <v>0</v>
      </c>
      <c r="E64" s="1428">
        <v>0</v>
      </c>
      <c r="F64" s="1134">
        <v>2.9</v>
      </c>
      <c r="G64" s="2776">
        <v>0</v>
      </c>
      <c r="H64" s="2777"/>
      <c r="I64" s="2777"/>
      <c r="J64" s="2777"/>
      <c r="K64" s="2778"/>
      <c r="L64" s="2414">
        <v>0</v>
      </c>
      <c r="M64" s="2804"/>
      <c r="N64" s="179"/>
    </row>
    <row r="65" spans="1:14" s="97" customFormat="1" ht="15" customHeight="1" thickBot="1">
      <c r="A65" s="179"/>
      <c r="B65" s="2783" t="s">
        <v>339</v>
      </c>
      <c r="C65" s="2784"/>
      <c r="D65" s="2394">
        <v>0</v>
      </c>
      <c r="E65" s="1427">
        <v>0</v>
      </c>
      <c r="F65" s="1135">
        <v>3.7</v>
      </c>
      <c r="G65" s="2776">
        <v>0</v>
      </c>
      <c r="H65" s="2777"/>
      <c r="I65" s="2777"/>
      <c r="J65" s="2777"/>
      <c r="K65" s="2778"/>
      <c r="L65" s="2415">
        <v>0</v>
      </c>
      <c r="M65" s="2804"/>
      <c r="N65" s="179"/>
    </row>
    <row r="66" spans="1:14" s="97" customFormat="1" ht="15" customHeight="1" thickBot="1">
      <c r="A66" s="179"/>
      <c r="B66" s="2765" t="s">
        <v>37</v>
      </c>
      <c r="C66" s="2766"/>
      <c r="D66" s="2398">
        <v>0</v>
      </c>
      <c r="E66" s="1426">
        <v>0</v>
      </c>
      <c r="F66" s="1136"/>
      <c r="G66" s="2799">
        <v>0</v>
      </c>
      <c r="H66" s="2799"/>
      <c r="I66" s="2799"/>
      <c r="J66" s="2799"/>
      <c r="K66" s="2799"/>
      <c r="L66" s="2416">
        <v>0</v>
      </c>
      <c r="M66" s="2805"/>
      <c r="N66" s="179"/>
    </row>
    <row r="67" spans="1:14" s="97" customFormat="1" ht="14.85" customHeight="1">
      <c r="A67" s="179"/>
      <c r="B67" s="2802" t="s">
        <v>814</v>
      </c>
      <c r="C67" s="2802"/>
      <c r="D67" s="2802"/>
      <c r="E67" s="2802"/>
      <c r="F67" s="2802"/>
      <c r="G67" s="2802"/>
      <c r="H67" s="2802"/>
      <c r="I67" s="2802"/>
      <c r="J67" s="2802"/>
      <c r="K67" s="2802"/>
      <c r="L67" s="2802"/>
      <c r="M67" s="208"/>
      <c r="N67" s="179"/>
    </row>
    <row r="68" spans="1:14" s="97" customFormat="1" ht="7.35" customHeight="1">
      <c r="A68" s="179"/>
      <c r="B68" s="1129"/>
      <c r="C68" s="179"/>
      <c r="D68" s="179"/>
      <c r="E68" s="179"/>
      <c r="F68" s="179"/>
      <c r="G68" s="179"/>
      <c r="H68" s="179"/>
      <c r="I68" s="179"/>
      <c r="J68" s="179"/>
      <c r="K68" s="179"/>
      <c r="L68" s="179"/>
      <c r="M68" s="179"/>
      <c r="N68" s="179"/>
    </row>
    <row r="69" spans="1:14" s="97" customFormat="1" ht="12.75" hidden="1">
      <c r="A69" s="179"/>
      <c r="B69" s="1119"/>
      <c r="C69" s="179"/>
      <c r="D69" s="179"/>
      <c r="E69" s="179"/>
      <c r="F69" s="179"/>
      <c r="G69" s="179"/>
      <c r="H69" s="179"/>
      <c r="I69" s="179"/>
      <c r="J69" s="179"/>
      <c r="K69" s="179"/>
      <c r="L69" s="179"/>
      <c r="M69" s="179"/>
      <c r="N69" s="179"/>
    </row>
    <row r="70" spans="1:14" s="97" customFormat="1" ht="12.75" hidden="1">
      <c r="A70" s="179"/>
      <c r="B70" s="1119"/>
      <c r="C70" s="179"/>
      <c r="D70" s="179"/>
      <c r="E70" s="179"/>
      <c r="F70" s="179"/>
      <c r="G70" s="179"/>
      <c r="H70" s="179"/>
      <c r="I70" s="179"/>
      <c r="J70" s="179"/>
      <c r="K70" s="179"/>
      <c r="L70" s="179"/>
      <c r="M70" s="179"/>
      <c r="N70" s="179"/>
    </row>
    <row r="71" spans="1:14" s="97" customFormat="1" ht="12.75" hidden="1">
      <c r="A71" s="179"/>
      <c r="B71" s="1119"/>
      <c r="C71" s="179"/>
      <c r="D71" s="179"/>
      <c r="E71" s="179"/>
      <c r="F71" s="179"/>
      <c r="G71" s="179"/>
      <c r="H71" s="179"/>
      <c r="I71" s="179"/>
      <c r="J71" s="179"/>
      <c r="K71" s="179"/>
      <c r="L71" s="179"/>
      <c r="M71" s="179"/>
      <c r="N71" s="179"/>
    </row>
    <row r="72" spans="1:14" s="97" customFormat="1" ht="12.75" hidden="1">
      <c r="A72" s="179"/>
      <c r="B72" s="1119"/>
      <c r="C72" s="179"/>
      <c r="D72" s="179"/>
      <c r="E72" s="179"/>
      <c r="F72" s="179"/>
      <c r="G72" s="179"/>
      <c r="H72" s="179"/>
      <c r="I72" s="179"/>
      <c r="J72" s="179"/>
      <c r="K72" s="179"/>
      <c r="L72" s="179"/>
      <c r="M72" s="179"/>
      <c r="N72" s="179"/>
    </row>
    <row r="73" spans="1:14" s="97" customFormat="1" ht="12.75" hidden="1">
      <c r="A73" s="179"/>
      <c r="B73" s="1119"/>
      <c r="C73" s="179"/>
      <c r="D73" s="179"/>
      <c r="E73" s="179"/>
      <c r="F73" s="179"/>
      <c r="G73" s="179"/>
      <c r="H73" s="179"/>
      <c r="I73" s="179"/>
      <c r="J73" s="179"/>
      <c r="K73" s="179"/>
      <c r="L73" s="179"/>
      <c r="M73" s="179"/>
      <c r="N73" s="179"/>
    </row>
    <row r="74" spans="1:14" s="97" customFormat="1" ht="12.75" hidden="1">
      <c r="A74" s="179"/>
      <c r="B74" s="1119"/>
      <c r="C74" s="179"/>
      <c r="D74" s="179"/>
      <c r="E74" s="179"/>
      <c r="F74" s="179"/>
      <c r="G74" s="179"/>
      <c r="H74" s="179"/>
      <c r="I74" s="179"/>
      <c r="J74" s="179"/>
      <c r="K74" s="179"/>
      <c r="L74" s="179"/>
      <c r="M74" s="179"/>
      <c r="N74" s="179"/>
    </row>
    <row r="75" spans="1:14" s="97" customFormat="1" ht="12.75" hidden="1">
      <c r="A75" s="179"/>
      <c r="B75" s="179"/>
      <c r="C75" s="179"/>
      <c r="D75" s="179"/>
      <c r="E75" s="179"/>
      <c r="F75" s="179"/>
      <c r="G75" s="179"/>
      <c r="H75" s="179"/>
      <c r="I75" s="179"/>
      <c r="J75" s="179"/>
      <c r="K75" s="179"/>
      <c r="L75" s="179"/>
      <c r="M75" s="179"/>
      <c r="N75" s="179"/>
    </row>
    <row r="76" spans="1:14" s="97" customFormat="1" ht="12.75" hidden="1">
      <c r="A76" s="179"/>
      <c r="B76" s="1129"/>
      <c r="C76" s="179"/>
      <c r="D76" s="179"/>
      <c r="E76" s="179"/>
      <c r="F76" s="179"/>
      <c r="G76" s="179"/>
      <c r="H76" s="179"/>
      <c r="I76" s="179"/>
      <c r="J76" s="179"/>
      <c r="K76" s="179"/>
      <c r="L76" s="179"/>
      <c r="M76" s="179"/>
      <c r="N76" s="179"/>
    </row>
    <row r="77" spans="1:14" s="97" customFormat="1" ht="12.75" hidden="1">
      <c r="A77" s="179"/>
      <c r="B77" s="179"/>
      <c r="C77" s="179"/>
      <c r="D77" s="179"/>
      <c r="E77" s="179"/>
      <c r="F77" s="179"/>
      <c r="G77" s="179"/>
      <c r="H77" s="179"/>
      <c r="I77" s="179"/>
      <c r="J77" s="179"/>
      <c r="K77" s="179"/>
      <c r="L77" s="179"/>
      <c r="M77" s="179"/>
      <c r="N77" s="179"/>
    </row>
    <row r="78" spans="1:14" s="97" customFormat="1" ht="12.75" hidden="1">
      <c r="A78" s="179"/>
      <c r="B78" s="1130"/>
      <c r="C78" s="179"/>
      <c r="D78" s="179"/>
      <c r="E78" s="179"/>
      <c r="F78" s="179"/>
      <c r="G78" s="179"/>
      <c r="H78" s="179"/>
      <c r="I78" s="179"/>
      <c r="J78" s="179"/>
      <c r="K78" s="179"/>
      <c r="L78" s="179"/>
      <c r="M78" s="179"/>
      <c r="N78" s="179"/>
    </row>
    <row r="79" spans="1:14" s="97" customFormat="1" ht="25.5" hidden="1" customHeight="1">
      <c r="A79" s="179"/>
      <c r="B79" s="2760"/>
      <c r="C79" s="2760"/>
      <c r="D79" s="2760"/>
      <c r="E79" s="2760"/>
      <c r="F79" s="2760"/>
      <c r="G79" s="2760"/>
      <c r="H79" s="2760"/>
      <c r="I79" s="2760"/>
      <c r="J79" s="2760"/>
      <c r="K79" s="2760"/>
      <c r="L79" s="2760"/>
      <c r="M79" s="2760"/>
      <c r="N79" s="2760"/>
    </row>
    <row r="80" spans="1:14" s="97" customFormat="1" ht="12.75" hidden="1">
      <c r="A80" s="179"/>
      <c r="B80" s="1130"/>
      <c r="C80" s="179"/>
      <c r="D80" s="179"/>
      <c r="E80" s="179"/>
      <c r="F80" s="179"/>
      <c r="G80" s="179"/>
      <c r="H80" s="179"/>
      <c r="I80" s="179"/>
      <c r="J80" s="179"/>
      <c r="K80" s="179"/>
      <c r="L80" s="179"/>
      <c r="M80" s="179"/>
      <c r="N80" s="179"/>
    </row>
    <row r="81" spans="1:14" s="97" customFormat="1" ht="12.75" hidden="1">
      <c r="A81" s="179"/>
      <c r="B81" s="1130"/>
      <c r="C81" s="179"/>
      <c r="D81" s="179"/>
      <c r="E81" s="179"/>
      <c r="F81" s="179"/>
      <c r="G81" s="179"/>
      <c r="H81" s="179"/>
      <c r="I81" s="179"/>
      <c r="J81" s="179"/>
      <c r="K81" s="179"/>
      <c r="L81" s="179"/>
      <c r="M81" s="179"/>
      <c r="N81" s="179"/>
    </row>
    <row r="82" spans="1:14" s="97" customFormat="1" ht="12.75" hidden="1">
      <c r="A82" s="179"/>
      <c r="B82" s="1130"/>
      <c r="C82" s="179"/>
      <c r="D82" s="179"/>
      <c r="E82" s="179"/>
      <c r="F82" s="179"/>
      <c r="G82" s="179"/>
      <c r="H82" s="179"/>
      <c r="I82" s="179"/>
      <c r="J82" s="179"/>
      <c r="K82" s="179"/>
      <c r="L82" s="179"/>
      <c r="M82" s="179"/>
      <c r="N82" s="179"/>
    </row>
    <row r="83" spans="1:14" s="97" customFormat="1" ht="12.75" hidden="1">
      <c r="A83" s="179"/>
      <c r="B83" s="1130"/>
      <c r="C83" s="179"/>
      <c r="D83" s="179"/>
      <c r="E83" s="179"/>
      <c r="F83" s="179"/>
      <c r="G83" s="179"/>
      <c r="H83" s="179"/>
      <c r="I83" s="179"/>
      <c r="J83" s="179"/>
      <c r="K83" s="179"/>
      <c r="L83" s="179"/>
      <c r="M83" s="179"/>
      <c r="N83" s="179"/>
    </row>
    <row r="84" spans="1:14" s="97" customFormat="1" ht="15" hidden="1" customHeight="1">
      <c r="A84" s="179"/>
      <c r="B84" s="179"/>
      <c r="C84" s="179"/>
      <c r="D84" s="179"/>
      <c r="E84" s="179"/>
      <c r="F84" s="179"/>
      <c r="G84" s="179"/>
      <c r="H84" s="179"/>
      <c r="I84" s="179"/>
      <c r="J84" s="179"/>
      <c r="K84" s="179"/>
      <c r="L84" s="179"/>
      <c r="M84" s="179"/>
      <c r="N84" s="179"/>
    </row>
    <row r="85" spans="1:14" s="97" customFormat="1" ht="12.75" hidden="1">
      <c r="A85" s="179"/>
      <c r="B85" s="1131"/>
      <c r="C85" s="179"/>
      <c r="D85" s="179"/>
      <c r="E85" s="179"/>
      <c r="F85" s="179"/>
      <c r="G85" s="179"/>
      <c r="H85" s="179"/>
      <c r="I85" s="179"/>
      <c r="J85" s="179"/>
      <c r="K85" s="179"/>
      <c r="L85" s="179"/>
      <c r="M85" s="179"/>
      <c r="N85" s="179"/>
    </row>
    <row r="86" spans="1:14" s="97" customFormat="1" ht="12.75" hidden="1">
      <c r="A86" s="179"/>
      <c r="B86" s="1132"/>
      <c r="C86" s="179"/>
      <c r="D86" s="179"/>
      <c r="E86" s="179"/>
      <c r="F86" s="179"/>
      <c r="G86" s="179"/>
      <c r="H86" s="179"/>
      <c r="I86" s="179"/>
      <c r="J86" s="179"/>
      <c r="K86" s="179"/>
      <c r="L86" s="179"/>
      <c r="M86" s="179"/>
      <c r="N86" s="179"/>
    </row>
    <row r="87" spans="1:14" s="97" customFormat="1" ht="12.75" hidden="1">
      <c r="A87" s="179"/>
      <c r="B87" s="1132"/>
      <c r="C87" s="179"/>
      <c r="D87" s="179"/>
      <c r="E87" s="179"/>
      <c r="F87" s="179"/>
      <c r="G87" s="179"/>
      <c r="H87" s="179"/>
      <c r="I87" s="179"/>
      <c r="J87" s="179"/>
      <c r="K87" s="179"/>
      <c r="L87" s="179"/>
      <c r="M87" s="179"/>
      <c r="N87" s="179"/>
    </row>
    <row r="88" spans="1:14" s="97" customFormat="1" ht="12.75" hidden="1">
      <c r="A88" s="179"/>
      <c r="B88" s="1132"/>
      <c r="C88" s="179"/>
      <c r="D88" s="179"/>
      <c r="E88" s="179"/>
      <c r="F88" s="179"/>
      <c r="G88" s="179"/>
      <c r="H88" s="179"/>
      <c r="I88" s="179"/>
      <c r="J88" s="179"/>
      <c r="K88" s="179"/>
      <c r="L88" s="179"/>
      <c r="M88" s="179"/>
      <c r="N88" s="179"/>
    </row>
    <row r="89" spans="1:14" s="97" customFormat="1" ht="12.75" hidden="1">
      <c r="A89" s="179"/>
      <c r="B89" s="1132"/>
      <c r="C89" s="179"/>
      <c r="D89" s="179"/>
      <c r="E89" s="179"/>
      <c r="F89" s="179"/>
      <c r="G89" s="179"/>
      <c r="H89" s="179"/>
      <c r="I89" s="179"/>
      <c r="J89" s="179"/>
      <c r="K89" s="179"/>
      <c r="L89" s="179"/>
      <c r="M89" s="179"/>
      <c r="N89" s="179"/>
    </row>
    <row r="90" spans="1:14" s="97" customFormat="1" ht="12.75" hidden="1">
      <c r="A90" s="179"/>
      <c r="B90" s="1132"/>
      <c r="C90" s="179"/>
      <c r="D90" s="179"/>
      <c r="E90" s="179"/>
      <c r="F90" s="179"/>
      <c r="G90" s="179"/>
      <c r="H90" s="179"/>
      <c r="I90" s="179"/>
      <c r="J90" s="179"/>
      <c r="K90" s="179"/>
      <c r="L90" s="179"/>
      <c r="M90" s="179"/>
      <c r="N90" s="179"/>
    </row>
    <row r="91" spans="1:14" s="97" customFormat="1" ht="12.75" hidden="1">
      <c r="A91" s="179"/>
      <c r="B91" s="1132"/>
      <c r="C91" s="179"/>
      <c r="D91" s="179"/>
      <c r="E91" s="179"/>
      <c r="F91" s="179"/>
      <c r="G91" s="179"/>
      <c r="H91" s="179"/>
      <c r="I91" s="179"/>
      <c r="J91" s="179"/>
      <c r="K91" s="179"/>
      <c r="L91" s="179"/>
      <c r="M91" s="179"/>
      <c r="N91" s="179"/>
    </row>
    <row r="92" spans="1:14" s="97" customFormat="1" ht="12.75" hidden="1">
      <c r="A92" s="179"/>
      <c r="B92" s="1132"/>
      <c r="C92" s="179"/>
      <c r="D92" s="179"/>
      <c r="E92" s="179"/>
      <c r="F92" s="179"/>
      <c r="G92" s="179"/>
      <c r="H92" s="179"/>
      <c r="I92" s="179"/>
      <c r="J92" s="179"/>
      <c r="K92" s="179"/>
      <c r="L92" s="179"/>
      <c r="M92" s="179"/>
      <c r="N92" s="179"/>
    </row>
    <row r="93" spans="1:14" s="97" customFormat="1" ht="12.75" hidden="1">
      <c r="A93" s="179"/>
      <c r="B93" s="1132"/>
      <c r="C93" s="179"/>
      <c r="D93" s="179"/>
      <c r="E93" s="179"/>
      <c r="F93" s="179"/>
      <c r="G93" s="179"/>
      <c r="H93" s="179"/>
      <c r="I93" s="179"/>
      <c r="J93" s="179"/>
      <c r="K93" s="179"/>
      <c r="L93" s="179"/>
      <c r="M93" s="179"/>
      <c r="N93" s="179"/>
    </row>
    <row r="94" spans="1:14" s="97" customFormat="1" ht="12.75" hidden="1">
      <c r="A94" s="179"/>
      <c r="B94" s="1132"/>
      <c r="C94" s="179"/>
      <c r="D94" s="179"/>
      <c r="E94" s="179"/>
      <c r="F94" s="179"/>
      <c r="G94" s="179"/>
      <c r="H94" s="179"/>
      <c r="I94" s="179"/>
      <c r="J94" s="179"/>
      <c r="K94" s="179"/>
      <c r="L94" s="179"/>
      <c r="M94" s="179"/>
      <c r="N94" s="179"/>
    </row>
    <row r="95" spans="1:14" s="97" customFormat="1" ht="12.75" hidden="1">
      <c r="A95" s="179"/>
      <c r="B95" s="179"/>
      <c r="C95" s="179"/>
      <c r="D95" s="179"/>
      <c r="E95" s="179"/>
      <c r="F95" s="179"/>
      <c r="G95" s="179"/>
      <c r="H95" s="179"/>
      <c r="I95" s="179"/>
      <c r="J95" s="179"/>
      <c r="K95" s="179"/>
      <c r="L95" s="179"/>
      <c r="M95" s="179"/>
      <c r="N95" s="179"/>
    </row>
    <row r="96" spans="1:14" s="97" customFormat="1" ht="12.75" hidden="1">
      <c r="A96" s="179"/>
      <c r="B96" s="179"/>
      <c r="C96" s="179"/>
      <c r="D96" s="179"/>
      <c r="E96" s="179"/>
      <c r="F96" s="179"/>
      <c r="G96" s="179"/>
      <c r="H96" s="179"/>
      <c r="I96" s="179"/>
      <c r="J96" s="179"/>
      <c r="K96" s="179"/>
      <c r="L96" s="179"/>
      <c r="M96" s="179"/>
      <c r="N96" s="179"/>
    </row>
    <row r="97" spans="1:14" s="97" customFormat="1" ht="12.75" hidden="1">
      <c r="A97" s="179"/>
      <c r="B97" s="179"/>
      <c r="C97" s="179"/>
      <c r="D97" s="179"/>
      <c r="E97" s="179"/>
      <c r="F97" s="179"/>
      <c r="G97" s="179"/>
      <c r="H97" s="179"/>
      <c r="I97" s="179"/>
      <c r="J97" s="179"/>
      <c r="K97" s="179"/>
      <c r="L97" s="179"/>
      <c r="M97" s="179"/>
      <c r="N97" s="179"/>
    </row>
    <row r="98" spans="1:14" s="97" customFormat="1" ht="12.75" hidden="1">
      <c r="A98" s="179"/>
      <c r="B98" s="179"/>
      <c r="C98" s="179"/>
      <c r="D98" s="179"/>
      <c r="E98" s="179"/>
      <c r="F98" s="179"/>
      <c r="G98" s="179"/>
      <c r="H98" s="179"/>
      <c r="I98" s="179"/>
      <c r="J98" s="179"/>
      <c r="K98" s="179"/>
      <c r="L98" s="179"/>
      <c r="M98" s="179"/>
      <c r="N98" s="179"/>
    </row>
    <row r="99" spans="1:14" s="97" customFormat="1" ht="12.75" hidden="1">
      <c r="A99" s="179"/>
      <c r="B99" s="179"/>
      <c r="C99" s="179"/>
      <c r="D99" s="179"/>
      <c r="E99" s="179"/>
      <c r="F99" s="179"/>
      <c r="G99" s="179"/>
      <c r="H99" s="179"/>
      <c r="I99" s="179"/>
      <c r="J99" s="179"/>
      <c r="K99" s="179"/>
      <c r="L99" s="179"/>
      <c r="M99" s="179"/>
      <c r="N99" s="179"/>
    </row>
    <row r="100" spans="1:14" s="97" customFormat="1" ht="12.75" hidden="1">
      <c r="A100" s="179"/>
      <c r="B100" s="179"/>
      <c r="C100" s="179"/>
      <c r="D100" s="179"/>
      <c r="E100" s="179"/>
      <c r="F100" s="179"/>
      <c r="G100" s="179"/>
      <c r="H100" s="179"/>
      <c r="I100" s="179"/>
      <c r="J100" s="179"/>
      <c r="K100" s="179"/>
      <c r="L100" s="179"/>
      <c r="M100" s="179"/>
      <c r="N100" s="179"/>
    </row>
    <row r="101" spans="1:14" s="97" customFormat="1" ht="12.75" hidden="1">
      <c r="A101" s="179"/>
      <c r="B101" s="179"/>
      <c r="C101" s="179"/>
      <c r="D101" s="179"/>
      <c r="E101" s="179"/>
      <c r="F101" s="179"/>
      <c r="G101" s="179"/>
      <c r="H101" s="179"/>
      <c r="I101" s="179"/>
      <c r="J101" s="179"/>
      <c r="K101" s="179"/>
      <c r="L101" s="179"/>
      <c r="M101" s="179"/>
      <c r="N101" s="179"/>
    </row>
    <row r="102" spans="1:14" s="97" customFormat="1" ht="12.75" hidden="1">
      <c r="A102" s="179"/>
      <c r="B102" s="179"/>
      <c r="C102" s="179"/>
      <c r="D102" s="179"/>
      <c r="E102" s="179"/>
      <c r="F102" s="179"/>
      <c r="G102" s="179"/>
      <c r="H102" s="179"/>
      <c r="I102" s="179"/>
      <c r="J102" s="179"/>
      <c r="K102" s="179"/>
      <c r="L102" s="179"/>
      <c r="M102" s="179"/>
      <c r="N102" s="179"/>
    </row>
    <row r="103" spans="1:14" s="97" customFormat="1" ht="12.75" hidden="1">
      <c r="A103" s="179"/>
      <c r="B103" s="179"/>
      <c r="C103" s="179"/>
      <c r="D103" s="179"/>
      <c r="E103" s="179"/>
      <c r="F103" s="179"/>
      <c r="G103" s="179"/>
      <c r="H103" s="179"/>
      <c r="I103" s="179"/>
      <c r="J103" s="179"/>
      <c r="K103" s="179"/>
      <c r="L103" s="179"/>
      <c r="M103" s="179"/>
      <c r="N103" s="179"/>
    </row>
    <row r="104" spans="1:14" s="97" customFormat="1" ht="12.75" hidden="1">
      <c r="A104" s="179"/>
      <c r="B104" s="179"/>
      <c r="C104" s="179"/>
      <c r="D104" s="179"/>
      <c r="E104" s="179"/>
      <c r="F104" s="179"/>
      <c r="G104" s="179"/>
      <c r="H104" s="179"/>
      <c r="I104" s="179"/>
      <c r="J104" s="179"/>
      <c r="K104" s="179"/>
      <c r="L104" s="179"/>
      <c r="M104" s="179"/>
      <c r="N104" s="179"/>
    </row>
    <row r="105" spans="1:14" s="97" customFormat="1" ht="12.75" hidden="1">
      <c r="A105" s="179"/>
      <c r="B105" s="179"/>
      <c r="C105" s="179"/>
      <c r="D105" s="179"/>
      <c r="E105" s="179"/>
      <c r="F105" s="179"/>
      <c r="G105" s="179"/>
      <c r="H105" s="179"/>
      <c r="I105" s="179"/>
      <c r="J105" s="179"/>
      <c r="K105" s="179"/>
      <c r="L105" s="179"/>
      <c r="M105" s="179"/>
      <c r="N105" s="179"/>
    </row>
    <row r="106" spans="1:14" s="97" customFormat="1" ht="12.75" hidden="1">
      <c r="A106" s="179"/>
      <c r="B106" s="179"/>
      <c r="C106" s="179"/>
      <c r="D106" s="179"/>
      <c r="E106" s="179"/>
      <c r="F106" s="179"/>
      <c r="G106" s="179"/>
      <c r="H106" s="179"/>
      <c r="I106" s="179"/>
      <c r="J106" s="179"/>
      <c r="K106" s="179"/>
      <c r="L106" s="179"/>
      <c r="M106" s="179"/>
      <c r="N106" s="179"/>
    </row>
    <row r="107" spans="1:14" s="97" customFormat="1" ht="12.75" hidden="1">
      <c r="A107" s="179"/>
      <c r="B107" s="179"/>
      <c r="C107" s="179"/>
      <c r="D107" s="179"/>
      <c r="E107" s="179"/>
      <c r="F107" s="179"/>
      <c r="G107" s="179"/>
      <c r="H107" s="179"/>
      <c r="I107" s="179"/>
      <c r="J107" s="179"/>
      <c r="K107" s="179"/>
      <c r="L107" s="179"/>
      <c r="M107" s="179"/>
      <c r="N107" s="179"/>
    </row>
    <row r="108" spans="1:14" s="97" customFormat="1" ht="12.75" hidden="1">
      <c r="A108" s="179"/>
      <c r="B108" s="179"/>
      <c r="C108" s="179"/>
      <c r="D108" s="179"/>
      <c r="E108" s="179"/>
      <c r="F108" s="179"/>
      <c r="G108" s="179"/>
      <c r="H108" s="179"/>
      <c r="I108" s="179"/>
      <c r="J108" s="179"/>
      <c r="K108" s="179"/>
      <c r="L108" s="179"/>
      <c r="M108" s="179"/>
      <c r="N108" s="179"/>
    </row>
    <row r="109" spans="1:14" s="97" customFormat="1" ht="12.75" hidden="1">
      <c r="A109" s="179"/>
      <c r="B109" s="179"/>
      <c r="C109" s="179"/>
      <c r="D109" s="179"/>
      <c r="E109" s="179"/>
      <c r="F109" s="179"/>
      <c r="G109" s="179"/>
      <c r="H109" s="179"/>
      <c r="I109" s="179"/>
      <c r="J109" s="179"/>
      <c r="K109" s="179"/>
      <c r="L109" s="179"/>
      <c r="M109" s="179"/>
      <c r="N109" s="179"/>
    </row>
    <row r="110" spans="1:14" s="97" customFormat="1" ht="12.75" hidden="1">
      <c r="A110" s="179"/>
      <c r="B110" s="179"/>
      <c r="C110" s="179"/>
      <c r="D110" s="179"/>
      <c r="E110" s="179"/>
      <c r="F110" s="179"/>
      <c r="G110" s="179"/>
      <c r="H110" s="179"/>
      <c r="I110" s="179"/>
      <c r="J110" s="179"/>
      <c r="K110" s="179"/>
      <c r="L110" s="179"/>
      <c r="M110" s="179"/>
      <c r="N110" s="179"/>
    </row>
    <row r="111" spans="1:14" s="97" customFormat="1" ht="12.75" hidden="1">
      <c r="A111" s="179"/>
      <c r="B111" s="179"/>
      <c r="C111" s="179"/>
      <c r="D111" s="179"/>
      <c r="E111" s="179"/>
      <c r="F111" s="179"/>
      <c r="G111" s="179"/>
      <c r="H111" s="179"/>
      <c r="I111" s="179"/>
      <c r="J111" s="179"/>
      <c r="K111" s="179"/>
      <c r="L111" s="179"/>
      <c r="M111" s="179"/>
      <c r="N111" s="179"/>
    </row>
    <row r="112" spans="1:14" s="97" customFormat="1" ht="12.75" hidden="1">
      <c r="A112" s="179"/>
      <c r="B112" s="179"/>
      <c r="C112" s="179"/>
      <c r="D112" s="179"/>
      <c r="E112" s="179"/>
      <c r="F112" s="179"/>
      <c r="G112" s="179"/>
      <c r="H112" s="179"/>
      <c r="I112" s="179"/>
      <c r="J112" s="179"/>
      <c r="K112" s="179"/>
      <c r="L112" s="179"/>
      <c r="M112" s="179"/>
      <c r="N112" s="179"/>
    </row>
    <row r="113" spans="1:14" s="97" customFormat="1" ht="12.75" hidden="1">
      <c r="A113" s="179"/>
      <c r="B113" s="179"/>
      <c r="C113" s="179"/>
      <c r="D113" s="179"/>
      <c r="E113" s="179"/>
      <c r="F113" s="179"/>
      <c r="G113" s="179"/>
      <c r="H113" s="179"/>
      <c r="I113" s="179"/>
      <c r="J113" s="179"/>
      <c r="K113" s="179"/>
      <c r="L113" s="179"/>
      <c r="M113" s="179"/>
      <c r="N113" s="179"/>
    </row>
    <row r="114" spans="1:14" s="97" customFormat="1" ht="12.75" hidden="1">
      <c r="A114" s="179"/>
      <c r="B114" s="179"/>
      <c r="C114" s="179"/>
      <c r="D114" s="179"/>
      <c r="E114" s="179"/>
      <c r="F114" s="179"/>
      <c r="G114" s="179"/>
      <c r="H114" s="179"/>
      <c r="I114" s="179"/>
      <c r="J114" s="179"/>
      <c r="K114" s="179"/>
      <c r="L114" s="179"/>
      <c r="M114" s="179"/>
      <c r="N114" s="179"/>
    </row>
    <row r="115" spans="1:14" s="97" customFormat="1" ht="12.75" hidden="1">
      <c r="A115" s="179"/>
      <c r="B115" s="179"/>
      <c r="C115" s="179"/>
      <c r="D115" s="179"/>
      <c r="E115" s="179"/>
      <c r="F115" s="179"/>
      <c r="G115" s="179"/>
      <c r="H115" s="179"/>
      <c r="I115" s="179"/>
      <c r="J115" s="179"/>
      <c r="K115" s="179"/>
      <c r="L115" s="179"/>
      <c r="M115" s="179"/>
      <c r="N115" s="179"/>
    </row>
    <row r="116" spans="1:14" s="97" customFormat="1" ht="12.75" hidden="1">
      <c r="A116" s="179"/>
      <c r="B116" s="179"/>
      <c r="C116" s="179"/>
      <c r="D116" s="179"/>
      <c r="E116" s="179"/>
      <c r="F116" s="179"/>
      <c r="G116" s="179"/>
      <c r="H116" s="179"/>
      <c r="I116" s="179"/>
      <c r="J116" s="179"/>
      <c r="K116" s="179"/>
      <c r="L116" s="179"/>
      <c r="M116" s="179"/>
      <c r="N116" s="179"/>
    </row>
    <row r="117" spans="1:14" s="97" customFormat="1" ht="12.75" hidden="1">
      <c r="A117" s="179"/>
      <c r="B117" s="179"/>
      <c r="C117" s="179"/>
      <c r="D117" s="179"/>
      <c r="E117" s="179"/>
      <c r="F117" s="179"/>
      <c r="G117" s="179"/>
      <c r="H117" s="179"/>
      <c r="I117" s="179"/>
      <c r="J117" s="179"/>
      <c r="K117" s="179"/>
      <c r="L117" s="179"/>
      <c r="M117" s="179"/>
      <c r="N117" s="179"/>
    </row>
    <row r="118" spans="1:14" s="97" customFormat="1" ht="12.75" hidden="1">
      <c r="A118" s="179"/>
      <c r="B118" s="179"/>
      <c r="C118" s="179"/>
      <c r="D118" s="179"/>
      <c r="E118" s="179"/>
      <c r="F118" s="179"/>
      <c r="G118" s="179"/>
      <c r="H118" s="179"/>
      <c r="I118" s="179"/>
      <c r="J118" s="179"/>
      <c r="K118" s="179"/>
      <c r="L118" s="179"/>
      <c r="M118" s="179"/>
      <c r="N118" s="179"/>
    </row>
    <row r="119" spans="1:14" s="97" customFormat="1" ht="12.75" hidden="1">
      <c r="A119" s="179"/>
      <c r="B119" s="179"/>
      <c r="C119" s="179"/>
      <c r="D119" s="179"/>
      <c r="E119" s="179"/>
      <c r="F119" s="179"/>
      <c r="G119" s="179"/>
      <c r="H119" s="179"/>
      <c r="I119" s="179"/>
      <c r="J119" s="179"/>
      <c r="K119" s="179"/>
      <c r="L119" s="179"/>
      <c r="M119" s="179"/>
      <c r="N119" s="179"/>
    </row>
    <row r="120" spans="1:14" s="97" customFormat="1" ht="12.75" hidden="1">
      <c r="A120" s="179"/>
      <c r="B120" s="179"/>
      <c r="C120" s="179"/>
      <c r="D120" s="179"/>
      <c r="E120" s="179"/>
      <c r="F120" s="179"/>
      <c r="G120" s="179"/>
      <c r="H120" s="179"/>
      <c r="I120" s="179"/>
      <c r="J120" s="179"/>
      <c r="K120" s="179"/>
      <c r="L120" s="179"/>
      <c r="M120" s="179"/>
      <c r="N120" s="179"/>
    </row>
    <row r="121" spans="1:14" s="97" customFormat="1" ht="12.75" hidden="1">
      <c r="A121" s="179"/>
      <c r="B121" s="179"/>
      <c r="C121" s="179"/>
      <c r="D121" s="179"/>
      <c r="E121" s="179"/>
      <c r="F121" s="179"/>
      <c r="G121" s="179"/>
      <c r="H121" s="179"/>
      <c r="I121" s="179"/>
      <c r="J121" s="179"/>
      <c r="K121" s="179"/>
      <c r="L121" s="179"/>
      <c r="M121" s="179"/>
      <c r="N121" s="179"/>
    </row>
    <row r="122" spans="1:14" s="97" customFormat="1" ht="12.75" hidden="1">
      <c r="A122" s="179"/>
      <c r="B122" s="179"/>
      <c r="C122" s="179"/>
      <c r="D122" s="179"/>
      <c r="E122" s="179"/>
      <c r="F122" s="179"/>
      <c r="G122" s="179"/>
      <c r="H122" s="179"/>
      <c r="I122" s="179"/>
      <c r="J122" s="179"/>
      <c r="K122" s="179"/>
      <c r="L122" s="179"/>
      <c r="M122" s="179"/>
      <c r="N122" s="179"/>
    </row>
    <row r="123" spans="1:14" s="97" customFormat="1" ht="12.75" hidden="1">
      <c r="A123" s="179"/>
      <c r="B123" s="179"/>
      <c r="C123" s="179"/>
      <c r="D123" s="179"/>
      <c r="E123" s="179"/>
      <c r="F123" s="179"/>
      <c r="G123" s="179"/>
      <c r="H123" s="179"/>
      <c r="I123" s="179"/>
      <c r="J123" s="179"/>
      <c r="K123" s="179"/>
      <c r="L123" s="179"/>
      <c r="M123" s="179"/>
      <c r="N123" s="179"/>
    </row>
    <row r="124" spans="1:14" s="97" customFormat="1" ht="12.75" hidden="1">
      <c r="A124" s="179"/>
      <c r="B124" s="179"/>
      <c r="C124" s="179"/>
      <c r="D124" s="179"/>
      <c r="E124" s="179"/>
      <c r="F124" s="179"/>
      <c r="G124" s="179"/>
      <c r="H124" s="179"/>
      <c r="I124" s="179"/>
      <c r="J124" s="179"/>
      <c r="K124" s="179"/>
      <c r="L124" s="179"/>
      <c r="M124" s="179"/>
      <c r="N124" s="179"/>
    </row>
    <row r="125" spans="1:14" s="97" customFormat="1" ht="12.75" hidden="1">
      <c r="A125" s="179"/>
      <c r="B125" s="179"/>
      <c r="C125" s="179"/>
      <c r="D125" s="179"/>
      <c r="E125" s="179"/>
      <c r="F125" s="179"/>
      <c r="G125" s="179"/>
      <c r="H125" s="179"/>
      <c r="I125" s="179"/>
      <c r="J125" s="179"/>
      <c r="K125" s="179"/>
      <c r="L125" s="179"/>
      <c r="M125" s="179"/>
      <c r="N125" s="179"/>
    </row>
    <row r="126" spans="1:14" s="97" customFormat="1" ht="12.75" hidden="1">
      <c r="A126" s="179"/>
      <c r="B126" s="179"/>
      <c r="C126" s="179"/>
      <c r="D126" s="179"/>
      <c r="E126" s="179"/>
      <c r="F126" s="179"/>
      <c r="G126" s="179"/>
      <c r="H126" s="179"/>
      <c r="I126" s="179"/>
      <c r="J126" s="179"/>
      <c r="K126" s="179"/>
      <c r="L126" s="179"/>
      <c r="M126" s="179"/>
      <c r="N126" s="179"/>
    </row>
    <row r="127" spans="1:14" s="97" customFormat="1" ht="12.75" hidden="1">
      <c r="A127" s="179"/>
      <c r="B127" s="179"/>
      <c r="C127" s="179"/>
      <c r="D127" s="179"/>
      <c r="E127" s="179"/>
      <c r="F127" s="179"/>
      <c r="G127" s="179"/>
      <c r="H127" s="179"/>
      <c r="I127" s="179"/>
      <c r="J127" s="179"/>
      <c r="K127" s="179"/>
      <c r="L127" s="179"/>
      <c r="M127" s="179"/>
      <c r="N127" s="179"/>
    </row>
    <row r="128" spans="1:14" s="97" customFormat="1" ht="12.75" hidden="1">
      <c r="A128" s="179"/>
      <c r="B128" s="179"/>
      <c r="C128" s="179"/>
      <c r="D128" s="179"/>
      <c r="E128" s="179"/>
      <c r="F128" s="179"/>
      <c r="G128" s="179"/>
      <c r="H128" s="179"/>
      <c r="I128" s="179"/>
      <c r="J128" s="179"/>
      <c r="K128" s="179"/>
      <c r="L128" s="179"/>
      <c r="M128" s="179"/>
      <c r="N128" s="179"/>
    </row>
    <row r="129" spans="1:14" s="97" customFormat="1" ht="12.75" hidden="1">
      <c r="A129" s="179"/>
      <c r="B129" s="179"/>
      <c r="C129" s="179"/>
      <c r="D129" s="179"/>
      <c r="E129" s="179"/>
      <c r="F129" s="179"/>
      <c r="G129" s="179"/>
      <c r="H129" s="179"/>
      <c r="I129" s="179"/>
      <c r="J129" s="179"/>
      <c r="K129" s="179"/>
      <c r="L129" s="179"/>
      <c r="M129" s="179"/>
      <c r="N129" s="179"/>
    </row>
    <row r="130" spans="1:14" s="97" customFormat="1" ht="12.75" hidden="1">
      <c r="A130" s="179"/>
      <c r="B130" s="179"/>
      <c r="C130" s="179"/>
      <c r="D130" s="179"/>
      <c r="E130" s="179"/>
      <c r="F130" s="179"/>
      <c r="G130" s="179"/>
      <c r="H130" s="179"/>
      <c r="I130" s="179"/>
      <c r="J130" s="179"/>
      <c r="K130" s="179"/>
      <c r="L130" s="179"/>
      <c r="M130" s="179"/>
      <c r="N130" s="179"/>
    </row>
    <row r="131" spans="1:14" s="97" customFormat="1" ht="12.75" hidden="1">
      <c r="A131" s="179"/>
      <c r="B131" s="179"/>
      <c r="C131" s="179"/>
      <c r="D131" s="179"/>
      <c r="E131" s="179"/>
      <c r="F131" s="179"/>
      <c r="G131" s="179"/>
      <c r="H131" s="179"/>
      <c r="I131" s="179"/>
      <c r="J131" s="179"/>
      <c r="K131" s="179"/>
      <c r="L131" s="179"/>
      <c r="M131" s="179"/>
      <c r="N131" s="179"/>
    </row>
    <row r="132" spans="1:14" s="97" customFormat="1" ht="12.75" hidden="1">
      <c r="A132" s="179"/>
      <c r="B132" s="179"/>
      <c r="C132" s="179"/>
      <c r="D132" s="179"/>
      <c r="E132" s="179"/>
      <c r="F132" s="179"/>
      <c r="G132" s="179"/>
      <c r="H132" s="179"/>
      <c r="I132" s="179"/>
      <c r="J132" s="179"/>
      <c r="K132" s="179"/>
      <c r="L132" s="179"/>
      <c r="M132" s="179"/>
      <c r="N132" s="179"/>
    </row>
    <row r="133" spans="1:14" s="97" customFormat="1" ht="12.75" hidden="1">
      <c r="A133" s="179"/>
      <c r="B133" s="179"/>
      <c r="C133" s="179"/>
      <c r="D133" s="179"/>
      <c r="E133" s="179"/>
      <c r="F133" s="179"/>
      <c r="G133" s="179"/>
      <c r="H133" s="179"/>
      <c r="I133" s="179"/>
      <c r="J133" s="179"/>
      <c r="K133" s="179"/>
      <c r="L133" s="179"/>
      <c r="M133" s="179"/>
      <c r="N133" s="179"/>
    </row>
    <row r="134" spans="1:14" s="97" customFormat="1" ht="12.75" hidden="1">
      <c r="A134" s="179"/>
      <c r="B134" s="179"/>
      <c r="C134" s="179"/>
      <c r="D134" s="179"/>
      <c r="E134" s="179"/>
      <c r="F134" s="179"/>
      <c r="G134" s="179"/>
      <c r="H134" s="179"/>
      <c r="I134" s="179"/>
      <c r="J134" s="179"/>
      <c r="K134" s="179"/>
      <c r="L134" s="179"/>
      <c r="M134" s="179"/>
      <c r="N134" s="179"/>
    </row>
    <row r="135" spans="1:14" s="97" customFormat="1" ht="12.75" hidden="1">
      <c r="A135" s="179"/>
      <c r="B135" s="179"/>
      <c r="C135" s="179"/>
      <c r="D135" s="179"/>
      <c r="E135" s="179"/>
      <c r="F135" s="179"/>
      <c r="G135" s="179"/>
      <c r="H135" s="179"/>
      <c r="I135" s="179"/>
      <c r="J135" s="179"/>
      <c r="K135" s="179"/>
      <c r="L135" s="179"/>
      <c r="M135" s="179"/>
      <c r="N135" s="179"/>
    </row>
    <row r="136" spans="1:14" s="97" customFormat="1" ht="12.75" hidden="1">
      <c r="A136" s="179"/>
      <c r="B136" s="179"/>
      <c r="C136" s="179"/>
      <c r="D136" s="179"/>
      <c r="E136" s="179"/>
      <c r="F136" s="179"/>
      <c r="G136" s="179"/>
      <c r="H136" s="179"/>
      <c r="I136" s="179"/>
      <c r="J136" s="179"/>
      <c r="K136" s="179"/>
      <c r="L136" s="179"/>
      <c r="M136" s="179"/>
      <c r="N136" s="179"/>
    </row>
    <row r="137" spans="1:14" s="97" customFormat="1" ht="12.75" hidden="1">
      <c r="A137" s="179"/>
      <c r="B137" s="179"/>
      <c r="C137" s="179"/>
      <c r="D137" s="179"/>
      <c r="E137" s="179"/>
      <c r="F137" s="179"/>
      <c r="G137" s="179"/>
      <c r="H137" s="179"/>
      <c r="I137" s="179"/>
      <c r="J137" s="179"/>
      <c r="K137" s="179"/>
      <c r="L137" s="179"/>
      <c r="M137" s="179"/>
      <c r="N137" s="179"/>
    </row>
    <row r="138" spans="1:14" s="97" customFormat="1" ht="12.75" hidden="1">
      <c r="A138" s="179"/>
      <c r="B138" s="179"/>
      <c r="C138" s="179"/>
      <c r="D138" s="179"/>
      <c r="E138" s="179"/>
      <c r="F138" s="179"/>
      <c r="G138" s="179"/>
      <c r="H138" s="179"/>
      <c r="I138" s="179"/>
      <c r="J138" s="179"/>
      <c r="K138" s="179"/>
      <c r="L138" s="179"/>
      <c r="M138" s="179"/>
      <c r="N138" s="179"/>
    </row>
    <row r="139" spans="1:14" s="97" customFormat="1" ht="12.75" hidden="1">
      <c r="A139" s="179"/>
      <c r="B139" s="179"/>
      <c r="C139" s="179"/>
      <c r="D139" s="179"/>
      <c r="E139" s="179"/>
      <c r="F139" s="179"/>
      <c r="G139" s="179"/>
      <c r="H139" s="179"/>
      <c r="I139" s="179"/>
      <c r="J139" s="179"/>
      <c r="K139" s="179"/>
      <c r="L139" s="179"/>
      <c r="M139" s="179"/>
      <c r="N139" s="179"/>
    </row>
    <row r="140" spans="1:14" s="97" customFormat="1" ht="12.75" hidden="1">
      <c r="A140" s="179"/>
      <c r="B140" s="179"/>
      <c r="C140" s="179"/>
      <c r="D140" s="179"/>
      <c r="E140" s="179"/>
      <c r="F140" s="179"/>
      <c r="G140" s="179"/>
      <c r="H140" s="179"/>
      <c r="I140" s="179"/>
      <c r="J140" s="179"/>
      <c r="K140" s="179"/>
      <c r="L140" s="179"/>
      <c r="M140" s="179"/>
      <c r="N140" s="179"/>
    </row>
    <row r="141" spans="1:14" s="97" customFormat="1" ht="12.75" hidden="1">
      <c r="A141" s="179"/>
      <c r="B141" s="179"/>
      <c r="C141" s="179"/>
      <c r="D141" s="179"/>
      <c r="E141" s="179"/>
      <c r="F141" s="179"/>
      <c r="G141" s="179"/>
      <c r="H141" s="179"/>
      <c r="I141" s="179"/>
      <c r="J141" s="179"/>
      <c r="K141" s="179"/>
      <c r="L141" s="179"/>
      <c r="M141" s="179"/>
      <c r="N141" s="179"/>
    </row>
    <row r="142" spans="1:14" s="97" customFormat="1" ht="12.75" hidden="1">
      <c r="A142" s="179"/>
      <c r="B142" s="179"/>
      <c r="C142" s="179"/>
      <c r="D142" s="179"/>
      <c r="E142" s="179"/>
      <c r="F142" s="179"/>
      <c r="G142" s="179"/>
      <c r="H142" s="179"/>
      <c r="I142" s="179"/>
      <c r="J142" s="179"/>
      <c r="K142" s="179"/>
      <c r="L142" s="179"/>
      <c r="M142" s="179"/>
      <c r="N142" s="179"/>
    </row>
  </sheetData>
  <mergeCells count="90">
    <mergeCell ref="M63:M66"/>
    <mergeCell ref="M31:M34"/>
    <mergeCell ref="G20:K20"/>
    <mergeCell ref="G21:K21"/>
    <mergeCell ref="G22:K22"/>
    <mergeCell ref="G23:K23"/>
    <mergeCell ref="G24:K24"/>
    <mergeCell ref="G25:K25"/>
    <mergeCell ref="G26:K26"/>
    <mergeCell ref="L29:L30"/>
    <mergeCell ref="M29:M30"/>
    <mergeCell ref="G27:K27"/>
    <mergeCell ref="B49:M49"/>
    <mergeCell ref="G53:K53"/>
    <mergeCell ref="G54:K54"/>
    <mergeCell ref="G55:K55"/>
    <mergeCell ref="G59:K59"/>
    <mergeCell ref="B28:M28"/>
    <mergeCell ref="E29:E30"/>
    <mergeCell ref="F29:F30"/>
    <mergeCell ref="G7:K7"/>
    <mergeCell ref="M7:M8"/>
    <mergeCell ref="L7:L8"/>
    <mergeCell ref="F7:F8"/>
    <mergeCell ref="B31:C31"/>
    <mergeCell ref="B32:C32"/>
    <mergeCell ref="B33:C33"/>
    <mergeCell ref="G31:K31"/>
    <mergeCell ref="G32:K32"/>
    <mergeCell ref="G33:K33"/>
    <mergeCell ref="C50:C51"/>
    <mergeCell ref="D50:D51"/>
    <mergeCell ref="B79:N79"/>
    <mergeCell ref="G34:K34"/>
    <mergeCell ref="B34:D34"/>
    <mergeCell ref="B35:L35"/>
    <mergeCell ref="G66:K66"/>
    <mergeCell ref="B67:L67"/>
    <mergeCell ref="B60:M60"/>
    <mergeCell ref="E61:E62"/>
    <mergeCell ref="F61:F62"/>
    <mergeCell ref="L61:L62"/>
    <mergeCell ref="M61:M62"/>
    <mergeCell ref="G52:K52"/>
    <mergeCell ref="L50:L51"/>
    <mergeCell ref="M50:M51"/>
    <mergeCell ref="G50:K51"/>
    <mergeCell ref="B50:B51"/>
    <mergeCell ref="B2:M3"/>
    <mergeCell ref="L18:L19"/>
    <mergeCell ref="M18:M19"/>
    <mergeCell ref="E7:E8"/>
    <mergeCell ref="D7:D8"/>
    <mergeCell ref="C7:C8"/>
    <mergeCell ref="B7:B8"/>
    <mergeCell ref="B17:M17"/>
    <mergeCell ref="B5:M5"/>
    <mergeCell ref="G18:K19"/>
    <mergeCell ref="B18:B19"/>
    <mergeCell ref="C18:C19"/>
    <mergeCell ref="D18:D19"/>
    <mergeCell ref="E18:E19"/>
    <mergeCell ref="F18:F19"/>
    <mergeCell ref="B6:M6"/>
    <mergeCell ref="E50:E51"/>
    <mergeCell ref="F50:F51"/>
    <mergeCell ref="G56:K56"/>
    <mergeCell ref="G57:K57"/>
    <mergeCell ref="G58:K58"/>
    <mergeCell ref="D29:D30"/>
    <mergeCell ref="G29:K30"/>
    <mergeCell ref="B37:M37"/>
    <mergeCell ref="B38:M38"/>
    <mergeCell ref="B39:B40"/>
    <mergeCell ref="C39:C40"/>
    <mergeCell ref="D39:D40"/>
    <mergeCell ref="E39:E40"/>
    <mergeCell ref="F39:F40"/>
    <mergeCell ref="G39:K39"/>
    <mergeCell ref="L39:L40"/>
    <mergeCell ref="M39:M40"/>
    <mergeCell ref="B66:C66"/>
    <mergeCell ref="G61:K62"/>
    <mergeCell ref="G63:K63"/>
    <mergeCell ref="G64:K64"/>
    <mergeCell ref="G65:K65"/>
    <mergeCell ref="B63:C63"/>
    <mergeCell ref="B64:C64"/>
    <mergeCell ref="B65:C65"/>
    <mergeCell ref="D61:D62"/>
  </mergeCells>
  <pageMargins left="0.70866141732283472" right="0.70866141732283472" top="0.74803149606299213" bottom="0.74803149606299213" header="0.31496062992125984" footer="0.31496062992125984"/>
  <pageSetup scale="75" fitToHeight="0" orientation="landscape" r:id="rId1"/>
  <headerFooter>
    <oddFooter>&amp;L&amp;A&amp;C&amp;P of &amp;N</oddFooter>
  </headerFooter>
  <rowBreaks count="1" manualBreakCount="1">
    <brk id="36" min="1" max="12"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43"/>
  <sheetViews>
    <sheetView zoomScale="40" zoomScaleNormal="40" workbookViewId="0"/>
  </sheetViews>
  <sheetFormatPr defaultColWidth="0" defaultRowHeight="15" zeroHeight="1"/>
  <cols>
    <col min="1" max="1" width="1.5703125" style="205" customWidth="1"/>
    <col min="2" max="2" width="10.42578125" customWidth="1"/>
    <col min="3" max="3" width="30.42578125" customWidth="1"/>
    <col min="4" max="4" width="18.42578125" customWidth="1"/>
    <col min="5" max="6" width="15.5703125" customWidth="1"/>
    <col min="7" max="7" width="16.42578125" customWidth="1"/>
    <col min="8" max="8" width="17.42578125" customWidth="1"/>
    <col min="9" max="9" width="12.42578125" customWidth="1"/>
    <col min="10" max="10" width="1.5703125" customWidth="1"/>
    <col min="11" max="16384" width="8.5703125" hidden="1"/>
  </cols>
  <sheetData>
    <row r="1" spans="1:10" ht="10.35" customHeight="1" thickBot="1">
      <c r="B1" s="205"/>
      <c r="C1" s="205"/>
      <c r="D1" s="205"/>
      <c r="E1" s="205"/>
      <c r="F1" s="205"/>
      <c r="G1" s="205"/>
      <c r="H1" s="205"/>
      <c r="I1" s="205"/>
      <c r="J1" s="205"/>
    </row>
    <row r="2" spans="1:10">
      <c r="B2" s="2810" t="s">
        <v>1169</v>
      </c>
      <c r="C2" s="2684"/>
      <c r="D2" s="2684"/>
      <c r="E2" s="2684"/>
      <c r="F2" s="2684"/>
      <c r="G2" s="2684"/>
      <c r="H2" s="2684"/>
      <c r="I2" s="2685"/>
      <c r="J2" s="205"/>
    </row>
    <row r="3" spans="1:10" ht="15.75" thickBot="1">
      <c r="B3" s="2686"/>
      <c r="C3" s="2687"/>
      <c r="D3" s="2687"/>
      <c r="E3" s="2687"/>
      <c r="F3" s="2687"/>
      <c r="G3" s="2687"/>
      <c r="H3" s="2687"/>
      <c r="I3" s="2688"/>
      <c r="J3" s="205"/>
    </row>
    <row r="4" spans="1:10" ht="15.75" thickBot="1">
      <c r="B4" s="409"/>
      <c r="C4" s="205"/>
      <c r="D4" s="205"/>
      <c r="E4" s="205"/>
      <c r="F4" s="205"/>
      <c r="G4" s="205"/>
      <c r="H4" s="205"/>
      <c r="I4" s="205"/>
      <c r="J4" s="205"/>
    </row>
    <row r="5" spans="1:10" ht="15" customHeight="1">
      <c r="B5" s="2668" t="s">
        <v>1036</v>
      </c>
      <c r="C5" s="2811"/>
      <c r="D5" s="1574" t="s">
        <v>166</v>
      </c>
      <c r="E5" s="1574" t="s">
        <v>7</v>
      </c>
      <c r="F5" s="1574" t="s">
        <v>165</v>
      </c>
      <c r="G5" s="1574" t="s">
        <v>164</v>
      </c>
      <c r="H5" s="1574" t="s">
        <v>6</v>
      </c>
      <c r="I5" s="1575" t="s">
        <v>209</v>
      </c>
      <c r="J5" s="205"/>
    </row>
    <row r="6" spans="1:10" s="97" customFormat="1" ht="21.6" customHeight="1">
      <c r="A6" s="179"/>
      <c r="B6" s="2670"/>
      <c r="C6" s="2812"/>
      <c r="D6" s="2567" t="s">
        <v>375</v>
      </c>
      <c r="E6" s="2567" t="s">
        <v>374</v>
      </c>
      <c r="F6" s="2567" t="s">
        <v>373</v>
      </c>
      <c r="G6" s="2567" t="s">
        <v>372</v>
      </c>
      <c r="H6" s="2567" t="s">
        <v>1102</v>
      </c>
      <c r="I6" s="2543" t="s">
        <v>196</v>
      </c>
      <c r="J6" s="179"/>
    </row>
    <row r="7" spans="1:10" s="97" customFormat="1" ht="21.6" customHeight="1" thickBot="1">
      <c r="A7" s="179"/>
      <c r="B7" s="2672"/>
      <c r="C7" s="2813"/>
      <c r="D7" s="2568"/>
      <c r="E7" s="2568"/>
      <c r="F7" s="2568"/>
      <c r="G7" s="2568"/>
      <c r="H7" s="2568"/>
      <c r="I7" s="2586"/>
      <c r="J7" s="179"/>
    </row>
    <row r="8" spans="1:10" s="97" customFormat="1" ht="21.6" customHeight="1" thickBot="1">
      <c r="A8" s="179"/>
      <c r="B8" s="2666" t="str">
        <f>+CurrQtr</f>
        <v>Q4 2021</v>
      </c>
      <c r="C8" s="2809"/>
      <c r="D8" s="1447"/>
      <c r="E8" s="1447"/>
      <c r="F8" s="1447"/>
      <c r="G8" s="1447"/>
      <c r="H8" s="1447"/>
      <c r="I8" s="1444"/>
      <c r="J8" s="179"/>
    </row>
    <row r="9" spans="1:10" s="97" customFormat="1" ht="27" customHeight="1">
      <c r="A9" s="179"/>
      <c r="B9" s="291">
        <v>1</v>
      </c>
      <c r="C9" s="292" t="s">
        <v>1233</v>
      </c>
      <c r="D9" s="277">
        <v>458</v>
      </c>
      <c r="E9" s="277">
        <v>1437</v>
      </c>
      <c r="F9" s="1171"/>
      <c r="G9" s="412">
        <v>1.4</v>
      </c>
      <c r="H9" s="277">
        <v>2654</v>
      </c>
      <c r="I9" s="413">
        <v>1026</v>
      </c>
      <c r="J9" s="179"/>
    </row>
    <row r="10" spans="1:10" s="97" customFormat="1" ht="27" customHeight="1">
      <c r="A10" s="179"/>
      <c r="B10" s="289">
        <v>2</v>
      </c>
      <c r="C10" s="1423" t="s">
        <v>1232</v>
      </c>
      <c r="D10" s="1169"/>
      <c r="E10" s="1169"/>
      <c r="F10" s="280">
        <v>18045</v>
      </c>
      <c r="G10" s="410">
        <v>1.4</v>
      </c>
      <c r="H10" s="280">
        <v>25082</v>
      </c>
      <c r="I10" s="411">
        <v>6203</v>
      </c>
      <c r="J10" s="179"/>
    </row>
    <row r="11" spans="1:10" s="97" customFormat="1" ht="27" customHeight="1">
      <c r="A11" s="179"/>
      <c r="B11" s="289">
        <v>3</v>
      </c>
      <c r="C11" s="290" t="s">
        <v>371</v>
      </c>
      <c r="D11" s="1169"/>
      <c r="E11" s="1169"/>
      <c r="F11" s="1169"/>
      <c r="G11" s="1169"/>
      <c r="H11" s="280">
        <v>0</v>
      </c>
      <c r="I11" s="411">
        <v>0</v>
      </c>
      <c r="J11" s="179"/>
    </row>
    <row r="12" spans="1:10" s="97" customFormat="1" ht="27" customHeight="1">
      <c r="A12" s="179"/>
      <c r="B12" s="289">
        <v>4</v>
      </c>
      <c r="C12" s="290" t="s">
        <v>370</v>
      </c>
      <c r="D12" s="1169"/>
      <c r="E12" s="1169"/>
      <c r="F12" s="1169"/>
      <c r="G12" s="1169"/>
      <c r="H12" s="280">
        <v>30118</v>
      </c>
      <c r="I12" s="411">
        <v>4519</v>
      </c>
      <c r="J12" s="179"/>
    </row>
    <row r="13" spans="1:10" s="97" customFormat="1" ht="27" customHeight="1" thickBot="1">
      <c r="A13" s="179"/>
      <c r="B13" s="293">
        <v>5</v>
      </c>
      <c r="C13" s="294" t="s">
        <v>1415</v>
      </c>
      <c r="D13" s="1170"/>
      <c r="E13" s="1170"/>
      <c r="F13" s="1170"/>
      <c r="G13" s="1170"/>
      <c r="H13" s="283">
        <v>14641</v>
      </c>
      <c r="I13" s="414">
        <v>1729</v>
      </c>
      <c r="J13" s="179"/>
    </row>
    <row r="14" spans="1:10" s="97" customFormat="1" ht="13.5" thickBot="1">
      <c r="A14" s="179"/>
      <c r="B14" s="415">
        <v>6</v>
      </c>
      <c r="C14" s="296" t="s">
        <v>37</v>
      </c>
      <c r="D14" s="1361"/>
      <c r="E14" s="1361"/>
      <c r="F14" s="1361"/>
      <c r="G14" s="1362"/>
      <c r="H14" s="1361"/>
      <c r="I14" s="287">
        <v>13477</v>
      </c>
      <c r="J14" s="179"/>
    </row>
    <row r="15" spans="1:10" s="97" customFormat="1" ht="5.85" customHeight="1" thickBot="1">
      <c r="A15" s="179"/>
      <c r="B15" s="1120"/>
      <c r="C15" s="1172"/>
      <c r="D15" s="1122"/>
      <c r="E15" s="1122"/>
      <c r="F15" s="1122"/>
      <c r="G15" s="1173"/>
      <c r="H15" s="1122"/>
      <c r="I15" s="1122"/>
      <c r="J15" s="179"/>
    </row>
    <row r="16" spans="1:10" s="97" customFormat="1" ht="21.6" customHeight="1" thickBot="1">
      <c r="A16" s="179"/>
      <c r="B16" s="2666" t="s">
        <v>1412</v>
      </c>
      <c r="C16" s="2809"/>
      <c r="D16" s="1447"/>
      <c r="E16" s="1447"/>
      <c r="F16" s="1447"/>
      <c r="G16" s="1447"/>
      <c r="H16" s="1447"/>
      <c r="I16" s="1444"/>
      <c r="J16" s="179"/>
    </row>
    <row r="17" spans="1:10" s="97" customFormat="1" ht="27" customHeight="1">
      <c r="A17" s="179"/>
      <c r="B17" s="291">
        <v>1</v>
      </c>
      <c r="C17" s="292" t="s">
        <v>1233</v>
      </c>
      <c r="D17" s="277">
        <v>756</v>
      </c>
      <c r="E17" s="277">
        <v>1572</v>
      </c>
      <c r="F17" s="1171"/>
      <c r="G17" s="2365">
        <v>1.4</v>
      </c>
      <c r="H17" s="277">
        <v>3258</v>
      </c>
      <c r="I17" s="413">
        <v>1341</v>
      </c>
      <c r="J17" s="179"/>
    </row>
    <row r="18" spans="1:10" s="97" customFormat="1" ht="27" customHeight="1">
      <c r="A18" s="179"/>
      <c r="B18" s="1744">
        <v>2</v>
      </c>
      <c r="C18" s="1423" t="s">
        <v>1232</v>
      </c>
      <c r="D18" s="1169"/>
      <c r="E18" s="1169"/>
      <c r="F18" s="280">
        <v>18578</v>
      </c>
      <c r="G18" s="2367">
        <v>1.4</v>
      </c>
      <c r="H18" s="280">
        <v>25804</v>
      </c>
      <c r="I18" s="411">
        <v>6860</v>
      </c>
      <c r="J18" s="179"/>
    </row>
    <row r="19" spans="1:10" s="97" customFormat="1" ht="27" customHeight="1">
      <c r="A19" s="179"/>
      <c r="B19" s="1744">
        <v>3</v>
      </c>
      <c r="C19" s="1423" t="s">
        <v>371</v>
      </c>
      <c r="D19" s="1169"/>
      <c r="E19" s="1169"/>
      <c r="F19" s="1169"/>
      <c r="G19" s="1169"/>
      <c r="H19" s="280">
        <v>0</v>
      </c>
      <c r="I19" s="411">
        <v>0</v>
      </c>
      <c r="J19" s="179"/>
    </row>
    <row r="20" spans="1:10" s="97" customFormat="1" ht="27" customHeight="1">
      <c r="A20" s="179"/>
      <c r="B20" s="1744">
        <v>4</v>
      </c>
      <c r="C20" s="1423" t="s">
        <v>370</v>
      </c>
      <c r="D20" s="1169"/>
      <c r="E20" s="1169"/>
      <c r="F20" s="1169"/>
      <c r="G20" s="1169"/>
      <c r="H20" s="280">
        <v>31500</v>
      </c>
      <c r="I20" s="411">
        <v>4463</v>
      </c>
      <c r="J20" s="179"/>
    </row>
    <row r="21" spans="1:10" s="97" customFormat="1" ht="27" customHeight="1" thickBot="1">
      <c r="A21" s="179"/>
      <c r="B21" s="293">
        <v>5</v>
      </c>
      <c r="C21" s="294" t="s">
        <v>369</v>
      </c>
      <c r="D21" s="1170"/>
      <c r="E21" s="1170"/>
      <c r="F21" s="1170"/>
      <c r="G21" s="1170"/>
      <c r="H21" s="283">
        <v>15819</v>
      </c>
      <c r="I21" s="414">
        <v>1833</v>
      </c>
      <c r="J21" s="179"/>
    </row>
    <row r="22" spans="1:10" s="97" customFormat="1" ht="13.5" thickBot="1">
      <c r="A22" s="179"/>
      <c r="B22" s="415">
        <v>6</v>
      </c>
      <c r="C22" s="296" t="s">
        <v>37</v>
      </c>
      <c r="D22" s="1361"/>
      <c r="E22" s="1361"/>
      <c r="F22" s="1361"/>
      <c r="G22" s="2366"/>
      <c r="H22" s="1361"/>
      <c r="I22" s="287">
        <v>14497</v>
      </c>
      <c r="J22" s="179"/>
    </row>
    <row r="23" spans="1:10" s="97" customFormat="1" ht="5.85" customHeight="1" thickBot="1">
      <c r="A23" s="179"/>
      <c r="B23" s="1120"/>
      <c r="C23" s="1172"/>
      <c r="D23" s="1122"/>
      <c r="E23" s="1122"/>
      <c r="F23" s="1122"/>
      <c r="G23" s="1182"/>
      <c r="H23" s="1122"/>
      <c r="I23" s="1122"/>
      <c r="J23" s="179"/>
    </row>
    <row r="24" spans="1:10" s="97" customFormat="1" ht="21.6" customHeight="1" thickBot="1">
      <c r="A24" s="179"/>
      <c r="B24" s="2666" t="s">
        <v>1397</v>
      </c>
      <c r="C24" s="2809"/>
      <c r="D24" s="1447"/>
      <c r="E24" s="1447"/>
      <c r="F24" s="1447"/>
      <c r="G24" s="1447"/>
      <c r="H24" s="1447"/>
      <c r="I24" s="1444"/>
      <c r="J24" s="179"/>
    </row>
    <row r="25" spans="1:10" s="97" customFormat="1" ht="27" customHeight="1">
      <c r="A25" s="179"/>
      <c r="B25" s="291">
        <v>1</v>
      </c>
      <c r="C25" s="292" t="s">
        <v>1233</v>
      </c>
      <c r="D25" s="277">
        <v>697</v>
      </c>
      <c r="E25" s="277">
        <v>2244</v>
      </c>
      <c r="F25" s="1171"/>
      <c r="G25" s="2365">
        <v>1.4</v>
      </c>
      <c r="H25" s="277">
        <v>4115</v>
      </c>
      <c r="I25" s="413">
        <v>1473</v>
      </c>
      <c r="J25" s="179"/>
    </row>
    <row r="26" spans="1:10" s="97" customFormat="1" ht="27" customHeight="1">
      <c r="A26" s="179"/>
      <c r="B26" s="1634">
        <v>2</v>
      </c>
      <c r="C26" s="1423" t="s">
        <v>1232</v>
      </c>
      <c r="D26" s="1169"/>
      <c r="E26" s="1169"/>
      <c r="F26" s="280">
        <v>16835</v>
      </c>
      <c r="G26" s="2367">
        <v>1.4</v>
      </c>
      <c r="H26" s="280">
        <v>23353</v>
      </c>
      <c r="I26" s="411">
        <v>6383</v>
      </c>
      <c r="J26" s="179"/>
    </row>
    <row r="27" spans="1:10" s="97" customFormat="1" ht="27" customHeight="1">
      <c r="A27" s="179"/>
      <c r="B27" s="1634">
        <v>3</v>
      </c>
      <c r="C27" s="1423" t="s">
        <v>371</v>
      </c>
      <c r="D27" s="1169"/>
      <c r="E27" s="1169"/>
      <c r="F27" s="1169"/>
      <c r="G27" s="1169"/>
      <c r="H27" s="280">
        <v>0</v>
      </c>
      <c r="I27" s="411">
        <v>0</v>
      </c>
      <c r="J27" s="179"/>
    </row>
    <row r="28" spans="1:10" s="97" customFormat="1" ht="27" customHeight="1">
      <c r="A28" s="179"/>
      <c r="B28" s="1634">
        <v>4</v>
      </c>
      <c r="C28" s="1423" t="s">
        <v>370</v>
      </c>
      <c r="D28" s="1169"/>
      <c r="E28" s="1169"/>
      <c r="F28" s="1169"/>
      <c r="G28" s="1169"/>
      <c r="H28" s="280">
        <v>58045</v>
      </c>
      <c r="I28" s="411">
        <v>7622</v>
      </c>
      <c r="J28" s="179"/>
    </row>
    <row r="29" spans="1:10" s="97" customFormat="1" ht="27" customHeight="1" thickBot="1">
      <c r="A29" s="179"/>
      <c r="B29" s="293">
        <v>5</v>
      </c>
      <c r="C29" s="294" t="s">
        <v>369</v>
      </c>
      <c r="D29" s="1170"/>
      <c r="E29" s="1170"/>
      <c r="F29" s="1170"/>
      <c r="G29" s="1170"/>
      <c r="H29" s="283">
        <v>0</v>
      </c>
      <c r="I29" s="414">
        <v>0</v>
      </c>
      <c r="J29" s="179"/>
    </row>
    <row r="30" spans="1:10" s="97" customFormat="1" ht="13.5" thickBot="1">
      <c r="A30" s="179"/>
      <c r="B30" s="415">
        <v>6</v>
      </c>
      <c r="C30" s="296" t="s">
        <v>37</v>
      </c>
      <c r="D30" s="1361"/>
      <c r="E30" s="1361"/>
      <c r="F30" s="1361"/>
      <c r="G30" s="2366"/>
      <c r="H30" s="1361"/>
      <c r="I30" s="287">
        <v>15478</v>
      </c>
      <c r="J30" s="179"/>
    </row>
    <row r="31" spans="1:10" s="97" customFormat="1" ht="5.85" customHeight="1" thickBot="1">
      <c r="A31" s="179"/>
      <c r="B31" s="1120"/>
      <c r="C31" s="1172"/>
      <c r="D31" s="1122"/>
      <c r="E31" s="1122"/>
      <c r="F31" s="1122"/>
      <c r="G31" s="1173"/>
      <c r="H31" s="1122"/>
      <c r="I31" s="1122"/>
      <c r="J31" s="179"/>
    </row>
    <row r="32" spans="1:10" s="97" customFormat="1" ht="21.6" customHeight="1" thickBot="1">
      <c r="A32" s="179"/>
      <c r="B32" s="2666" t="s">
        <v>1352</v>
      </c>
      <c r="C32" s="2809"/>
      <c r="D32" s="1447"/>
      <c r="E32" s="1447"/>
      <c r="F32" s="1447"/>
      <c r="G32" s="1447"/>
      <c r="H32" s="1447"/>
      <c r="I32" s="1444"/>
      <c r="J32" s="179"/>
    </row>
    <row r="33" spans="1:10" s="97" customFormat="1" ht="27" customHeight="1">
      <c r="A33" s="179"/>
      <c r="B33" s="291">
        <v>1</v>
      </c>
      <c r="C33" s="292" t="s">
        <v>1233</v>
      </c>
      <c r="D33" s="277">
        <v>648</v>
      </c>
      <c r="E33" s="277">
        <v>1637</v>
      </c>
      <c r="F33" s="1171"/>
      <c r="G33" s="412">
        <v>1.4</v>
      </c>
      <c r="H33" s="277">
        <v>3196</v>
      </c>
      <c r="I33" s="413">
        <v>1197</v>
      </c>
      <c r="J33" s="179"/>
    </row>
    <row r="34" spans="1:10" s="97" customFormat="1" ht="27" customHeight="1">
      <c r="A34" s="179"/>
      <c r="B34" s="1422">
        <v>2</v>
      </c>
      <c r="C34" s="1423" t="s">
        <v>1232</v>
      </c>
      <c r="D34" s="1169"/>
      <c r="E34" s="1169"/>
      <c r="F34" s="280">
        <v>16761</v>
      </c>
      <c r="G34" s="410">
        <v>1.4</v>
      </c>
      <c r="H34" s="280">
        <v>23180</v>
      </c>
      <c r="I34" s="411">
        <v>6687</v>
      </c>
      <c r="J34" s="179"/>
    </row>
    <row r="35" spans="1:10" s="97" customFormat="1" ht="27" customHeight="1">
      <c r="A35" s="179"/>
      <c r="B35" s="1422">
        <v>3</v>
      </c>
      <c r="C35" s="1423" t="s">
        <v>371</v>
      </c>
      <c r="D35" s="1169"/>
      <c r="E35" s="1169"/>
      <c r="F35" s="1169"/>
      <c r="G35" s="1169"/>
      <c r="H35" s="280">
        <v>0</v>
      </c>
      <c r="I35" s="411">
        <v>0</v>
      </c>
      <c r="J35" s="179"/>
    </row>
    <row r="36" spans="1:10" s="97" customFormat="1" ht="27" customHeight="1">
      <c r="A36" s="179"/>
      <c r="B36" s="1422">
        <v>4</v>
      </c>
      <c r="C36" s="1423" t="s">
        <v>370</v>
      </c>
      <c r="D36" s="1169"/>
      <c r="E36" s="1169"/>
      <c r="F36" s="1169"/>
      <c r="G36" s="1169"/>
      <c r="H36" s="280">
        <v>50013</v>
      </c>
      <c r="I36" s="411">
        <v>6078</v>
      </c>
      <c r="J36" s="179"/>
    </row>
    <row r="37" spans="1:10" s="97" customFormat="1" ht="27" customHeight="1" thickBot="1">
      <c r="A37" s="179"/>
      <c r="B37" s="293">
        <v>5</v>
      </c>
      <c r="C37" s="294" t="s">
        <v>369</v>
      </c>
      <c r="D37" s="1170"/>
      <c r="E37" s="1170"/>
      <c r="F37" s="1170"/>
      <c r="G37" s="1170"/>
      <c r="H37" s="283">
        <v>0</v>
      </c>
      <c r="I37" s="414">
        <v>0</v>
      </c>
      <c r="J37" s="179"/>
    </row>
    <row r="38" spans="1:10" s="97" customFormat="1" ht="13.5" thickBot="1">
      <c r="A38" s="179"/>
      <c r="B38" s="415">
        <v>6</v>
      </c>
      <c r="C38" s="296" t="s">
        <v>37</v>
      </c>
      <c r="D38" s="1361"/>
      <c r="E38" s="1361"/>
      <c r="F38" s="1361"/>
      <c r="G38" s="1362"/>
      <c r="H38" s="1361"/>
      <c r="I38" s="287">
        <v>13962</v>
      </c>
      <c r="J38" s="179"/>
    </row>
    <row r="39" spans="1:10" s="97" customFormat="1" ht="14.1" customHeight="1">
      <c r="A39" s="179"/>
      <c r="B39" s="2707" t="s">
        <v>768</v>
      </c>
      <c r="C39" s="2707"/>
      <c r="D39" s="2707"/>
      <c r="E39" s="2707"/>
      <c r="F39" s="2707"/>
      <c r="G39" s="2707"/>
      <c r="H39" s="2707"/>
      <c r="I39" s="2707"/>
      <c r="J39" s="179"/>
    </row>
    <row r="40" spans="1:10" s="97" customFormat="1" ht="14.1" customHeight="1">
      <c r="A40" s="179"/>
      <c r="B40" s="2707" t="s">
        <v>1231</v>
      </c>
      <c r="C40" s="2707"/>
      <c r="D40" s="2707"/>
      <c r="E40" s="2707"/>
      <c r="F40" s="2707"/>
      <c r="G40" s="2707"/>
      <c r="H40" s="2707"/>
      <c r="I40" s="2707"/>
      <c r="J40" s="179"/>
    </row>
    <row r="41" spans="1:10" s="97" customFormat="1" ht="14.1" customHeight="1">
      <c r="A41" s="179"/>
      <c r="B41" s="2707" t="s">
        <v>1420</v>
      </c>
      <c r="C41" s="2707"/>
      <c r="D41" s="2707"/>
      <c r="E41" s="2707"/>
      <c r="F41" s="2707"/>
      <c r="G41" s="2707"/>
      <c r="H41" s="2707"/>
      <c r="I41" s="2707"/>
      <c r="J41" s="179"/>
    </row>
    <row r="42" spans="1:10" s="97" customFormat="1" ht="7.5" customHeight="1">
      <c r="A42" s="179"/>
      <c r="B42" s="2707"/>
      <c r="C42" s="2707"/>
      <c r="D42" s="2707"/>
      <c r="E42" s="2707"/>
      <c r="F42" s="2707"/>
      <c r="G42" s="2707"/>
      <c r="H42" s="2707"/>
      <c r="I42" s="2707"/>
      <c r="J42" s="179"/>
    </row>
    <row r="43" spans="1:10" s="179" customFormat="1" ht="8.1" hidden="1" customHeight="1"/>
  </sheetData>
  <mergeCells count="16">
    <mergeCell ref="B16:C16"/>
    <mergeCell ref="B8:C8"/>
    <mergeCell ref="B2:I3"/>
    <mergeCell ref="H6:H7"/>
    <mergeCell ref="F6:F7"/>
    <mergeCell ref="B5:C7"/>
    <mergeCell ref="E6:E7"/>
    <mergeCell ref="G6:G7"/>
    <mergeCell ref="D6:D7"/>
    <mergeCell ref="I6:I7"/>
    <mergeCell ref="B32:C32"/>
    <mergeCell ref="B39:I39"/>
    <mergeCell ref="B40:I40"/>
    <mergeCell ref="B42:I42"/>
    <mergeCell ref="B24:C24"/>
    <mergeCell ref="B41:I41"/>
  </mergeCells>
  <pageMargins left="0.70866141732283472" right="0.70866141732283472" top="0.74803149606299213" bottom="0.74803149606299213" header="0.31496062992125984" footer="0.31496062992125984"/>
  <pageSetup scale="60" orientation="landscape" r:id="rId1"/>
  <headerFooter>
    <oddFooter>&amp;L&amp;A&amp;C&amp;P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VT54"/>
  <sheetViews>
    <sheetView zoomScale="40" zoomScaleNormal="40" workbookViewId="0"/>
  </sheetViews>
  <sheetFormatPr defaultColWidth="0" defaultRowHeight="15" customHeight="1" zeroHeight="1"/>
  <cols>
    <col min="1" max="1" width="1.5703125" style="1183" customWidth="1"/>
    <col min="2" max="2" width="2.42578125" style="1183" customWidth="1"/>
    <col min="3" max="3" width="95.42578125" style="1183" customWidth="1"/>
    <col min="4" max="4" width="4.42578125" style="1183" customWidth="1"/>
    <col min="5" max="5" width="108.5703125" style="1183" customWidth="1"/>
    <col min="6" max="6" width="1.5703125" style="1185" customWidth="1"/>
    <col min="7" max="256" width="10.5703125" style="1183" hidden="1"/>
    <col min="257" max="258" width="2.42578125" style="1183" hidden="1"/>
    <col min="259" max="259" width="95.42578125" style="1183" hidden="1"/>
    <col min="260" max="260" width="4.42578125" style="1183" hidden="1"/>
    <col min="261" max="261" width="108.5703125" style="1183" hidden="1"/>
    <col min="262" max="268" width="0" style="1183" hidden="1"/>
    <col min="269" max="512" width="10.5703125" style="1183" hidden="1"/>
    <col min="513" max="514" width="2.42578125" style="1183" hidden="1"/>
    <col min="515" max="515" width="95.42578125" style="1183" hidden="1"/>
    <col min="516" max="516" width="4.42578125" style="1183" hidden="1"/>
    <col min="517" max="517" width="108.5703125" style="1183" hidden="1"/>
    <col min="518" max="524" width="0" style="1183" hidden="1"/>
    <col min="525" max="768" width="10.5703125" style="1183" hidden="1"/>
    <col min="769" max="770" width="2.42578125" style="1183" hidden="1"/>
    <col min="771" max="771" width="95.42578125" style="1183" hidden="1"/>
    <col min="772" max="772" width="4.42578125" style="1183" hidden="1"/>
    <col min="773" max="773" width="108.5703125" style="1183" hidden="1"/>
    <col min="774" max="780" width="0" style="1183" hidden="1"/>
    <col min="781" max="1024" width="10.5703125" style="1183" hidden="1"/>
    <col min="1025" max="1026" width="2.42578125" style="1183" hidden="1"/>
    <col min="1027" max="1027" width="95.42578125" style="1183" hidden="1"/>
    <col min="1028" max="1028" width="4.42578125" style="1183" hidden="1"/>
    <col min="1029" max="1029" width="108.5703125" style="1183" hidden="1"/>
    <col min="1030" max="1036" width="0" style="1183" hidden="1"/>
    <col min="1037" max="1280" width="10.5703125" style="1183" hidden="1"/>
    <col min="1281" max="1282" width="2.42578125" style="1183" hidden="1"/>
    <col min="1283" max="1283" width="95.42578125" style="1183" hidden="1"/>
    <col min="1284" max="1284" width="4.42578125" style="1183" hidden="1"/>
    <col min="1285" max="1285" width="108.5703125" style="1183" hidden="1"/>
    <col min="1286" max="1292" width="0" style="1183" hidden="1"/>
    <col min="1293" max="1536" width="10.5703125" style="1183" hidden="1"/>
    <col min="1537" max="1538" width="2.42578125" style="1183" hidden="1"/>
    <col min="1539" max="1539" width="95.42578125" style="1183" hidden="1"/>
    <col min="1540" max="1540" width="4.42578125" style="1183" hidden="1"/>
    <col min="1541" max="1541" width="108.5703125" style="1183" hidden="1"/>
    <col min="1542" max="1548" width="0" style="1183" hidden="1"/>
    <col min="1549" max="1792" width="10.5703125" style="1183" hidden="1"/>
    <col min="1793" max="1794" width="2.42578125" style="1183" hidden="1"/>
    <col min="1795" max="1795" width="95.42578125" style="1183" hidden="1"/>
    <col min="1796" max="1796" width="4.42578125" style="1183" hidden="1"/>
    <col min="1797" max="1797" width="108.5703125" style="1183" hidden="1"/>
    <col min="1798" max="1804" width="0" style="1183" hidden="1"/>
    <col min="1805" max="2048" width="10.5703125" style="1183" hidden="1"/>
    <col min="2049" max="2050" width="2.42578125" style="1183" hidden="1"/>
    <col min="2051" max="2051" width="95.42578125" style="1183" hidden="1"/>
    <col min="2052" max="2052" width="4.42578125" style="1183" hidden="1"/>
    <col min="2053" max="2053" width="108.5703125" style="1183" hidden="1"/>
    <col min="2054" max="2060" width="0" style="1183" hidden="1"/>
    <col min="2061" max="2304" width="10.5703125" style="1183" hidden="1"/>
    <col min="2305" max="2306" width="2.42578125" style="1183" hidden="1"/>
    <col min="2307" max="2307" width="95.42578125" style="1183" hidden="1"/>
    <col min="2308" max="2308" width="4.42578125" style="1183" hidden="1"/>
    <col min="2309" max="2309" width="108.5703125" style="1183" hidden="1"/>
    <col min="2310" max="2316" width="0" style="1183" hidden="1"/>
    <col min="2317" max="2560" width="10.5703125" style="1183" hidden="1"/>
    <col min="2561" max="2562" width="2.42578125" style="1183" hidden="1"/>
    <col min="2563" max="2563" width="95.42578125" style="1183" hidden="1"/>
    <col min="2564" max="2564" width="4.42578125" style="1183" hidden="1"/>
    <col min="2565" max="2565" width="108.5703125" style="1183" hidden="1"/>
    <col min="2566" max="2572" width="0" style="1183" hidden="1"/>
    <col min="2573" max="2816" width="10.5703125" style="1183" hidden="1"/>
    <col min="2817" max="2818" width="2.42578125" style="1183" hidden="1"/>
    <col min="2819" max="2819" width="95.42578125" style="1183" hidden="1"/>
    <col min="2820" max="2820" width="4.42578125" style="1183" hidden="1"/>
    <col min="2821" max="2821" width="108.5703125" style="1183" hidden="1"/>
    <col min="2822" max="2828" width="0" style="1183" hidden="1"/>
    <col min="2829" max="3072" width="10.5703125" style="1183" hidden="1"/>
    <col min="3073" max="3074" width="2.42578125" style="1183" hidden="1"/>
    <col min="3075" max="3075" width="95.42578125" style="1183" hidden="1"/>
    <col min="3076" max="3076" width="4.42578125" style="1183" hidden="1"/>
    <col min="3077" max="3077" width="108.5703125" style="1183" hidden="1"/>
    <col min="3078" max="3084" width="0" style="1183" hidden="1"/>
    <col min="3085" max="3328" width="10.5703125" style="1183" hidden="1"/>
    <col min="3329" max="3330" width="2.42578125" style="1183" hidden="1"/>
    <col min="3331" max="3331" width="95.42578125" style="1183" hidden="1"/>
    <col min="3332" max="3332" width="4.42578125" style="1183" hidden="1"/>
    <col min="3333" max="3333" width="108.5703125" style="1183" hidden="1"/>
    <col min="3334" max="3340" width="0" style="1183" hidden="1"/>
    <col min="3341" max="3584" width="10.5703125" style="1183" hidden="1"/>
    <col min="3585" max="3586" width="2.42578125" style="1183" hidden="1"/>
    <col min="3587" max="3587" width="95.42578125" style="1183" hidden="1"/>
    <col min="3588" max="3588" width="4.42578125" style="1183" hidden="1"/>
    <col min="3589" max="3589" width="108.5703125" style="1183" hidden="1"/>
    <col min="3590" max="3596" width="0" style="1183" hidden="1"/>
    <col min="3597" max="3840" width="10.5703125" style="1183" hidden="1"/>
    <col min="3841" max="3842" width="2.42578125" style="1183" hidden="1"/>
    <col min="3843" max="3843" width="95.42578125" style="1183" hidden="1"/>
    <col min="3844" max="3844" width="4.42578125" style="1183" hidden="1"/>
    <col min="3845" max="3845" width="108.5703125" style="1183" hidden="1"/>
    <col min="3846" max="3852" width="0" style="1183" hidden="1"/>
    <col min="3853" max="4096" width="10.5703125" style="1183" hidden="1"/>
    <col min="4097" max="4098" width="2.42578125" style="1183" hidden="1"/>
    <col min="4099" max="4099" width="95.42578125" style="1183" hidden="1"/>
    <col min="4100" max="4100" width="4.42578125" style="1183" hidden="1"/>
    <col min="4101" max="4101" width="108.5703125" style="1183" hidden="1"/>
    <col min="4102" max="4108" width="0" style="1183" hidden="1"/>
    <col min="4109" max="4352" width="10.5703125" style="1183" hidden="1"/>
    <col min="4353" max="4354" width="2.42578125" style="1183" hidden="1"/>
    <col min="4355" max="4355" width="95.42578125" style="1183" hidden="1"/>
    <col min="4356" max="4356" width="4.42578125" style="1183" hidden="1"/>
    <col min="4357" max="4357" width="108.5703125" style="1183" hidden="1"/>
    <col min="4358" max="4364" width="0" style="1183" hidden="1"/>
    <col min="4365" max="4608" width="10.5703125" style="1183" hidden="1"/>
    <col min="4609" max="4610" width="2.42578125" style="1183" hidden="1"/>
    <col min="4611" max="4611" width="95.42578125" style="1183" hidden="1"/>
    <col min="4612" max="4612" width="4.42578125" style="1183" hidden="1"/>
    <col min="4613" max="4613" width="108.5703125" style="1183" hidden="1"/>
    <col min="4614" max="4620" width="0" style="1183" hidden="1"/>
    <col min="4621" max="4864" width="10.5703125" style="1183" hidden="1"/>
    <col min="4865" max="4866" width="2.42578125" style="1183" hidden="1"/>
    <col min="4867" max="4867" width="95.42578125" style="1183" hidden="1"/>
    <col min="4868" max="4868" width="4.42578125" style="1183" hidden="1"/>
    <col min="4869" max="4869" width="108.5703125" style="1183" hidden="1"/>
    <col min="4870" max="4876" width="0" style="1183" hidden="1"/>
    <col min="4877" max="5120" width="10.5703125" style="1183" hidden="1"/>
    <col min="5121" max="5122" width="2.42578125" style="1183" hidden="1"/>
    <col min="5123" max="5123" width="95.42578125" style="1183" hidden="1"/>
    <col min="5124" max="5124" width="4.42578125" style="1183" hidden="1"/>
    <col min="5125" max="5125" width="108.5703125" style="1183" hidden="1"/>
    <col min="5126" max="5132" width="0" style="1183" hidden="1"/>
    <col min="5133" max="5376" width="10.5703125" style="1183" hidden="1"/>
    <col min="5377" max="5378" width="2.42578125" style="1183" hidden="1"/>
    <col min="5379" max="5379" width="95.42578125" style="1183" hidden="1"/>
    <col min="5380" max="5380" width="4.42578125" style="1183" hidden="1"/>
    <col min="5381" max="5381" width="108.5703125" style="1183" hidden="1"/>
    <col min="5382" max="5388" width="0" style="1183" hidden="1"/>
    <col min="5389" max="5632" width="10.5703125" style="1183" hidden="1"/>
    <col min="5633" max="5634" width="2.42578125" style="1183" hidden="1"/>
    <col min="5635" max="5635" width="95.42578125" style="1183" hidden="1"/>
    <col min="5636" max="5636" width="4.42578125" style="1183" hidden="1"/>
    <col min="5637" max="5637" width="108.5703125" style="1183" hidden="1"/>
    <col min="5638" max="5644" width="0" style="1183" hidden="1"/>
    <col min="5645" max="5888" width="10.5703125" style="1183" hidden="1"/>
    <col min="5889" max="5890" width="2.42578125" style="1183" hidden="1"/>
    <col min="5891" max="5891" width="95.42578125" style="1183" hidden="1"/>
    <col min="5892" max="5892" width="4.42578125" style="1183" hidden="1"/>
    <col min="5893" max="5893" width="108.5703125" style="1183" hidden="1"/>
    <col min="5894" max="5900" width="0" style="1183" hidden="1"/>
    <col min="5901" max="6144" width="10.5703125" style="1183" hidden="1"/>
    <col min="6145" max="6146" width="2.42578125" style="1183" hidden="1"/>
    <col min="6147" max="6147" width="95.42578125" style="1183" hidden="1"/>
    <col min="6148" max="6148" width="4.42578125" style="1183" hidden="1"/>
    <col min="6149" max="6149" width="108.5703125" style="1183" hidden="1"/>
    <col min="6150" max="6156" width="0" style="1183" hidden="1"/>
    <col min="6157" max="6400" width="10.5703125" style="1183" hidden="1"/>
    <col min="6401" max="6402" width="2.42578125" style="1183" hidden="1"/>
    <col min="6403" max="6403" width="95.42578125" style="1183" hidden="1"/>
    <col min="6404" max="6404" width="4.42578125" style="1183" hidden="1"/>
    <col min="6405" max="6405" width="108.5703125" style="1183" hidden="1"/>
    <col min="6406" max="6412" width="0" style="1183" hidden="1"/>
    <col min="6413" max="6656" width="10.5703125" style="1183" hidden="1"/>
    <col min="6657" max="6658" width="2.42578125" style="1183" hidden="1"/>
    <col min="6659" max="6659" width="95.42578125" style="1183" hidden="1"/>
    <col min="6660" max="6660" width="4.42578125" style="1183" hidden="1"/>
    <col min="6661" max="6661" width="108.5703125" style="1183" hidden="1"/>
    <col min="6662" max="6668" width="0" style="1183" hidden="1"/>
    <col min="6669" max="6912" width="10.5703125" style="1183" hidden="1"/>
    <col min="6913" max="6914" width="2.42578125" style="1183" hidden="1"/>
    <col min="6915" max="6915" width="95.42578125" style="1183" hidden="1"/>
    <col min="6916" max="6916" width="4.42578125" style="1183" hidden="1"/>
    <col min="6917" max="6917" width="108.5703125" style="1183" hidden="1"/>
    <col min="6918" max="6924" width="0" style="1183" hidden="1"/>
    <col min="6925" max="7168" width="10.5703125" style="1183" hidden="1"/>
    <col min="7169" max="7170" width="2.42578125" style="1183" hidden="1"/>
    <col min="7171" max="7171" width="95.42578125" style="1183" hidden="1"/>
    <col min="7172" max="7172" width="4.42578125" style="1183" hidden="1"/>
    <col min="7173" max="7173" width="108.5703125" style="1183" hidden="1"/>
    <col min="7174" max="7180" width="0" style="1183" hidden="1"/>
    <col min="7181" max="7424" width="10.5703125" style="1183" hidden="1"/>
    <col min="7425" max="7426" width="2.42578125" style="1183" hidden="1"/>
    <col min="7427" max="7427" width="95.42578125" style="1183" hidden="1"/>
    <col min="7428" max="7428" width="4.42578125" style="1183" hidden="1"/>
    <col min="7429" max="7429" width="108.5703125" style="1183" hidden="1"/>
    <col min="7430" max="7436" width="0" style="1183" hidden="1"/>
    <col min="7437" max="7680" width="10.5703125" style="1183" hidden="1"/>
    <col min="7681" max="7682" width="2.42578125" style="1183" hidden="1"/>
    <col min="7683" max="7683" width="95.42578125" style="1183" hidden="1"/>
    <col min="7684" max="7684" width="4.42578125" style="1183" hidden="1"/>
    <col min="7685" max="7685" width="108.5703125" style="1183" hidden="1"/>
    <col min="7686" max="7692" width="0" style="1183" hidden="1"/>
    <col min="7693" max="7936" width="10.5703125" style="1183" hidden="1"/>
    <col min="7937" max="7938" width="2.42578125" style="1183" hidden="1"/>
    <col min="7939" max="7939" width="95.42578125" style="1183" hidden="1"/>
    <col min="7940" max="7940" width="4.42578125" style="1183" hidden="1"/>
    <col min="7941" max="7941" width="108.5703125" style="1183" hidden="1"/>
    <col min="7942" max="7948" width="0" style="1183" hidden="1"/>
    <col min="7949" max="8192" width="10.5703125" style="1183" hidden="1"/>
    <col min="8193" max="8194" width="2.42578125" style="1183" hidden="1"/>
    <col min="8195" max="8195" width="95.42578125" style="1183" hidden="1"/>
    <col min="8196" max="8196" width="4.42578125" style="1183" hidden="1"/>
    <col min="8197" max="8197" width="108.5703125" style="1183" hidden="1"/>
    <col min="8198" max="8204" width="0" style="1183" hidden="1"/>
    <col min="8205" max="8448" width="10.5703125" style="1183" hidden="1"/>
    <col min="8449" max="8450" width="2.42578125" style="1183" hidden="1"/>
    <col min="8451" max="8451" width="95.42578125" style="1183" hidden="1"/>
    <col min="8452" max="8452" width="4.42578125" style="1183" hidden="1"/>
    <col min="8453" max="8453" width="108.5703125" style="1183" hidden="1"/>
    <col min="8454" max="8460" width="0" style="1183" hidden="1"/>
    <col min="8461" max="8704" width="10.5703125" style="1183" hidden="1"/>
    <col min="8705" max="8706" width="2.42578125" style="1183" hidden="1"/>
    <col min="8707" max="8707" width="95.42578125" style="1183" hidden="1"/>
    <col min="8708" max="8708" width="4.42578125" style="1183" hidden="1"/>
    <col min="8709" max="8709" width="108.5703125" style="1183" hidden="1"/>
    <col min="8710" max="8716" width="0" style="1183" hidden="1"/>
    <col min="8717" max="8960" width="10.5703125" style="1183" hidden="1"/>
    <col min="8961" max="8962" width="2.42578125" style="1183" hidden="1"/>
    <col min="8963" max="8963" width="95.42578125" style="1183" hidden="1"/>
    <col min="8964" max="8964" width="4.42578125" style="1183" hidden="1"/>
    <col min="8965" max="8965" width="108.5703125" style="1183" hidden="1"/>
    <col min="8966" max="8972" width="0" style="1183" hidden="1"/>
    <col min="8973" max="9216" width="10.5703125" style="1183" hidden="1"/>
    <col min="9217" max="9218" width="2.42578125" style="1183" hidden="1"/>
    <col min="9219" max="9219" width="95.42578125" style="1183" hidden="1"/>
    <col min="9220" max="9220" width="4.42578125" style="1183" hidden="1"/>
    <col min="9221" max="9221" width="108.5703125" style="1183" hidden="1"/>
    <col min="9222" max="9228" width="0" style="1183" hidden="1"/>
    <col min="9229" max="9472" width="10.5703125" style="1183" hidden="1"/>
    <col min="9473" max="9474" width="2.42578125" style="1183" hidden="1"/>
    <col min="9475" max="9475" width="95.42578125" style="1183" hidden="1"/>
    <col min="9476" max="9476" width="4.42578125" style="1183" hidden="1"/>
    <col min="9477" max="9477" width="108.5703125" style="1183" hidden="1"/>
    <col min="9478" max="9484" width="0" style="1183" hidden="1"/>
    <col min="9485" max="9728" width="10.5703125" style="1183" hidden="1"/>
    <col min="9729" max="9730" width="2.42578125" style="1183" hidden="1"/>
    <col min="9731" max="9731" width="95.42578125" style="1183" hidden="1"/>
    <col min="9732" max="9732" width="4.42578125" style="1183" hidden="1"/>
    <col min="9733" max="9733" width="108.5703125" style="1183" hidden="1"/>
    <col min="9734" max="9740" width="0" style="1183" hidden="1"/>
    <col min="9741" max="9984" width="10.5703125" style="1183" hidden="1"/>
    <col min="9985" max="9986" width="2.42578125" style="1183" hidden="1"/>
    <col min="9987" max="9987" width="95.42578125" style="1183" hidden="1"/>
    <col min="9988" max="9988" width="4.42578125" style="1183" hidden="1"/>
    <col min="9989" max="9989" width="108.5703125" style="1183" hidden="1"/>
    <col min="9990" max="9996" width="0" style="1183" hidden="1"/>
    <col min="9997" max="10240" width="10.5703125" style="1183" hidden="1"/>
    <col min="10241" max="10242" width="2.42578125" style="1183" hidden="1"/>
    <col min="10243" max="10243" width="95.42578125" style="1183" hidden="1"/>
    <col min="10244" max="10244" width="4.42578125" style="1183" hidden="1"/>
    <col min="10245" max="10245" width="108.5703125" style="1183" hidden="1"/>
    <col min="10246" max="10252" width="0" style="1183" hidden="1"/>
    <col min="10253" max="10496" width="10.5703125" style="1183" hidden="1"/>
    <col min="10497" max="10498" width="2.42578125" style="1183" hidden="1"/>
    <col min="10499" max="10499" width="95.42578125" style="1183" hidden="1"/>
    <col min="10500" max="10500" width="4.42578125" style="1183" hidden="1"/>
    <col min="10501" max="10501" width="108.5703125" style="1183" hidden="1"/>
    <col min="10502" max="10508" width="0" style="1183" hidden="1"/>
    <col min="10509" max="10752" width="10.5703125" style="1183" hidden="1"/>
    <col min="10753" max="10754" width="2.42578125" style="1183" hidden="1"/>
    <col min="10755" max="10755" width="95.42578125" style="1183" hidden="1"/>
    <col min="10756" max="10756" width="4.42578125" style="1183" hidden="1"/>
    <col min="10757" max="10757" width="108.5703125" style="1183" hidden="1"/>
    <col min="10758" max="10764" width="0" style="1183" hidden="1"/>
    <col min="10765" max="11008" width="10.5703125" style="1183" hidden="1"/>
    <col min="11009" max="11010" width="2.42578125" style="1183" hidden="1"/>
    <col min="11011" max="11011" width="95.42578125" style="1183" hidden="1"/>
    <col min="11012" max="11012" width="4.42578125" style="1183" hidden="1"/>
    <col min="11013" max="11013" width="108.5703125" style="1183" hidden="1"/>
    <col min="11014" max="11020" width="0" style="1183" hidden="1"/>
    <col min="11021" max="11264" width="10.5703125" style="1183" hidden="1"/>
    <col min="11265" max="11266" width="2.42578125" style="1183" hidden="1"/>
    <col min="11267" max="11267" width="95.42578125" style="1183" hidden="1"/>
    <col min="11268" max="11268" width="4.42578125" style="1183" hidden="1"/>
    <col min="11269" max="11269" width="108.5703125" style="1183" hidden="1"/>
    <col min="11270" max="11276" width="0" style="1183" hidden="1"/>
    <col min="11277" max="11520" width="10.5703125" style="1183" hidden="1"/>
    <col min="11521" max="11522" width="2.42578125" style="1183" hidden="1"/>
    <col min="11523" max="11523" width="95.42578125" style="1183" hidden="1"/>
    <col min="11524" max="11524" width="4.42578125" style="1183" hidden="1"/>
    <col min="11525" max="11525" width="108.5703125" style="1183" hidden="1"/>
    <col min="11526" max="11532" width="0" style="1183" hidden="1"/>
    <col min="11533" max="11776" width="10.5703125" style="1183" hidden="1"/>
    <col min="11777" max="11778" width="2.42578125" style="1183" hidden="1"/>
    <col min="11779" max="11779" width="95.42578125" style="1183" hidden="1"/>
    <col min="11780" max="11780" width="4.42578125" style="1183" hidden="1"/>
    <col min="11781" max="11781" width="108.5703125" style="1183" hidden="1"/>
    <col min="11782" max="11788" width="0" style="1183" hidden="1"/>
    <col min="11789" max="12032" width="10.5703125" style="1183" hidden="1"/>
    <col min="12033" max="12034" width="2.42578125" style="1183" hidden="1"/>
    <col min="12035" max="12035" width="95.42578125" style="1183" hidden="1"/>
    <col min="12036" max="12036" width="4.42578125" style="1183" hidden="1"/>
    <col min="12037" max="12037" width="108.5703125" style="1183" hidden="1"/>
    <col min="12038" max="12044" width="0" style="1183" hidden="1"/>
    <col min="12045" max="12288" width="10.5703125" style="1183" hidden="1"/>
    <col min="12289" max="12290" width="2.42578125" style="1183" hidden="1"/>
    <col min="12291" max="12291" width="95.42578125" style="1183" hidden="1"/>
    <col min="12292" max="12292" width="4.42578125" style="1183" hidden="1"/>
    <col min="12293" max="12293" width="108.5703125" style="1183" hidden="1"/>
    <col min="12294" max="12300" width="0" style="1183" hidden="1"/>
    <col min="12301" max="12544" width="10.5703125" style="1183" hidden="1"/>
    <col min="12545" max="12546" width="2.42578125" style="1183" hidden="1"/>
    <col min="12547" max="12547" width="95.42578125" style="1183" hidden="1"/>
    <col min="12548" max="12548" width="4.42578125" style="1183" hidden="1"/>
    <col min="12549" max="12549" width="108.5703125" style="1183" hidden="1"/>
    <col min="12550" max="12556" width="0" style="1183" hidden="1"/>
    <col min="12557" max="12800" width="10.5703125" style="1183" hidden="1"/>
    <col min="12801" max="12802" width="2.42578125" style="1183" hidden="1"/>
    <col min="12803" max="12803" width="95.42578125" style="1183" hidden="1"/>
    <col min="12804" max="12804" width="4.42578125" style="1183" hidden="1"/>
    <col min="12805" max="12805" width="108.5703125" style="1183" hidden="1"/>
    <col min="12806" max="12812" width="0" style="1183" hidden="1"/>
    <col min="12813" max="13056" width="10.5703125" style="1183" hidden="1"/>
    <col min="13057" max="13058" width="2.42578125" style="1183" hidden="1"/>
    <col min="13059" max="13059" width="95.42578125" style="1183" hidden="1"/>
    <col min="13060" max="13060" width="4.42578125" style="1183" hidden="1"/>
    <col min="13061" max="13061" width="108.5703125" style="1183" hidden="1"/>
    <col min="13062" max="13068" width="0" style="1183" hidden="1"/>
    <col min="13069" max="13312" width="10.5703125" style="1183" hidden="1"/>
    <col min="13313" max="13314" width="2.42578125" style="1183" hidden="1"/>
    <col min="13315" max="13315" width="95.42578125" style="1183" hidden="1"/>
    <col min="13316" max="13316" width="4.42578125" style="1183" hidden="1"/>
    <col min="13317" max="13317" width="108.5703125" style="1183" hidden="1"/>
    <col min="13318" max="13324" width="0" style="1183" hidden="1"/>
    <col min="13325" max="13568" width="10.5703125" style="1183" hidden="1"/>
    <col min="13569" max="13570" width="2.42578125" style="1183" hidden="1"/>
    <col min="13571" max="13571" width="95.42578125" style="1183" hidden="1"/>
    <col min="13572" max="13572" width="4.42578125" style="1183" hidden="1"/>
    <col min="13573" max="13573" width="108.5703125" style="1183" hidden="1"/>
    <col min="13574" max="13580" width="0" style="1183" hidden="1"/>
    <col min="13581" max="13824" width="10.5703125" style="1183" hidden="1"/>
    <col min="13825" max="13826" width="2.42578125" style="1183" hidden="1"/>
    <col min="13827" max="13827" width="95.42578125" style="1183" hidden="1"/>
    <col min="13828" max="13828" width="4.42578125" style="1183" hidden="1"/>
    <col min="13829" max="13829" width="108.5703125" style="1183" hidden="1"/>
    <col min="13830" max="13836" width="0" style="1183" hidden="1"/>
    <col min="13837" max="14080" width="10.5703125" style="1183" hidden="1"/>
    <col min="14081" max="14082" width="2.42578125" style="1183" hidden="1"/>
    <col min="14083" max="14083" width="95.42578125" style="1183" hidden="1"/>
    <col min="14084" max="14084" width="4.42578125" style="1183" hidden="1"/>
    <col min="14085" max="14085" width="108.5703125" style="1183" hidden="1"/>
    <col min="14086" max="14092" width="0" style="1183" hidden="1"/>
    <col min="14093" max="14336" width="10.5703125" style="1183" hidden="1"/>
    <col min="14337" max="14338" width="2.42578125" style="1183" hidden="1"/>
    <col min="14339" max="14339" width="95.42578125" style="1183" hidden="1"/>
    <col min="14340" max="14340" width="4.42578125" style="1183" hidden="1"/>
    <col min="14341" max="14341" width="108.5703125" style="1183" hidden="1"/>
    <col min="14342" max="14348" width="0" style="1183" hidden="1"/>
    <col min="14349" max="14592" width="10.5703125" style="1183" hidden="1"/>
    <col min="14593" max="14594" width="2.42578125" style="1183" hidden="1"/>
    <col min="14595" max="14595" width="95.42578125" style="1183" hidden="1"/>
    <col min="14596" max="14596" width="4.42578125" style="1183" hidden="1"/>
    <col min="14597" max="14597" width="108.5703125" style="1183" hidden="1"/>
    <col min="14598" max="14604" width="0" style="1183" hidden="1"/>
    <col min="14605" max="14848" width="10.5703125" style="1183" hidden="1"/>
    <col min="14849" max="14850" width="2.42578125" style="1183" hidden="1"/>
    <col min="14851" max="14851" width="95.42578125" style="1183" hidden="1"/>
    <col min="14852" max="14852" width="4.42578125" style="1183" hidden="1"/>
    <col min="14853" max="14853" width="108.5703125" style="1183" hidden="1"/>
    <col min="14854" max="14860" width="0" style="1183" hidden="1"/>
    <col min="14861" max="15104" width="10.5703125" style="1183" hidden="1"/>
    <col min="15105" max="15106" width="2.42578125" style="1183" hidden="1"/>
    <col min="15107" max="15107" width="95.42578125" style="1183" hidden="1"/>
    <col min="15108" max="15108" width="4.42578125" style="1183" hidden="1"/>
    <col min="15109" max="15109" width="108.5703125" style="1183" hidden="1"/>
    <col min="15110" max="15116" width="0" style="1183" hidden="1"/>
    <col min="15117" max="15360" width="10.5703125" style="1183" hidden="1"/>
    <col min="15361" max="15362" width="2.42578125" style="1183" hidden="1"/>
    <col min="15363" max="15363" width="95.42578125" style="1183" hidden="1"/>
    <col min="15364" max="15364" width="4.42578125" style="1183" hidden="1"/>
    <col min="15365" max="15365" width="108.5703125" style="1183" hidden="1"/>
    <col min="15366" max="15372" width="0" style="1183" hidden="1"/>
    <col min="15373" max="15616" width="10.5703125" style="1183" hidden="1"/>
    <col min="15617" max="15618" width="2.42578125" style="1183" hidden="1"/>
    <col min="15619" max="15619" width="95.42578125" style="1183" hidden="1"/>
    <col min="15620" max="15620" width="4.42578125" style="1183" hidden="1"/>
    <col min="15621" max="15621" width="108.5703125" style="1183" hidden="1"/>
    <col min="15622" max="15628" width="0" style="1183" hidden="1"/>
    <col min="15629" max="15872" width="10.5703125" style="1183" hidden="1"/>
    <col min="15873" max="15874" width="2.42578125" style="1183" hidden="1"/>
    <col min="15875" max="15875" width="95.42578125" style="1183" hidden="1"/>
    <col min="15876" max="15876" width="4.42578125" style="1183" hidden="1"/>
    <col min="15877" max="15877" width="108.5703125" style="1183" hidden="1"/>
    <col min="15878" max="15884" width="0" style="1183" hidden="1"/>
    <col min="15885" max="16128" width="10.5703125" style="1183" hidden="1"/>
    <col min="16129" max="16130" width="2.42578125" style="1183" hidden="1"/>
    <col min="16131" max="16131" width="95.42578125" style="1183" hidden="1"/>
    <col min="16132" max="16132" width="4.42578125" style="1183" hidden="1"/>
    <col min="16133" max="16133" width="108.5703125" style="1183" hidden="1"/>
    <col min="16134" max="16140" width="0" style="1183" hidden="1"/>
    <col min="16141" max="16384" width="10.5703125" style="1183" hidden="1"/>
  </cols>
  <sheetData>
    <row r="1" spans="1:22" s="1185" customFormat="1" ht="10.35" customHeight="1" thickBot="1"/>
    <row r="2" spans="1:22" ht="51.6" customHeight="1" thickBot="1">
      <c r="A2" s="1896"/>
      <c r="B2" s="1892"/>
      <c r="C2" s="1893" t="s">
        <v>751</v>
      </c>
      <c r="D2" s="1894"/>
      <c r="E2" s="1895"/>
      <c r="F2" s="1188"/>
    </row>
    <row r="3" spans="1:22" ht="15.75" thickBot="1">
      <c r="A3" s="1185"/>
      <c r="B3" s="1185"/>
      <c r="C3" s="1186"/>
      <c r="D3" s="1186"/>
      <c r="E3" s="1186"/>
    </row>
    <row r="4" spans="1:22" ht="265.5" customHeight="1">
      <c r="A4" s="1185"/>
      <c r="B4" s="1187"/>
      <c r="C4" s="217"/>
      <c r="D4" s="218"/>
      <c r="E4" s="219"/>
      <c r="V4" s="1183" t="s">
        <v>750</v>
      </c>
    </row>
    <row r="5" spans="1:22" ht="182.25" customHeight="1">
      <c r="A5" s="1185"/>
      <c r="B5" s="1188"/>
      <c r="C5" s="220"/>
      <c r="D5" s="1186"/>
      <c r="E5" s="221"/>
    </row>
    <row r="6" spans="1:22" ht="298.5" customHeight="1" thickBot="1">
      <c r="A6" s="1185"/>
      <c r="B6" s="1189"/>
      <c r="C6" s="222"/>
      <c r="D6" s="222"/>
      <c r="E6" s="223"/>
    </row>
    <row r="7" spans="1:22" ht="5.85" customHeight="1">
      <c r="A7" s="1185"/>
      <c r="B7" s="1185"/>
      <c r="C7" s="1706"/>
      <c r="D7" s="1185"/>
      <c r="E7" s="1185"/>
    </row>
    <row r="22" spans="1:15" ht="15.75" hidden="1">
      <c r="A22" s="1184"/>
    </row>
    <row r="24" spans="1:15" ht="15.75" hidden="1">
      <c r="O24" s="1184"/>
    </row>
    <row r="28" spans="1:15" ht="15.75" hidden="1">
      <c r="O28" s="1184"/>
    </row>
    <row r="33" spans="15:15" ht="15.75" hidden="1">
      <c r="O33" s="1184"/>
    </row>
    <row r="34" spans="15:15" ht="15.75" hidden="1">
      <c r="O34" s="1184"/>
    </row>
    <row r="35" spans="15:15" ht="15.75" hidden="1">
      <c r="O35" s="1184"/>
    </row>
    <row r="38" spans="15:15" ht="15.75" hidden="1">
      <c r="O38" s="1184"/>
    </row>
    <row r="52" spans="1:5" ht="15.75" hidden="1">
      <c r="A52" s="1190"/>
      <c r="B52" s="1190"/>
      <c r="C52" s="1190"/>
      <c r="D52" s="1190"/>
      <c r="E52" s="1190"/>
    </row>
    <row r="53" spans="1:5" ht="15.75" hidden="1">
      <c r="A53" s="1190"/>
      <c r="B53" s="1190"/>
      <c r="C53" s="1190"/>
      <c r="D53" s="1190"/>
      <c r="E53" s="1190"/>
    </row>
    <row r="54" spans="1:5" ht="15.75" hidden="1">
      <c r="A54" s="1190"/>
      <c r="B54" s="1190"/>
      <c r="C54" s="1190"/>
      <c r="D54" s="1190"/>
      <c r="E54" s="1190"/>
    </row>
  </sheetData>
  <pageMargins left="0.7" right="0.7" top="0.75" bottom="0.75" header="0.3" footer="0.3"/>
  <pageSetup scale="57" orientation="landscape" r:id="rId1"/>
  <headerFooter>
    <oddFooter>&amp;L&amp;A&amp;C&amp;P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111"/>
  <sheetViews>
    <sheetView zoomScale="40" zoomScaleNormal="40" workbookViewId="0"/>
  </sheetViews>
  <sheetFormatPr defaultColWidth="0" defaultRowHeight="15" zeroHeight="1"/>
  <cols>
    <col min="1" max="1" width="1.5703125" style="205" customWidth="1"/>
    <col min="2" max="2" width="10" customWidth="1"/>
    <col min="3" max="3" width="49.42578125" style="205" customWidth="1"/>
    <col min="4" max="11" width="15.5703125" style="205" customWidth="1"/>
    <col min="12" max="12" width="1.5703125" customWidth="1"/>
    <col min="13" max="13" width="0" hidden="1" customWidth="1"/>
    <col min="14" max="16384" width="8.5703125" hidden="1"/>
  </cols>
  <sheetData>
    <row r="1" spans="1:13" ht="10.35" customHeight="1" thickBot="1">
      <c r="B1" s="205"/>
      <c r="L1" s="205"/>
    </row>
    <row r="2" spans="1:13" ht="15" customHeight="1">
      <c r="B2" s="2659" t="s">
        <v>671</v>
      </c>
      <c r="C2" s="2684"/>
      <c r="D2" s="2684"/>
      <c r="E2" s="2684"/>
      <c r="F2" s="2684"/>
      <c r="G2" s="2684"/>
      <c r="H2" s="2684"/>
      <c r="I2" s="2684"/>
      <c r="J2" s="2684"/>
      <c r="K2" s="2685"/>
      <c r="L2" s="205"/>
      <c r="M2" s="37"/>
    </row>
    <row r="3" spans="1:13" ht="15.75" customHeight="1" thickBot="1">
      <c r="B3" s="2686"/>
      <c r="C3" s="2687"/>
      <c r="D3" s="2687"/>
      <c r="E3" s="2687"/>
      <c r="F3" s="2687"/>
      <c r="G3" s="2687"/>
      <c r="H3" s="2687"/>
      <c r="I3" s="2687"/>
      <c r="J3" s="2687"/>
      <c r="K3" s="2688"/>
      <c r="L3" s="205"/>
      <c r="M3" s="37"/>
    </row>
    <row r="4" spans="1:13" ht="15.75" thickBot="1">
      <c r="B4" s="205"/>
      <c r="L4" s="205"/>
    </row>
    <row r="5" spans="1:13" ht="15" customHeight="1">
      <c r="B5" s="2668" t="s">
        <v>1036</v>
      </c>
      <c r="C5" s="2669"/>
      <c r="D5" s="2668" t="str">
        <f>CurrQtr</f>
        <v>Q4 2021</v>
      </c>
      <c r="E5" s="2811"/>
      <c r="F5" s="2811" t="s">
        <v>1412</v>
      </c>
      <c r="G5" s="2811"/>
      <c r="H5" s="2811" t="s">
        <v>1397</v>
      </c>
      <c r="I5" s="2811"/>
      <c r="J5" s="2811" t="s">
        <v>1352</v>
      </c>
      <c r="K5" s="2669"/>
      <c r="L5" s="205"/>
    </row>
    <row r="6" spans="1:13" ht="15" customHeight="1">
      <c r="B6" s="2814"/>
      <c r="C6" s="2815"/>
      <c r="D6" s="1669" t="s">
        <v>166</v>
      </c>
      <c r="E6" s="1670" t="s">
        <v>7</v>
      </c>
      <c r="F6" s="1670" t="s">
        <v>1094</v>
      </c>
      <c r="G6" s="1670" t="s">
        <v>1098</v>
      </c>
      <c r="H6" s="1670" t="s">
        <v>1095</v>
      </c>
      <c r="I6" s="1670" t="s">
        <v>1099</v>
      </c>
      <c r="J6" s="1670" t="s">
        <v>1132</v>
      </c>
      <c r="K6" s="1500" t="s">
        <v>1136</v>
      </c>
      <c r="L6" s="205"/>
    </row>
    <row r="7" spans="1:13" s="97" customFormat="1" ht="14.85" customHeight="1">
      <c r="A7" s="179"/>
      <c r="B7" s="2670"/>
      <c r="C7" s="2671"/>
      <c r="D7" s="2541" t="s">
        <v>379</v>
      </c>
      <c r="E7" s="2567" t="s">
        <v>196</v>
      </c>
      <c r="F7" s="2567" t="s">
        <v>379</v>
      </c>
      <c r="G7" s="2567" t="s">
        <v>196</v>
      </c>
      <c r="H7" s="2567" t="s">
        <v>379</v>
      </c>
      <c r="I7" s="2567" t="s">
        <v>196</v>
      </c>
      <c r="J7" s="2567" t="s">
        <v>379</v>
      </c>
      <c r="K7" s="2543" t="s">
        <v>342</v>
      </c>
      <c r="L7" s="179"/>
    </row>
    <row r="8" spans="1:13" s="97" customFormat="1" ht="13.5" thickBot="1">
      <c r="A8" s="179"/>
      <c r="B8" s="2672"/>
      <c r="C8" s="2673"/>
      <c r="D8" s="2727"/>
      <c r="E8" s="2568"/>
      <c r="F8" s="2568"/>
      <c r="G8" s="2568"/>
      <c r="H8" s="2568"/>
      <c r="I8" s="2568"/>
      <c r="J8" s="2568"/>
      <c r="K8" s="2586"/>
      <c r="L8" s="179"/>
    </row>
    <row r="9" spans="1:13" s="97" customFormat="1" ht="12.75">
      <c r="A9" s="179"/>
      <c r="B9" s="291"/>
      <c r="C9" s="298" t="s">
        <v>378</v>
      </c>
      <c r="D9" s="249">
        <v>27380</v>
      </c>
      <c r="E9" s="277">
        <v>3957</v>
      </c>
      <c r="F9" s="277">
        <v>28930</v>
      </c>
      <c r="G9" s="277">
        <v>4835</v>
      </c>
      <c r="H9" s="277">
        <v>27345</v>
      </c>
      <c r="I9" s="277">
        <v>4124</v>
      </c>
      <c r="J9" s="277">
        <v>26225</v>
      </c>
      <c r="K9" s="240">
        <v>4222</v>
      </c>
      <c r="L9" s="179"/>
    </row>
    <row r="10" spans="1:13" s="97" customFormat="1" ht="12.75">
      <c r="A10" s="179"/>
      <c r="B10" s="289">
        <v>1</v>
      </c>
      <c r="C10" s="299" t="s">
        <v>377</v>
      </c>
      <c r="D10" s="1671"/>
      <c r="E10" s="280">
        <v>883</v>
      </c>
      <c r="F10" s="1169"/>
      <c r="G10" s="280">
        <v>962</v>
      </c>
      <c r="H10" s="1169"/>
      <c r="I10" s="280">
        <v>2854</v>
      </c>
      <c r="J10" s="1169"/>
      <c r="K10" s="241">
        <v>2772</v>
      </c>
      <c r="L10" s="179"/>
    </row>
    <row r="11" spans="1:13" s="97" customFormat="1">
      <c r="A11" s="179"/>
      <c r="B11" s="289">
        <v>2</v>
      </c>
      <c r="C11" s="1424" t="s">
        <v>1338</v>
      </c>
      <c r="D11" s="1671"/>
      <c r="E11" s="280">
        <v>3074</v>
      </c>
      <c r="F11" s="1169"/>
      <c r="G11" s="280">
        <v>3873</v>
      </c>
      <c r="H11" s="1169"/>
      <c r="I11" s="280">
        <v>1270</v>
      </c>
      <c r="J11" s="1169"/>
      <c r="K11" s="241">
        <v>1450</v>
      </c>
      <c r="L11" s="179"/>
    </row>
    <row r="12" spans="1:13" s="97" customFormat="1" ht="26.25" thickBot="1">
      <c r="A12" s="179"/>
      <c r="B12" s="293">
        <v>3</v>
      </c>
      <c r="C12" s="300" t="s">
        <v>730</v>
      </c>
      <c r="D12" s="251">
        <v>0</v>
      </c>
      <c r="E12" s="283">
        <v>0</v>
      </c>
      <c r="F12" s="283">
        <v>0</v>
      </c>
      <c r="G12" s="283">
        <v>0</v>
      </c>
      <c r="H12" s="283">
        <v>0</v>
      </c>
      <c r="I12" s="283">
        <v>0</v>
      </c>
      <c r="J12" s="283">
        <v>0</v>
      </c>
      <c r="K12" s="242">
        <v>0</v>
      </c>
      <c r="L12" s="179"/>
    </row>
    <row r="13" spans="1:13" s="97" customFormat="1" ht="13.5" thickBot="1">
      <c r="A13" s="179"/>
      <c r="B13" s="415">
        <v>4</v>
      </c>
      <c r="C13" s="416" t="s">
        <v>376</v>
      </c>
      <c r="D13" s="1672">
        <v>27380</v>
      </c>
      <c r="E13" s="383">
        <v>3957</v>
      </c>
      <c r="F13" s="383">
        <v>28930</v>
      </c>
      <c r="G13" s="383">
        <v>4835</v>
      </c>
      <c r="H13" s="383">
        <v>27345</v>
      </c>
      <c r="I13" s="383">
        <v>4124</v>
      </c>
      <c r="J13" s="383">
        <v>26225</v>
      </c>
      <c r="K13" s="384">
        <v>4222</v>
      </c>
      <c r="L13" s="179"/>
    </row>
    <row r="14" spans="1:13" s="97" customFormat="1" ht="6" customHeight="1">
      <c r="A14" s="179"/>
      <c r="B14" s="179"/>
      <c r="C14" s="179"/>
      <c r="D14" s="179"/>
      <c r="E14" s="179"/>
      <c r="F14" s="179"/>
      <c r="G14" s="179"/>
      <c r="H14" s="179"/>
      <c r="I14" s="179"/>
      <c r="J14" s="179"/>
      <c r="K14" s="179"/>
      <c r="L14" s="179"/>
    </row>
    <row r="15" spans="1:13" s="97" customFormat="1" ht="15" customHeight="1">
      <c r="A15" s="179"/>
      <c r="B15" s="2707" t="s">
        <v>1470</v>
      </c>
      <c r="C15" s="2707"/>
      <c r="D15" s="2707"/>
      <c r="E15" s="2707"/>
      <c r="F15" s="2707"/>
      <c r="G15" s="2707"/>
      <c r="H15" s="2707"/>
      <c r="I15" s="2707"/>
      <c r="J15" s="2707"/>
      <c r="K15" s="2707"/>
      <c r="L15" s="179"/>
    </row>
    <row r="16" spans="1:13" s="97" customFormat="1" ht="5.25" customHeight="1">
      <c r="A16" s="179"/>
      <c r="B16" s="1329"/>
      <c r="C16" s="179"/>
      <c r="D16" s="179"/>
      <c r="E16" s="179"/>
      <c r="F16" s="179"/>
      <c r="G16" s="179"/>
      <c r="H16" s="179"/>
      <c r="I16" s="179"/>
      <c r="J16" s="179"/>
      <c r="K16" s="179"/>
      <c r="L16" s="179"/>
    </row>
    <row r="17" spans="1:11" s="97" customFormat="1" ht="12.75" hidden="1">
      <c r="A17" s="179"/>
      <c r="C17" s="179"/>
      <c r="D17" s="179"/>
      <c r="E17" s="179"/>
      <c r="F17" s="179"/>
      <c r="G17" s="179"/>
      <c r="H17" s="179"/>
      <c r="I17" s="179"/>
      <c r="J17" s="179"/>
      <c r="K17" s="179"/>
    </row>
    <row r="18" spans="1:11" s="97" customFormat="1" ht="12.75" hidden="1">
      <c r="A18" s="179"/>
      <c r="C18" s="179"/>
      <c r="D18" s="179"/>
      <c r="E18" s="179"/>
      <c r="F18" s="179"/>
      <c r="G18" s="179"/>
      <c r="H18" s="179"/>
      <c r="I18" s="179"/>
      <c r="J18" s="179"/>
      <c r="K18" s="179"/>
    </row>
    <row r="19" spans="1:11" s="97" customFormat="1" ht="12.75" hidden="1">
      <c r="A19" s="179"/>
      <c r="C19" s="179"/>
      <c r="D19" s="179"/>
      <c r="E19" s="179"/>
      <c r="F19" s="179"/>
      <c r="G19" s="179"/>
      <c r="H19" s="179"/>
      <c r="I19" s="179"/>
      <c r="J19" s="179"/>
      <c r="K19" s="179"/>
    </row>
    <row r="20" spans="1:11" s="97" customFormat="1" ht="12.75" hidden="1">
      <c r="A20" s="179"/>
      <c r="C20" s="179"/>
      <c r="D20" s="179"/>
      <c r="E20" s="179"/>
      <c r="F20" s="179"/>
      <c r="G20" s="179"/>
      <c r="H20" s="179"/>
      <c r="I20" s="179"/>
      <c r="J20" s="179"/>
      <c r="K20" s="179"/>
    </row>
    <row r="21" spans="1:11" s="97" customFormat="1" ht="12.75" hidden="1">
      <c r="A21" s="179"/>
      <c r="C21" s="179"/>
      <c r="D21" s="179"/>
      <c r="E21" s="179"/>
      <c r="F21" s="179"/>
      <c r="G21" s="179"/>
      <c r="H21" s="179"/>
      <c r="I21" s="179"/>
      <c r="J21" s="179"/>
      <c r="K21" s="179"/>
    </row>
    <row r="22" spans="1:11" s="97" customFormat="1" ht="12.75" hidden="1">
      <c r="A22" s="179"/>
      <c r="C22" s="179"/>
      <c r="D22" s="179"/>
      <c r="E22" s="179"/>
      <c r="F22" s="179"/>
      <c r="G22" s="179"/>
      <c r="H22" s="179"/>
      <c r="I22" s="179"/>
      <c r="J22" s="179"/>
      <c r="K22" s="179"/>
    </row>
    <row r="23" spans="1:11" s="97" customFormat="1" ht="12.75" hidden="1">
      <c r="A23" s="179"/>
      <c r="C23" s="179"/>
      <c r="D23" s="179"/>
      <c r="E23" s="179"/>
      <c r="F23" s="179"/>
      <c r="G23" s="179"/>
      <c r="H23" s="179"/>
      <c r="I23" s="179"/>
      <c r="J23" s="179"/>
      <c r="K23" s="179"/>
    </row>
    <row r="24" spans="1:11" s="97" customFormat="1" ht="12.75" hidden="1">
      <c r="A24" s="179"/>
      <c r="C24" s="179"/>
      <c r="D24" s="179"/>
      <c r="E24" s="179"/>
      <c r="F24" s="179"/>
      <c r="G24" s="179"/>
      <c r="H24" s="179"/>
      <c r="I24" s="179"/>
      <c r="J24" s="179"/>
      <c r="K24" s="179"/>
    </row>
    <row r="25" spans="1:11" s="97" customFormat="1" ht="12.75" hidden="1">
      <c r="A25" s="179"/>
      <c r="C25" s="179"/>
      <c r="D25" s="179"/>
      <c r="E25" s="179"/>
      <c r="F25" s="179"/>
      <c r="G25" s="179"/>
      <c r="H25" s="179"/>
      <c r="I25" s="179"/>
      <c r="J25" s="179"/>
      <c r="K25" s="179"/>
    </row>
    <row r="26" spans="1:11" s="97" customFormat="1" ht="12.75" hidden="1">
      <c r="A26" s="179"/>
      <c r="C26" s="179"/>
      <c r="D26" s="179"/>
      <c r="E26" s="179"/>
      <c r="F26" s="179"/>
      <c r="G26" s="179"/>
      <c r="H26" s="179"/>
      <c r="I26" s="179"/>
      <c r="J26" s="179"/>
      <c r="K26" s="179"/>
    </row>
    <row r="27" spans="1:11" s="97" customFormat="1" ht="12.75" hidden="1">
      <c r="A27" s="179"/>
      <c r="C27" s="179"/>
      <c r="D27" s="179"/>
      <c r="E27" s="179"/>
      <c r="F27" s="179"/>
      <c r="G27" s="179"/>
      <c r="H27" s="179"/>
      <c r="I27" s="179"/>
      <c r="J27" s="179"/>
      <c r="K27" s="179"/>
    </row>
    <row r="28" spans="1:11" s="97" customFormat="1" ht="12.75" hidden="1">
      <c r="A28" s="179"/>
      <c r="C28" s="179"/>
      <c r="D28" s="179"/>
      <c r="E28" s="179"/>
      <c r="F28" s="179"/>
      <c r="G28" s="179"/>
      <c r="H28" s="179"/>
      <c r="I28" s="179"/>
      <c r="J28" s="179"/>
      <c r="K28" s="179"/>
    </row>
    <row r="29" spans="1:11" s="97" customFormat="1" ht="12.75" hidden="1">
      <c r="A29" s="179"/>
      <c r="C29" s="179"/>
      <c r="D29" s="179"/>
      <c r="E29" s="179"/>
      <c r="F29" s="179"/>
      <c r="G29" s="179"/>
      <c r="H29" s="179"/>
      <c r="I29" s="179"/>
      <c r="J29" s="179"/>
      <c r="K29" s="179"/>
    </row>
    <row r="30" spans="1:11" s="97" customFormat="1" ht="12.75" hidden="1">
      <c r="A30" s="179"/>
      <c r="C30" s="179"/>
      <c r="D30" s="179"/>
      <c r="E30" s="179"/>
      <c r="F30" s="179"/>
      <c r="G30" s="179"/>
      <c r="H30" s="179"/>
      <c r="I30" s="179"/>
      <c r="J30" s="179"/>
      <c r="K30" s="179"/>
    </row>
    <row r="31" spans="1:11" s="97" customFormat="1" ht="12.75" hidden="1">
      <c r="A31" s="179"/>
      <c r="C31" s="179"/>
      <c r="D31" s="179"/>
      <c r="E31" s="179"/>
      <c r="F31" s="179"/>
      <c r="G31" s="179"/>
      <c r="H31" s="179"/>
      <c r="I31" s="179"/>
      <c r="J31" s="179"/>
      <c r="K31" s="179"/>
    </row>
    <row r="32" spans="1:11" s="97" customFormat="1" ht="12.75" hidden="1">
      <c r="A32" s="179"/>
      <c r="C32" s="179"/>
      <c r="D32" s="179"/>
      <c r="E32" s="179"/>
      <c r="F32" s="179"/>
      <c r="G32" s="179"/>
      <c r="H32" s="179"/>
      <c r="I32" s="179"/>
      <c r="J32" s="179"/>
      <c r="K32" s="179"/>
    </row>
    <row r="33" spans="1:11" s="97" customFormat="1" ht="12.75" hidden="1">
      <c r="A33" s="179"/>
      <c r="C33" s="179"/>
      <c r="D33" s="179"/>
      <c r="E33" s="179"/>
      <c r="F33" s="179"/>
      <c r="G33" s="179"/>
      <c r="H33" s="179"/>
      <c r="I33" s="179"/>
      <c r="J33" s="179"/>
      <c r="K33" s="179"/>
    </row>
    <row r="34" spans="1:11" s="97" customFormat="1" ht="12.75" hidden="1">
      <c r="A34" s="179"/>
      <c r="C34" s="179"/>
      <c r="D34" s="179"/>
      <c r="E34" s="179"/>
      <c r="F34" s="179"/>
      <c r="G34" s="179"/>
      <c r="H34" s="179"/>
      <c r="I34" s="179"/>
      <c r="J34" s="179"/>
      <c r="K34" s="179"/>
    </row>
    <row r="35" spans="1:11" s="97" customFormat="1" ht="12.75" hidden="1">
      <c r="A35" s="179"/>
      <c r="C35" s="179"/>
      <c r="D35" s="179"/>
      <c r="E35" s="179"/>
      <c r="F35" s="179"/>
      <c r="G35" s="179"/>
      <c r="H35" s="179"/>
      <c r="I35" s="179"/>
      <c r="J35" s="179"/>
      <c r="K35" s="179"/>
    </row>
    <row r="36" spans="1:11" s="97" customFormat="1" ht="12.75" hidden="1">
      <c r="A36" s="179"/>
      <c r="C36" s="179"/>
      <c r="D36" s="179"/>
      <c r="E36" s="179"/>
      <c r="F36" s="179"/>
      <c r="G36" s="179"/>
      <c r="H36" s="179"/>
      <c r="I36" s="179"/>
      <c r="J36" s="179"/>
      <c r="K36" s="179"/>
    </row>
    <row r="37" spans="1:11" s="97" customFormat="1" ht="12.75" hidden="1">
      <c r="A37" s="179"/>
      <c r="C37" s="179"/>
      <c r="D37" s="179"/>
      <c r="E37" s="179"/>
      <c r="F37" s="179"/>
      <c r="G37" s="179"/>
      <c r="H37" s="179"/>
      <c r="I37" s="179"/>
      <c r="J37" s="179"/>
      <c r="K37" s="179"/>
    </row>
    <row r="38" spans="1:11" s="97" customFormat="1" ht="12.75" hidden="1">
      <c r="A38" s="179"/>
      <c r="C38" s="179"/>
      <c r="D38" s="179"/>
      <c r="E38" s="179"/>
      <c r="F38" s="179"/>
      <c r="G38" s="179"/>
      <c r="H38" s="179"/>
      <c r="I38" s="179"/>
      <c r="J38" s="179"/>
      <c r="K38" s="179"/>
    </row>
    <row r="39" spans="1:11" s="97" customFormat="1" ht="12.75" hidden="1">
      <c r="A39" s="179"/>
      <c r="C39" s="179"/>
      <c r="D39" s="179"/>
      <c r="E39" s="179"/>
      <c r="F39" s="179"/>
      <c r="G39" s="179"/>
      <c r="H39" s="179"/>
      <c r="I39" s="179"/>
      <c r="J39" s="179"/>
      <c r="K39" s="179"/>
    </row>
    <row r="40" spans="1:11" s="97" customFormat="1" ht="12.75" hidden="1">
      <c r="A40" s="179"/>
      <c r="C40" s="179"/>
      <c r="D40" s="179"/>
      <c r="E40" s="179"/>
      <c r="F40" s="179"/>
      <c r="G40" s="179"/>
      <c r="H40" s="179"/>
      <c r="I40" s="179"/>
      <c r="J40" s="179"/>
      <c r="K40" s="179"/>
    </row>
    <row r="41" spans="1:11" s="97" customFormat="1" ht="12.75" hidden="1">
      <c r="A41" s="179"/>
      <c r="C41" s="179"/>
      <c r="D41" s="179"/>
      <c r="E41" s="179"/>
      <c r="F41" s="179"/>
      <c r="G41" s="179"/>
      <c r="H41" s="179"/>
      <c r="I41" s="179"/>
      <c r="J41" s="179"/>
      <c r="K41" s="179"/>
    </row>
    <row r="42" spans="1:11" s="97" customFormat="1" ht="12.75" hidden="1">
      <c r="A42" s="179"/>
      <c r="C42" s="179"/>
      <c r="D42" s="179"/>
      <c r="E42" s="179"/>
      <c r="F42" s="179"/>
      <c r="G42" s="179"/>
      <c r="H42" s="179"/>
      <c r="I42" s="179"/>
      <c r="J42" s="179"/>
      <c r="K42" s="179"/>
    </row>
    <row r="43" spans="1:11" s="97" customFormat="1" ht="12.75" hidden="1">
      <c r="A43" s="179"/>
      <c r="C43" s="179"/>
      <c r="D43" s="179"/>
      <c r="E43" s="179"/>
      <c r="F43" s="179"/>
      <c r="G43" s="179"/>
      <c r="H43" s="179"/>
      <c r="I43" s="179"/>
      <c r="J43" s="179"/>
      <c r="K43" s="179"/>
    </row>
    <row r="44" spans="1:11" s="97" customFormat="1" ht="12.75" hidden="1">
      <c r="A44" s="179"/>
      <c r="C44" s="179"/>
      <c r="D44" s="179"/>
      <c r="E44" s="179"/>
      <c r="F44" s="179"/>
      <c r="G44" s="179"/>
      <c r="H44" s="179"/>
      <c r="I44" s="179"/>
      <c r="J44" s="179"/>
      <c r="K44" s="179"/>
    </row>
    <row r="45" spans="1:11" s="97" customFormat="1" ht="12.75" hidden="1">
      <c r="A45" s="179"/>
      <c r="C45" s="179"/>
      <c r="D45" s="179"/>
      <c r="E45" s="179"/>
      <c r="F45" s="179"/>
      <c r="G45" s="179"/>
      <c r="H45" s="179"/>
      <c r="I45" s="179"/>
      <c r="J45" s="179"/>
      <c r="K45" s="179"/>
    </row>
    <row r="46" spans="1:11" s="97" customFormat="1" ht="12.75" hidden="1">
      <c r="A46" s="179"/>
      <c r="C46" s="179"/>
      <c r="D46" s="179"/>
      <c r="E46" s="179"/>
      <c r="F46" s="179"/>
      <c r="G46" s="179"/>
      <c r="H46" s="179"/>
      <c r="I46" s="179"/>
      <c r="J46" s="179"/>
      <c r="K46" s="179"/>
    </row>
    <row r="47" spans="1:11" s="97" customFormat="1" ht="12.75" hidden="1">
      <c r="A47" s="179"/>
      <c r="C47" s="179"/>
      <c r="D47" s="179"/>
      <c r="E47" s="179"/>
      <c r="F47" s="179"/>
      <c r="G47" s="179"/>
      <c r="H47" s="179"/>
      <c r="I47" s="179"/>
      <c r="J47" s="179"/>
      <c r="K47" s="179"/>
    </row>
    <row r="48" spans="1:11" s="97" customFormat="1" ht="12.75" hidden="1">
      <c r="A48" s="179"/>
      <c r="C48" s="179"/>
      <c r="D48" s="179"/>
      <c r="E48" s="179"/>
      <c r="F48" s="179"/>
      <c r="G48" s="179"/>
      <c r="H48" s="179"/>
      <c r="I48" s="179"/>
      <c r="J48" s="179"/>
      <c r="K48" s="179"/>
    </row>
    <row r="49" spans="1:11" s="97" customFormat="1" ht="12.75" hidden="1">
      <c r="A49" s="179"/>
      <c r="C49" s="179"/>
      <c r="D49" s="179"/>
      <c r="E49" s="179"/>
      <c r="F49" s="179"/>
      <c r="G49" s="179"/>
      <c r="H49" s="179"/>
      <c r="I49" s="179"/>
      <c r="J49" s="179"/>
      <c r="K49" s="179"/>
    </row>
    <row r="50" spans="1:11" s="97" customFormat="1" ht="12.75" hidden="1">
      <c r="A50" s="179"/>
      <c r="C50" s="179"/>
      <c r="D50" s="179"/>
      <c r="E50" s="179"/>
      <c r="F50" s="179"/>
      <c r="G50" s="179"/>
      <c r="H50" s="179"/>
      <c r="I50" s="179"/>
      <c r="J50" s="179"/>
      <c r="K50" s="179"/>
    </row>
    <row r="51" spans="1:11" s="97" customFormat="1" ht="12.75" hidden="1">
      <c r="A51" s="179"/>
      <c r="C51" s="179"/>
      <c r="D51" s="179"/>
      <c r="E51" s="179"/>
      <c r="F51" s="179"/>
      <c r="G51" s="179"/>
      <c r="H51" s="179"/>
      <c r="I51" s="179"/>
      <c r="J51" s="179"/>
      <c r="K51" s="179"/>
    </row>
    <row r="52" spans="1:11" s="97" customFormat="1" ht="12.75" hidden="1">
      <c r="A52" s="179"/>
      <c r="C52" s="179"/>
      <c r="D52" s="179"/>
      <c r="E52" s="179"/>
      <c r="F52" s="179"/>
      <c r="G52" s="179"/>
      <c r="H52" s="179"/>
      <c r="I52" s="179"/>
      <c r="J52" s="179"/>
      <c r="K52" s="179"/>
    </row>
    <row r="53" spans="1:11" s="97" customFormat="1" ht="12.75" hidden="1">
      <c r="A53" s="179"/>
      <c r="C53" s="179"/>
      <c r="D53" s="179"/>
      <c r="E53" s="179"/>
      <c r="F53" s="179"/>
      <c r="G53" s="179"/>
      <c r="H53" s="179"/>
      <c r="I53" s="179"/>
      <c r="J53" s="179"/>
      <c r="K53" s="179"/>
    </row>
    <row r="54" spans="1:11" s="97" customFormat="1" ht="12.75" hidden="1">
      <c r="A54" s="179"/>
      <c r="C54" s="179"/>
      <c r="D54" s="179"/>
      <c r="E54" s="179"/>
      <c r="F54" s="179"/>
      <c r="G54" s="179"/>
      <c r="H54" s="179"/>
      <c r="I54" s="179"/>
      <c r="J54" s="179"/>
      <c r="K54" s="179"/>
    </row>
    <row r="55" spans="1:11" s="97" customFormat="1" ht="12.75" hidden="1">
      <c r="A55" s="179"/>
      <c r="C55" s="179"/>
      <c r="D55" s="179"/>
      <c r="E55" s="179"/>
      <c r="F55" s="179"/>
      <c r="G55" s="179"/>
      <c r="H55" s="179"/>
      <c r="I55" s="179"/>
      <c r="J55" s="179"/>
      <c r="K55" s="179"/>
    </row>
    <row r="56" spans="1:11" s="97" customFormat="1" ht="12.75" hidden="1">
      <c r="A56" s="179"/>
      <c r="C56" s="179"/>
      <c r="D56" s="179"/>
      <c r="E56" s="179"/>
      <c r="F56" s="179"/>
      <c r="G56" s="179"/>
      <c r="H56" s="179"/>
      <c r="I56" s="179"/>
      <c r="J56" s="179"/>
      <c r="K56" s="179"/>
    </row>
    <row r="57" spans="1:11" s="97" customFormat="1" ht="12.75" hidden="1">
      <c r="A57" s="179"/>
      <c r="C57" s="179"/>
      <c r="D57" s="179"/>
      <c r="E57" s="179"/>
      <c r="F57" s="179"/>
      <c r="G57" s="179"/>
      <c r="H57" s="179"/>
      <c r="I57" s="179"/>
      <c r="J57" s="179"/>
      <c r="K57" s="179"/>
    </row>
    <row r="58" spans="1:11" s="97" customFormat="1" ht="12.75" hidden="1">
      <c r="A58" s="179"/>
      <c r="C58" s="179"/>
      <c r="D58" s="179"/>
      <c r="E58" s="179"/>
      <c r="F58" s="179"/>
      <c r="G58" s="179"/>
      <c r="H58" s="179"/>
      <c r="I58" s="179"/>
      <c r="J58" s="179"/>
      <c r="K58" s="179"/>
    </row>
    <row r="59" spans="1:11" s="97" customFormat="1" ht="12.75" hidden="1">
      <c r="A59" s="179"/>
      <c r="C59" s="179"/>
      <c r="D59" s="179"/>
      <c r="E59" s="179"/>
      <c r="F59" s="179"/>
      <c r="G59" s="179"/>
      <c r="H59" s="179"/>
      <c r="I59" s="179"/>
      <c r="J59" s="179"/>
      <c r="K59" s="179"/>
    </row>
    <row r="60" spans="1:11" s="97" customFormat="1" ht="12.75" hidden="1">
      <c r="A60" s="179"/>
      <c r="C60" s="179"/>
      <c r="D60" s="179"/>
      <c r="E60" s="179"/>
      <c r="F60" s="179"/>
      <c r="G60" s="179"/>
      <c r="H60" s="179"/>
      <c r="I60" s="179"/>
      <c r="J60" s="179"/>
      <c r="K60" s="179"/>
    </row>
    <row r="61" spans="1:11" s="97" customFormat="1" ht="12.75" hidden="1">
      <c r="A61" s="179"/>
      <c r="C61" s="179"/>
      <c r="D61" s="179"/>
      <c r="E61" s="179"/>
      <c r="F61" s="179"/>
      <c r="G61" s="179"/>
      <c r="H61" s="179"/>
      <c r="I61" s="179"/>
      <c r="J61" s="179"/>
      <c r="K61" s="179"/>
    </row>
    <row r="62" spans="1:11" s="97" customFormat="1" ht="12.75" hidden="1">
      <c r="A62" s="179"/>
      <c r="C62" s="179"/>
      <c r="D62" s="179"/>
      <c r="E62" s="179"/>
      <c r="F62" s="179"/>
      <c r="G62" s="179"/>
      <c r="H62" s="179"/>
      <c r="I62" s="179"/>
      <c r="J62" s="179"/>
      <c r="K62" s="179"/>
    </row>
    <row r="63" spans="1:11" s="97" customFormat="1" ht="12.75" hidden="1">
      <c r="A63" s="179"/>
      <c r="C63" s="179"/>
      <c r="D63" s="179"/>
      <c r="E63" s="179"/>
      <c r="F63" s="179"/>
      <c r="G63" s="179"/>
      <c r="H63" s="179"/>
      <c r="I63" s="179"/>
      <c r="J63" s="179"/>
      <c r="K63" s="179"/>
    </row>
    <row r="64" spans="1:11" s="97" customFormat="1" ht="12.75" hidden="1">
      <c r="A64" s="179"/>
      <c r="C64" s="179"/>
      <c r="D64" s="179"/>
      <c r="E64" s="179"/>
      <c r="F64" s="179"/>
      <c r="G64" s="179"/>
      <c r="H64" s="179"/>
      <c r="I64" s="179"/>
      <c r="J64" s="179"/>
      <c r="K64" s="179"/>
    </row>
    <row r="65" spans="1:11" s="97" customFormat="1" ht="12.75" hidden="1">
      <c r="A65" s="179"/>
      <c r="C65" s="179"/>
      <c r="D65" s="179"/>
      <c r="E65" s="179"/>
      <c r="F65" s="179"/>
      <c r="G65" s="179"/>
      <c r="H65" s="179"/>
      <c r="I65" s="179"/>
      <c r="J65" s="179"/>
      <c r="K65" s="179"/>
    </row>
    <row r="66" spans="1:11" s="97" customFormat="1" ht="12.75" hidden="1">
      <c r="A66" s="179"/>
      <c r="C66" s="179"/>
      <c r="D66" s="179"/>
      <c r="E66" s="179"/>
      <c r="F66" s="179"/>
      <c r="G66" s="179"/>
      <c r="H66" s="179"/>
      <c r="I66" s="179"/>
      <c r="J66" s="179"/>
      <c r="K66" s="179"/>
    </row>
    <row r="67" spans="1:11" s="97" customFormat="1" ht="12.75" hidden="1">
      <c r="A67" s="179"/>
      <c r="C67" s="179"/>
      <c r="D67" s="179"/>
      <c r="E67" s="179"/>
      <c r="F67" s="179"/>
      <c r="G67" s="179"/>
      <c r="H67" s="179"/>
      <c r="I67" s="179"/>
      <c r="J67" s="179"/>
      <c r="K67" s="179"/>
    </row>
    <row r="68" spans="1:11" s="97" customFormat="1" ht="12.75" hidden="1">
      <c r="A68" s="179"/>
      <c r="C68" s="179"/>
      <c r="D68" s="179"/>
      <c r="E68" s="179"/>
      <c r="F68" s="179"/>
      <c r="G68" s="179"/>
      <c r="H68" s="179"/>
      <c r="I68" s="179"/>
      <c r="J68" s="179"/>
      <c r="K68" s="179"/>
    </row>
    <row r="69" spans="1:11" s="97" customFormat="1" ht="12.75" hidden="1">
      <c r="A69" s="179"/>
      <c r="C69" s="179"/>
      <c r="D69" s="179"/>
      <c r="E69" s="179"/>
      <c r="F69" s="179"/>
      <c r="G69" s="179"/>
      <c r="H69" s="179"/>
      <c r="I69" s="179"/>
      <c r="J69" s="179"/>
      <c r="K69" s="179"/>
    </row>
    <row r="70" spans="1:11" s="97" customFormat="1" ht="12.75" hidden="1">
      <c r="A70" s="179"/>
      <c r="C70" s="179"/>
      <c r="D70" s="179"/>
      <c r="E70" s="179"/>
      <c r="F70" s="179"/>
      <c r="G70" s="179"/>
      <c r="H70" s="179"/>
      <c r="I70" s="179"/>
      <c r="J70" s="179"/>
      <c r="K70" s="179"/>
    </row>
    <row r="71" spans="1:11" s="97" customFormat="1" ht="12.75" hidden="1">
      <c r="A71" s="179"/>
      <c r="C71" s="179"/>
      <c r="D71" s="179"/>
      <c r="E71" s="179"/>
      <c r="F71" s="179"/>
      <c r="G71" s="179"/>
      <c r="H71" s="179"/>
      <c r="I71" s="179"/>
      <c r="J71" s="179"/>
      <c r="K71" s="179"/>
    </row>
    <row r="72" spans="1:11" s="97" customFormat="1" ht="12.75" hidden="1">
      <c r="A72" s="179"/>
      <c r="C72" s="179"/>
      <c r="D72" s="179"/>
      <c r="E72" s="179"/>
      <c r="F72" s="179"/>
      <c r="G72" s="179"/>
      <c r="H72" s="179"/>
      <c r="I72" s="179"/>
      <c r="J72" s="179"/>
      <c r="K72" s="179"/>
    </row>
    <row r="73" spans="1:11" s="97" customFormat="1" ht="12.75" hidden="1">
      <c r="A73" s="179"/>
      <c r="C73" s="179"/>
      <c r="D73" s="179"/>
      <c r="E73" s="179"/>
      <c r="F73" s="179"/>
      <c r="G73" s="179"/>
      <c r="H73" s="179"/>
      <c r="I73" s="179"/>
      <c r="J73" s="179"/>
      <c r="K73" s="179"/>
    </row>
    <row r="74" spans="1:11" s="97" customFormat="1" ht="12.75" hidden="1">
      <c r="A74" s="179"/>
      <c r="C74" s="179"/>
      <c r="D74" s="179"/>
      <c r="E74" s="179"/>
      <c r="F74" s="179"/>
      <c r="G74" s="179"/>
      <c r="H74" s="179"/>
      <c r="I74" s="179"/>
      <c r="J74" s="179"/>
      <c r="K74" s="179"/>
    </row>
    <row r="75" spans="1:11" s="97" customFormat="1" ht="12.75" hidden="1">
      <c r="A75" s="179"/>
      <c r="C75" s="179"/>
      <c r="D75" s="179"/>
      <c r="E75" s="179"/>
      <c r="F75" s="179"/>
      <c r="G75" s="179"/>
      <c r="H75" s="179"/>
      <c r="I75" s="179"/>
      <c r="J75" s="179"/>
      <c r="K75" s="179"/>
    </row>
    <row r="76" spans="1:11" s="97" customFormat="1" ht="12.75" hidden="1">
      <c r="A76" s="179"/>
      <c r="C76" s="179"/>
      <c r="D76" s="179"/>
      <c r="E76" s="179"/>
      <c r="F76" s="179"/>
      <c r="G76" s="179"/>
      <c r="H76" s="179"/>
      <c r="I76" s="179"/>
      <c r="J76" s="179"/>
      <c r="K76" s="179"/>
    </row>
    <row r="77" spans="1:11" s="97" customFormat="1" ht="12.75" hidden="1">
      <c r="A77" s="179"/>
      <c r="C77" s="179"/>
      <c r="D77" s="179"/>
      <c r="E77" s="179"/>
      <c r="F77" s="179"/>
      <c r="G77" s="179"/>
      <c r="H77" s="179"/>
      <c r="I77" s="179"/>
      <c r="J77" s="179"/>
      <c r="K77" s="179"/>
    </row>
    <row r="78" spans="1:11" s="97" customFormat="1" ht="12.75" hidden="1">
      <c r="A78" s="179"/>
      <c r="C78" s="179"/>
      <c r="D78" s="179"/>
      <c r="E78" s="179"/>
      <c r="F78" s="179"/>
      <c r="G78" s="179"/>
      <c r="H78" s="179"/>
      <c r="I78" s="179"/>
      <c r="J78" s="179"/>
      <c r="K78" s="179"/>
    </row>
    <row r="79" spans="1:11" s="97" customFormat="1" ht="12.75" hidden="1">
      <c r="A79" s="179"/>
      <c r="C79" s="179"/>
      <c r="D79" s="179"/>
      <c r="E79" s="179"/>
      <c r="F79" s="179"/>
      <c r="G79" s="179"/>
      <c r="H79" s="179"/>
      <c r="I79" s="179"/>
      <c r="J79" s="179"/>
      <c r="K79" s="179"/>
    </row>
    <row r="80" spans="1:11" s="97" customFormat="1" ht="12.75" hidden="1">
      <c r="A80" s="179"/>
      <c r="C80" s="179"/>
      <c r="D80" s="179"/>
      <c r="E80" s="179"/>
      <c r="F80" s="179"/>
      <c r="G80" s="179"/>
      <c r="H80" s="179"/>
      <c r="I80" s="179"/>
      <c r="J80" s="179"/>
      <c r="K80" s="179"/>
    </row>
    <row r="81" spans="1:11" s="97" customFormat="1" ht="12.75" hidden="1">
      <c r="A81" s="179"/>
      <c r="C81" s="179"/>
      <c r="D81" s="179"/>
      <c r="E81" s="179"/>
      <c r="F81" s="179"/>
      <c r="G81" s="179"/>
      <c r="H81" s="179"/>
      <c r="I81" s="179"/>
      <c r="J81" s="179"/>
      <c r="K81" s="179"/>
    </row>
    <row r="82" spans="1:11" s="97" customFormat="1" ht="12.75" hidden="1">
      <c r="A82" s="179"/>
      <c r="C82" s="179"/>
      <c r="D82" s="179"/>
      <c r="E82" s="179"/>
      <c r="F82" s="179"/>
      <c r="G82" s="179"/>
      <c r="H82" s="179"/>
      <c r="I82" s="179"/>
      <c r="J82" s="179"/>
      <c r="K82" s="179"/>
    </row>
    <row r="83" spans="1:11" s="97" customFormat="1" ht="12.75" hidden="1">
      <c r="A83" s="179"/>
      <c r="C83" s="179"/>
      <c r="D83" s="179"/>
      <c r="E83" s="179"/>
      <c r="F83" s="179"/>
      <c r="G83" s="179"/>
      <c r="H83" s="179"/>
      <c r="I83" s="179"/>
      <c r="J83" s="179"/>
      <c r="K83" s="179"/>
    </row>
    <row r="84" spans="1:11" s="97" customFormat="1" ht="12.75" hidden="1">
      <c r="A84" s="179"/>
      <c r="C84" s="179"/>
      <c r="D84" s="179"/>
      <c r="E84" s="179"/>
      <c r="F84" s="179"/>
      <c r="G84" s="179"/>
      <c r="H84" s="179"/>
      <c r="I84" s="179"/>
      <c r="J84" s="179"/>
      <c r="K84" s="179"/>
    </row>
    <row r="85" spans="1:11" s="97" customFormat="1" ht="12.75" hidden="1">
      <c r="A85" s="179"/>
      <c r="C85" s="179"/>
      <c r="D85" s="179"/>
      <c r="E85" s="179"/>
      <c r="F85" s="179"/>
      <c r="G85" s="179"/>
      <c r="H85" s="179"/>
      <c r="I85" s="179"/>
      <c r="J85" s="179"/>
      <c r="K85" s="179"/>
    </row>
    <row r="86" spans="1:11" s="97" customFormat="1" ht="12.75" hidden="1">
      <c r="A86" s="179"/>
      <c r="C86" s="179"/>
      <c r="D86" s="179"/>
      <c r="E86" s="179"/>
      <c r="F86" s="179"/>
      <c r="G86" s="179"/>
      <c r="H86" s="179"/>
      <c r="I86" s="179"/>
      <c r="J86" s="179"/>
      <c r="K86" s="179"/>
    </row>
    <row r="87" spans="1:11" s="97" customFormat="1" ht="12.75" hidden="1">
      <c r="A87" s="179"/>
      <c r="C87" s="179"/>
      <c r="D87" s="179"/>
      <c r="E87" s="179"/>
      <c r="F87" s="179"/>
      <c r="G87" s="179"/>
      <c r="H87" s="179"/>
      <c r="I87" s="179"/>
      <c r="J87" s="179"/>
      <c r="K87" s="179"/>
    </row>
    <row r="88" spans="1:11" s="97" customFormat="1" ht="12.75" hidden="1">
      <c r="A88" s="179"/>
      <c r="C88" s="179"/>
      <c r="D88" s="179"/>
      <c r="E88" s="179"/>
      <c r="F88" s="179"/>
      <c r="G88" s="179"/>
      <c r="H88" s="179"/>
      <c r="I88" s="179"/>
      <c r="J88" s="179"/>
      <c r="K88" s="179"/>
    </row>
    <row r="89" spans="1:11" s="97" customFormat="1" ht="12.75" hidden="1">
      <c r="A89" s="179"/>
      <c r="C89" s="179"/>
      <c r="D89" s="179"/>
      <c r="E89" s="179"/>
      <c r="F89" s="179"/>
      <c r="G89" s="179"/>
      <c r="H89" s="179"/>
      <c r="I89" s="179"/>
      <c r="J89" s="179"/>
      <c r="K89" s="179"/>
    </row>
    <row r="90" spans="1:11" s="97" customFormat="1" ht="12.75" hidden="1">
      <c r="A90" s="179"/>
      <c r="C90" s="179"/>
      <c r="D90" s="179"/>
      <c r="E90" s="179"/>
      <c r="F90" s="179"/>
      <c r="G90" s="179"/>
      <c r="H90" s="179"/>
      <c r="I90" s="179"/>
      <c r="J90" s="179"/>
      <c r="K90" s="179"/>
    </row>
    <row r="91" spans="1:11" s="97" customFormat="1" ht="12.75" hidden="1">
      <c r="A91" s="179"/>
      <c r="C91" s="179"/>
      <c r="D91" s="179"/>
      <c r="E91" s="179"/>
      <c r="F91" s="179"/>
      <c r="G91" s="179"/>
      <c r="H91" s="179"/>
      <c r="I91" s="179"/>
      <c r="J91" s="179"/>
      <c r="K91" s="179"/>
    </row>
    <row r="92" spans="1:11" s="97" customFormat="1" ht="12.75" hidden="1">
      <c r="A92" s="179"/>
      <c r="C92" s="179"/>
      <c r="D92" s="179"/>
      <c r="E92" s="179"/>
      <c r="F92" s="179"/>
      <c r="G92" s="179"/>
      <c r="H92" s="179"/>
      <c r="I92" s="179"/>
      <c r="J92" s="179"/>
      <c r="K92" s="179"/>
    </row>
    <row r="93" spans="1:11" s="97" customFormat="1" ht="12.75" hidden="1">
      <c r="A93" s="179"/>
      <c r="C93" s="179"/>
      <c r="D93" s="179"/>
      <c r="E93" s="179"/>
      <c r="F93" s="179"/>
      <c r="G93" s="179"/>
      <c r="H93" s="179"/>
      <c r="I93" s="179"/>
      <c r="J93" s="179"/>
      <c r="K93" s="179"/>
    </row>
    <row r="94" spans="1:11" s="97" customFormat="1" ht="12.75" hidden="1">
      <c r="A94" s="179"/>
      <c r="C94" s="179"/>
      <c r="D94" s="179"/>
      <c r="E94" s="179"/>
      <c r="F94" s="179"/>
      <c r="G94" s="179"/>
      <c r="H94" s="179"/>
      <c r="I94" s="179"/>
      <c r="J94" s="179"/>
      <c r="K94" s="179"/>
    </row>
    <row r="95" spans="1:11" s="97" customFormat="1" ht="12.75" hidden="1">
      <c r="A95" s="179"/>
      <c r="C95" s="179"/>
      <c r="D95" s="179"/>
      <c r="E95" s="179"/>
      <c r="F95" s="179"/>
      <c r="G95" s="179"/>
      <c r="H95" s="179"/>
      <c r="I95" s="179"/>
      <c r="J95" s="179"/>
      <c r="K95" s="179"/>
    </row>
    <row r="96" spans="1:11" s="97" customFormat="1" ht="12.75" hidden="1">
      <c r="A96" s="179"/>
      <c r="C96" s="179"/>
      <c r="D96" s="179"/>
      <c r="E96" s="179"/>
      <c r="F96" s="179"/>
      <c r="G96" s="179"/>
      <c r="H96" s="179"/>
      <c r="I96" s="179"/>
      <c r="J96" s="179"/>
      <c r="K96" s="179"/>
    </row>
    <row r="97" spans="1:11" s="97" customFormat="1" ht="12.75" hidden="1">
      <c r="A97" s="179"/>
      <c r="C97" s="179"/>
      <c r="D97" s="179"/>
      <c r="E97" s="179"/>
      <c r="F97" s="179"/>
      <c r="G97" s="179"/>
      <c r="H97" s="179"/>
      <c r="I97" s="179"/>
      <c r="J97" s="179"/>
      <c r="K97" s="179"/>
    </row>
    <row r="98" spans="1:11" s="97" customFormat="1" ht="12.75" hidden="1">
      <c r="A98" s="179"/>
      <c r="C98" s="179"/>
      <c r="D98" s="179"/>
      <c r="E98" s="179"/>
      <c r="F98" s="179"/>
      <c r="G98" s="179"/>
      <c r="H98" s="179"/>
      <c r="I98" s="179"/>
      <c r="J98" s="179"/>
      <c r="K98" s="179"/>
    </row>
    <row r="99" spans="1:11" s="97" customFormat="1" ht="12.75" hidden="1">
      <c r="A99" s="179"/>
      <c r="C99" s="179"/>
      <c r="D99" s="179"/>
      <c r="E99" s="179"/>
      <c r="F99" s="179"/>
      <c r="G99" s="179"/>
      <c r="H99" s="179"/>
      <c r="I99" s="179"/>
      <c r="J99" s="179"/>
      <c r="K99" s="179"/>
    </row>
    <row r="100" spans="1:11" s="97" customFormat="1" ht="12.75" hidden="1">
      <c r="A100" s="179"/>
      <c r="C100" s="179"/>
      <c r="D100" s="179"/>
      <c r="E100" s="179"/>
      <c r="F100" s="179"/>
      <c r="G100" s="179"/>
      <c r="H100" s="179"/>
      <c r="I100" s="179"/>
      <c r="J100" s="179"/>
      <c r="K100" s="179"/>
    </row>
    <row r="101" spans="1:11" s="97" customFormat="1" ht="12.75" hidden="1">
      <c r="A101" s="179"/>
      <c r="C101" s="179"/>
      <c r="D101" s="179"/>
      <c r="E101" s="179"/>
      <c r="F101" s="179"/>
      <c r="G101" s="179"/>
      <c r="H101" s="179"/>
      <c r="I101" s="179"/>
      <c r="J101" s="179"/>
      <c r="K101" s="179"/>
    </row>
    <row r="102" spans="1:11" s="97" customFormat="1" ht="12.75" hidden="1">
      <c r="A102" s="179"/>
      <c r="C102" s="179"/>
      <c r="D102" s="179"/>
      <c r="E102" s="179"/>
      <c r="F102" s="179"/>
      <c r="G102" s="179"/>
      <c r="H102" s="179"/>
      <c r="I102" s="179"/>
      <c r="J102" s="179"/>
      <c r="K102" s="179"/>
    </row>
    <row r="103" spans="1:11" s="97" customFormat="1" ht="12.75" hidden="1">
      <c r="A103" s="179"/>
      <c r="C103" s="179"/>
      <c r="D103" s="179"/>
      <c r="E103" s="179"/>
      <c r="F103" s="179"/>
      <c r="G103" s="179"/>
      <c r="H103" s="179"/>
      <c r="I103" s="179"/>
      <c r="J103" s="179"/>
      <c r="K103" s="179"/>
    </row>
    <row r="104" spans="1:11" s="97" customFormat="1" ht="12.75" hidden="1">
      <c r="A104" s="179"/>
      <c r="C104" s="179"/>
      <c r="D104" s="179"/>
      <c r="E104" s="179"/>
      <c r="F104" s="179"/>
      <c r="G104" s="179"/>
      <c r="H104" s="179"/>
      <c r="I104" s="179"/>
      <c r="J104" s="179"/>
      <c r="K104" s="179"/>
    </row>
    <row r="105" spans="1:11" s="97" customFormat="1" ht="12.75" hidden="1">
      <c r="A105" s="179"/>
      <c r="C105" s="179"/>
      <c r="D105" s="179"/>
      <c r="E105" s="179"/>
      <c r="F105" s="179"/>
      <c r="G105" s="179"/>
      <c r="H105" s="179"/>
      <c r="I105" s="179"/>
      <c r="J105" s="179"/>
      <c r="K105" s="179"/>
    </row>
    <row r="106" spans="1:11" s="97" customFormat="1" ht="12.75" hidden="1">
      <c r="A106" s="179"/>
      <c r="C106" s="179"/>
      <c r="D106" s="179"/>
      <c r="E106" s="179"/>
      <c r="F106" s="179"/>
      <c r="G106" s="179"/>
      <c r="H106" s="179"/>
      <c r="I106" s="179"/>
      <c r="J106" s="179"/>
      <c r="K106" s="179"/>
    </row>
    <row r="107" spans="1:11" s="97" customFormat="1" ht="12.75" hidden="1">
      <c r="A107" s="179"/>
      <c r="C107" s="179"/>
      <c r="D107" s="179"/>
      <c r="E107" s="179"/>
      <c r="F107" s="179"/>
      <c r="G107" s="179"/>
      <c r="H107" s="179"/>
      <c r="I107" s="179"/>
      <c r="J107" s="179"/>
      <c r="K107" s="179"/>
    </row>
    <row r="108" spans="1:11" s="97" customFormat="1" ht="12.75" hidden="1">
      <c r="A108" s="179"/>
      <c r="C108" s="179"/>
      <c r="D108" s="179"/>
      <c r="E108" s="179"/>
      <c r="F108" s="179"/>
      <c r="G108" s="179"/>
      <c r="H108" s="179"/>
      <c r="I108" s="179"/>
      <c r="J108" s="179"/>
      <c r="K108" s="179"/>
    </row>
    <row r="109" spans="1:11" s="97" customFormat="1" ht="12.75" hidden="1">
      <c r="A109" s="179"/>
      <c r="C109" s="179"/>
      <c r="D109" s="179"/>
      <c r="E109" s="179"/>
      <c r="F109" s="179"/>
      <c r="G109" s="179"/>
      <c r="H109" s="179"/>
      <c r="I109" s="179"/>
      <c r="J109" s="179"/>
      <c r="K109" s="179"/>
    </row>
    <row r="110" spans="1:11" s="97" customFormat="1" ht="12.75" hidden="1">
      <c r="A110" s="179"/>
      <c r="C110" s="179"/>
      <c r="D110" s="179"/>
      <c r="E110" s="179"/>
      <c r="F110" s="179"/>
      <c r="G110" s="179"/>
      <c r="H110" s="179"/>
      <c r="I110" s="179"/>
      <c r="J110" s="179"/>
      <c r="K110" s="179"/>
    </row>
    <row r="111" spans="1:11" s="97" customFormat="1" ht="12.75" hidden="1">
      <c r="A111" s="179"/>
      <c r="C111" s="179"/>
      <c r="D111" s="179"/>
      <c r="E111" s="179"/>
      <c r="F111" s="179"/>
      <c r="G111" s="179"/>
      <c r="H111" s="179"/>
      <c r="I111" s="179"/>
      <c r="J111" s="179"/>
      <c r="K111" s="179"/>
    </row>
  </sheetData>
  <mergeCells count="15">
    <mergeCell ref="B5:C8"/>
    <mergeCell ref="B2:K3"/>
    <mergeCell ref="B15:K15"/>
    <mergeCell ref="J7:J8"/>
    <mergeCell ref="K7:K8"/>
    <mergeCell ref="D5:E5"/>
    <mergeCell ref="J5:K5"/>
    <mergeCell ref="D7:D8"/>
    <mergeCell ref="E7:E8"/>
    <mergeCell ref="H5:I5"/>
    <mergeCell ref="H7:H8"/>
    <mergeCell ref="I7:I8"/>
    <mergeCell ref="F5:G5"/>
    <mergeCell ref="F7:F8"/>
    <mergeCell ref="G7:G8"/>
  </mergeCells>
  <pageMargins left="0.70866141732283472" right="0.70866141732283472" top="0.74803149606299213" bottom="0.74803149606299213" header="0.31496062992125984" footer="0.31496062992125984"/>
  <pageSetup scale="65" fitToHeight="0" orientation="landscape" r:id="rId1"/>
  <headerFooter>
    <oddFooter>&amp;L&amp;A&amp;C&amp;P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6"/>
  <sheetViews>
    <sheetView zoomScale="40" zoomScaleNormal="40" workbookViewId="0"/>
  </sheetViews>
  <sheetFormatPr defaultColWidth="0" defaultRowHeight="15" zeroHeight="1"/>
  <cols>
    <col min="1" max="1" width="1.5703125" style="205" customWidth="1"/>
    <col min="2" max="2" width="35.42578125" customWidth="1"/>
    <col min="3" max="10" width="10.5703125" customWidth="1"/>
    <col min="11" max="11" width="15.42578125" customWidth="1"/>
    <col min="12" max="12" width="1.5703125" customWidth="1"/>
    <col min="13" max="16384" width="8.5703125" hidden="1"/>
  </cols>
  <sheetData>
    <row r="1" spans="1:12" ht="10.35" customHeight="1" thickBot="1">
      <c r="B1" s="205"/>
      <c r="C1" s="205"/>
      <c r="D1" s="205"/>
      <c r="E1" s="205"/>
      <c r="F1" s="205"/>
      <c r="G1" s="205"/>
      <c r="H1" s="205"/>
      <c r="I1" s="205"/>
      <c r="J1" s="205"/>
      <c r="K1" s="205"/>
      <c r="L1" s="205"/>
    </row>
    <row r="2" spans="1:12" ht="14.85" customHeight="1">
      <c r="B2" s="2659" t="s">
        <v>731</v>
      </c>
      <c r="C2" s="2684"/>
      <c r="D2" s="2684"/>
      <c r="E2" s="2684"/>
      <c r="F2" s="2684"/>
      <c r="G2" s="2684"/>
      <c r="H2" s="2684"/>
      <c r="I2" s="2684"/>
      <c r="J2" s="2684"/>
      <c r="K2" s="2685"/>
      <c r="L2" s="205"/>
    </row>
    <row r="3" spans="1:12" ht="15.75" thickBot="1">
      <c r="B3" s="2686"/>
      <c r="C3" s="2687"/>
      <c r="D3" s="2687"/>
      <c r="E3" s="2687"/>
      <c r="F3" s="2687"/>
      <c r="G3" s="2687"/>
      <c r="H3" s="2687"/>
      <c r="I3" s="2687"/>
      <c r="J3" s="2687"/>
      <c r="K3" s="2688"/>
      <c r="L3" s="205"/>
    </row>
    <row r="4" spans="1:12" ht="15.75" thickBot="1">
      <c r="B4" s="205"/>
      <c r="C4" s="205"/>
      <c r="D4" s="205"/>
      <c r="E4" s="205"/>
      <c r="F4" s="205"/>
      <c r="G4" s="205"/>
      <c r="H4" s="205"/>
      <c r="I4" s="205"/>
      <c r="J4" s="205"/>
      <c r="K4" s="205"/>
      <c r="L4" s="205"/>
    </row>
    <row r="5" spans="1:12" ht="14.85" customHeight="1">
      <c r="B5" s="2824" t="s">
        <v>1036</v>
      </c>
      <c r="C5" s="2754" t="s">
        <v>166</v>
      </c>
      <c r="D5" s="2741" t="s">
        <v>7</v>
      </c>
      <c r="E5" s="2741" t="s">
        <v>165</v>
      </c>
      <c r="F5" s="2741" t="s">
        <v>164</v>
      </c>
      <c r="G5" s="2741" t="s">
        <v>6</v>
      </c>
      <c r="H5" s="2741" t="s">
        <v>209</v>
      </c>
      <c r="I5" s="2741" t="s">
        <v>208</v>
      </c>
      <c r="J5" s="2741" t="s">
        <v>215</v>
      </c>
      <c r="K5" s="2821" t="s">
        <v>303</v>
      </c>
      <c r="L5" s="205"/>
    </row>
    <row r="6" spans="1:12" s="97" customFormat="1" ht="12.75">
      <c r="A6" s="179"/>
      <c r="B6" s="2825"/>
      <c r="C6" s="2820"/>
      <c r="D6" s="2823"/>
      <c r="E6" s="2823"/>
      <c r="F6" s="2823"/>
      <c r="G6" s="2823"/>
      <c r="H6" s="2823"/>
      <c r="I6" s="2823"/>
      <c r="J6" s="2823"/>
      <c r="K6" s="2822"/>
      <c r="L6" s="179"/>
    </row>
    <row r="7" spans="1:12" s="97" customFormat="1" ht="22.5" customHeight="1">
      <c r="A7" s="179"/>
      <c r="B7" s="419" t="s">
        <v>762</v>
      </c>
      <c r="C7" s="2818">
        <v>0</v>
      </c>
      <c r="D7" s="2816">
        <v>0.1</v>
      </c>
      <c r="E7" s="2816">
        <v>0.2</v>
      </c>
      <c r="F7" s="2816">
        <v>0.5</v>
      </c>
      <c r="G7" s="2816">
        <v>0.75</v>
      </c>
      <c r="H7" s="2816">
        <v>1</v>
      </c>
      <c r="I7" s="2816">
        <v>1.5</v>
      </c>
      <c r="J7" s="2636" t="s">
        <v>234</v>
      </c>
      <c r="K7" s="2645" t="s">
        <v>1113</v>
      </c>
      <c r="L7" s="179"/>
    </row>
    <row r="8" spans="1:12" s="97" customFormat="1" ht="15" customHeight="1" thickBot="1">
      <c r="A8" s="179"/>
      <c r="B8" s="420" t="s">
        <v>1184</v>
      </c>
      <c r="C8" s="2819"/>
      <c r="D8" s="2817"/>
      <c r="E8" s="2817"/>
      <c r="F8" s="2817"/>
      <c r="G8" s="2817"/>
      <c r="H8" s="2817"/>
      <c r="I8" s="2817"/>
      <c r="J8" s="2675"/>
      <c r="K8" s="2728"/>
      <c r="L8" s="179"/>
    </row>
    <row r="9" spans="1:12" s="97" customFormat="1" ht="15" customHeight="1">
      <c r="A9" s="179"/>
      <c r="B9" s="1464" t="str">
        <f>+CurrQtr</f>
        <v>Q4 2021</v>
      </c>
      <c r="C9" s="1462"/>
      <c r="D9" s="1463"/>
      <c r="E9" s="1463"/>
      <c r="F9" s="1463"/>
      <c r="G9" s="1463"/>
      <c r="H9" s="1463"/>
      <c r="I9" s="1463"/>
      <c r="J9" s="1443"/>
      <c r="K9" s="1442"/>
      <c r="L9" s="179"/>
    </row>
    <row r="10" spans="1:12" s="97" customFormat="1" ht="12.75">
      <c r="A10" s="179"/>
      <c r="B10" s="421" t="s">
        <v>384</v>
      </c>
      <c r="C10" s="276">
        <v>0</v>
      </c>
      <c r="D10" s="277">
        <v>0</v>
      </c>
      <c r="E10" s="277">
        <v>0</v>
      </c>
      <c r="F10" s="277">
        <v>99</v>
      </c>
      <c r="G10" s="277">
        <v>0</v>
      </c>
      <c r="H10" s="277">
        <v>33</v>
      </c>
      <c r="I10" s="277">
        <v>0</v>
      </c>
      <c r="J10" s="277">
        <v>0</v>
      </c>
      <c r="K10" s="240">
        <v>132</v>
      </c>
      <c r="L10" s="179"/>
    </row>
    <row r="11" spans="1:12" s="97" customFormat="1" ht="25.5">
      <c r="A11" s="179"/>
      <c r="B11" s="278" t="s">
        <v>383</v>
      </c>
      <c r="C11" s="279">
        <v>0</v>
      </c>
      <c r="D11" s="280">
        <v>0</v>
      </c>
      <c r="E11" s="280">
        <v>0</v>
      </c>
      <c r="F11" s="280">
        <v>0</v>
      </c>
      <c r="G11" s="280">
        <v>0</v>
      </c>
      <c r="H11" s="280">
        <v>0</v>
      </c>
      <c r="I11" s="280">
        <v>0</v>
      </c>
      <c r="J11" s="280">
        <v>0</v>
      </c>
      <c r="K11" s="241">
        <v>0</v>
      </c>
      <c r="L11" s="179"/>
    </row>
    <row r="12" spans="1:12" s="97" customFormat="1" ht="12.75">
      <c r="A12" s="179"/>
      <c r="B12" s="278" t="s">
        <v>382</v>
      </c>
      <c r="C12" s="279">
        <v>0</v>
      </c>
      <c r="D12" s="280">
        <v>0</v>
      </c>
      <c r="E12" s="280">
        <v>0</v>
      </c>
      <c r="F12" s="280">
        <v>0</v>
      </c>
      <c r="G12" s="280">
        <v>0</v>
      </c>
      <c r="H12" s="280">
        <v>0</v>
      </c>
      <c r="I12" s="280">
        <v>0</v>
      </c>
      <c r="J12" s="280">
        <v>0</v>
      </c>
      <c r="K12" s="241">
        <v>0</v>
      </c>
      <c r="L12" s="179"/>
    </row>
    <row r="13" spans="1:12" s="97" customFormat="1" ht="12.75">
      <c r="A13" s="179"/>
      <c r="B13" s="278" t="s">
        <v>301</v>
      </c>
      <c r="C13" s="279">
        <v>0</v>
      </c>
      <c r="D13" s="280">
        <v>0</v>
      </c>
      <c r="E13" s="280">
        <v>0</v>
      </c>
      <c r="F13" s="280">
        <v>0</v>
      </c>
      <c r="G13" s="280">
        <v>0</v>
      </c>
      <c r="H13" s="280">
        <v>1</v>
      </c>
      <c r="I13" s="280">
        <v>0</v>
      </c>
      <c r="J13" s="280">
        <v>0</v>
      </c>
      <c r="K13" s="241">
        <v>1</v>
      </c>
      <c r="L13" s="179"/>
    </row>
    <row r="14" spans="1:12" s="97" customFormat="1" ht="12.75">
      <c r="A14" s="179"/>
      <c r="B14" s="278" t="s">
        <v>381</v>
      </c>
      <c r="C14" s="279">
        <v>0</v>
      </c>
      <c r="D14" s="280">
        <v>0</v>
      </c>
      <c r="E14" s="280">
        <v>0</v>
      </c>
      <c r="F14" s="280">
        <v>0</v>
      </c>
      <c r="G14" s="280">
        <v>0</v>
      </c>
      <c r="H14" s="280">
        <v>0</v>
      </c>
      <c r="I14" s="280">
        <v>0</v>
      </c>
      <c r="J14" s="280">
        <v>0</v>
      </c>
      <c r="K14" s="241">
        <v>0</v>
      </c>
      <c r="L14" s="179"/>
    </row>
    <row r="15" spans="1:12" s="97" customFormat="1" ht="12.75">
      <c r="A15" s="179"/>
      <c r="B15" s="278" t="s">
        <v>300</v>
      </c>
      <c r="C15" s="279">
        <v>0</v>
      </c>
      <c r="D15" s="280">
        <v>0</v>
      </c>
      <c r="E15" s="280">
        <v>0</v>
      </c>
      <c r="F15" s="280">
        <v>0</v>
      </c>
      <c r="G15" s="280">
        <v>0</v>
      </c>
      <c r="H15" s="280">
        <v>1398</v>
      </c>
      <c r="I15" s="280">
        <v>0</v>
      </c>
      <c r="J15" s="280">
        <v>0</v>
      </c>
      <c r="K15" s="241">
        <v>1398</v>
      </c>
      <c r="L15" s="179"/>
    </row>
    <row r="16" spans="1:12" s="97" customFormat="1" ht="19.5" customHeight="1">
      <c r="A16" s="179"/>
      <c r="B16" s="278" t="s">
        <v>380</v>
      </c>
      <c r="C16" s="279">
        <v>0</v>
      </c>
      <c r="D16" s="280">
        <v>0</v>
      </c>
      <c r="E16" s="280">
        <v>0</v>
      </c>
      <c r="F16" s="280">
        <v>0</v>
      </c>
      <c r="G16" s="280">
        <v>0</v>
      </c>
      <c r="H16" s="280">
        <v>0</v>
      </c>
      <c r="I16" s="280">
        <v>0</v>
      </c>
      <c r="J16" s="280">
        <v>0</v>
      </c>
      <c r="K16" s="241">
        <v>0</v>
      </c>
      <c r="L16" s="179"/>
    </row>
    <row r="17" spans="1:12" s="97" customFormat="1" ht="15.75" thickBot="1">
      <c r="A17" s="179"/>
      <c r="B17" s="281" t="s">
        <v>1183</v>
      </c>
      <c r="C17" s="282">
        <v>0</v>
      </c>
      <c r="D17" s="283">
        <v>0</v>
      </c>
      <c r="E17" s="283">
        <v>0</v>
      </c>
      <c r="F17" s="283">
        <v>0</v>
      </c>
      <c r="G17" s="283">
        <v>0</v>
      </c>
      <c r="H17" s="283">
        <v>0</v>
      </c>
      <c r="I17" s="283">
        <v>0</v>
      </c>
      <c r="J17" s="283">
        <v>0</v>
      </c>
      <c r="K17" s="242">
        <v>0</v>
      </c>
      <c r="L17" s="179"/>
    </row>
    <row r="18" spans="1:12" s="97" customFormat="1" ht="15.75" customHeight="1" thickBot="1">
      <c r="A18" s="179"/>
      <c r="B18" s="422" t="s">
        <v>37</v>
      </c>
      <c r="C18" s="385">
        <v>0</v>
      </c>
      <c r="D18" s="383">
        <v>0</v>
      </c>
      <c r="E18" s="383">
        <v>0</v>
      </c>
      <c r="F18" s="383">
        <v>99</v>
      </c>
      <c r="G18" s="383">
        <v>0</v>
      </c>
      <c r="H18" s="383">
        <v>1432</v>
      </c>
      <c r="I18" s="383">
        <v>0</v>
      </c>
      <c r="J18" s="383">
        <v>0</v>
      </c>
      <c r="K18" s="384">
        <v>1531</v>
      </c>
      <c r="L18" s="179"/>
    </row>
    <row r="19" spans="1:12" s="97" customFormat="1" ht="6" customHeight="1" thickBot="1">
      <c r="A19" s="179"/>
      <c r="B19" s="1179"/>
      <c r="C19" s="1177"/>
      <c r="D19" s="1177"/>
      <c r="E19" s="1177"/>
      <c r="F19" s="1177"/>
      <c r="G19" s="1177"/>
      <c r="H19" s="1177"/>
      <c r="I19" s="1177"/>
      <c r="J19" s="1177"/>
      <c r="K19" s="1177"/>
      <c r="L19" s="179"/>
    </row>
    <row r="20" spans="1:12" s="97" customFormat="1" ht="15" customHeight="1">
      <c r="A20" s="179"/>
      <c r="B20" s="1465" t="s">
        <v>1412</v>
      </c>
      <c r="C20" s="1466"/>
      <c r="D20" s="1467"/>
      <c r="E20" s="1467"/>
      <c r="F20" s="1467"/>
      <c r="G20" s="1467"/>
      <c r="H20" s="1467"/>
      <c r="I20" s="1467"/>
      <c r="J20" s="1468"/>
      <c r="K20" s="1469"/>
      <c r="L20" s="179"/>
    </row>
    <row r="21" spans="1:12" s="97" customFormat="1" ht="12.75">
      <c r="A21" s="179"/>
      <c r="B21" s="421" t="s">
        <v>384</v>
      </c>
      <c r="C21" s="276">
        <v>0</v>
      </c>
      <c r="D21" s="277">
        <v>0</v>
      </c>
      <c r="E21" s="277">
        <v>0</v>
      </c>
      <c r="F21" s="277">
        <v>69</v>
      </c>
      <c r="G21" s="277">
        <v>0</v>
      </c>
      <c r="H21" s="277">
        <v>24</v>
      </c>
      <c r="I21" s="277">
        <v>0</v>
      </c>
      <c r="J21" s="277">
        <v>0</v>
      </c>
      <c r="K21" s="240">
        <v>93</v>
      </c>
      <c r="L21" s="179"/>
    </row>
    <row r="22" spans="1:12" s="97" customFormat="1" ht="25.5">
      <c r="A22" s="179"/>
      <c r="B22" s="278" t="s">
        <v>383</v>
      </c>
      <c r="C22" s="279">
        <v>0</v>
      </c>
      <c r="D22" s="280">
        <v>0</v>
      </c>
      <c r="E22" s="280">
        <v>0</v>
      </c>
      <c r="F22" s="280">
        <v>0</v>
      </c>
      <c r="G22" s="280">
        <v>0</v>
      </c>
      <c r="H22" s="280">
        <v>0</v>
      </c>
      <c r="I22" s="280">
        <v>0</v>
      </c>
      <c r="J22" s="280">
        <v>0</v>
      </c>
      <c r="K22" s="241">
        <v>0</v>
      </c>
      <c r="L22" s="179"/>
    </row>
    <row r="23" spans="1:12" s="97" customFormat="1" ht="12.75">
      <c r="A23" s="179"/>
      <c r="B23" s="278" t="s">
        <v>382</v>
      </c>
      <c r="C23" s="279">
        <v>0</v>
      </c>
      <c r="D23" s="280">
        <v>0</v>
      </c>
      <c r="E23" s="280">
        <v>0</v>
      </c>
      <c r="F23" s="280">
        <v>0</v>
      </c>
      <c r="G23" s="280">
        <v>0</v>
      </c>
      <c r="H23" s="280">
        <v>0</v>
      </c>
      <c r="I23" s="280">
        <v>0</v>
      </c>
      <c r="J23" s="280">
        <v>0</v>
      </c>
      <c r="K23" s="241">
        <v>0</v>
      </c>
      <c r="L23" s="179"/>
    </row>
    <row r="24" spans="1:12" s="97" customFormat="1" ht="12.75">
      <c r="A24" s="179"/>
      <c r="B24" s="278" t="s">
        <v>301</v>
      </c>
      <c r="C24" s="279">
        <v>0</v>
      </c>
      <c r="D24" s="280">
        <v>0</v>
      </c>
      <c r="E24" s="280">
        <v>0</v>
      </c>
      <c r="F24" s="280">
        <v>0</v>
      </c>
      <c r="G24" s="280">
        <v>0</v>
      </c>
      <c r="H24" s="280">
        <v>9</v>
      </c>
      <c r="I24" s="280">
        <v>0</v>
      </c>
      <c r="J24" s="280">
        <v>0</v>
      </c>
      <c r="K24" s="241">
        <v>9</v>
      </c>
      <c r="L24" s="179"/>
    </row>
    <row r="25" spans="1:12" s="97" customFormat="1" ht="12.75">
      <c r="A25" s="179"/>
      <c r="B25" s="278" t="s">
        <v>381</v>
      </c>
      <c r="C25" s="279">
        <v>0</v>
      </c>
      <c r="D25" s="280">
        <v>0</v>
      </c>
      <c r="E25" s="280">
        <v>0</v>
      </c>
      <c r="F25" s="280">
        <v>0</v>
      </c>
      <c r="G25" s="280">
        <v>0</v>
      </c>
      <c r="H25" s="280">
        <v>0</v>
      </c>
      <c r="I25" s="280">
        <v>0</v>
      </c>
      <c r="J25" s="280">
        <v>0</v>
      </c>
      <c r="K25" s="241">
        <v>0</v>
      </c>
      <c r="L25" s="179"/>
    </row>
    <row r="26" spans="1:12" s="97" customFormat="1" ht="12.75">
      <c r="A26" s="179"/>
      <c r="B26" s="278" t="s">
        <v>300</v>
      </c>
      <c r="C26" s="279">
        <v>0</v>
      </c>
      <c r="D26" s="280">
        <v>0</v>
      </c>
      <c r="E26" s="280">
        <v>0</v>
      </c>
      <c r="F26" s="280">
        <v>0</v>
      </c>
      <c r="G26" s="280">
        <v>0</v>
      </c>
      <c r="H26" s="280">
        <v>1791</v>
      </c>
      <c r="I26" s="280">
        <v>0</v>
      </c>
      <c r="J26" s="280">
        <v>0</v>
      </c>
      <c r="K26" s="241">
        <v>1791</v>
      </c>
      <c r="L26" s="179"/>
    </row>
    <row r="27" spans="1:12" s="97" customFormat="1" ht="19.5" customHeight="1">
      <c r="A27" s="179"/>
      <c r="B27" s="278" t="s">
        <v>380</v>
      </c>
      <c r="C27" s="279">
        <v>0</v>
      </c>
      <c r="D27" s="280">
        <v>0</v>
      </c>
      <c r="E27" s="280">
        <v>0</v>
      </c>
      <c r="F27" s="280">
        <v>0</v>
      </c>
      <c r="G27" s="280">
        <v>0</v>
      </c>
      <c r="H27" s="280">
        <v>0</v>
      </c>
      <c r="I27" s="280">
        <v>0</v>
      </c>
      <c r="J27" s="280">
        <v>0</v>
      </c>
      <c r="K27" s="241">
        <v>0</v>
      </c>
      <c r="L27" s="179"/>
    </row>
    <row r="28" spans="1:12" s="97" customFormat="1" ht="15.75" thickBot="1">
      <c r="A28" s="179"/>
      <c r="B28" s="281" t="s">
        <v>1183</v>
      </c>
      <c r="C28" s="282">
        <v>0</v>
      </c>
      <c r="D28" s="283">
        <v>0</v>
      </c>
      <c r="E28" s="283">
        <v>0</v>
      </c>
      <c r="F28" s="283">
        <v>0</v>
      </c>
      <c r="G28" s="283">
        <v>0</v>
      </c>
      <c r="H28" s="283">
        <v>0</v>
      </c>
      <c r="I28" s="283">
        <v>0</v>
      </c>
      <c r="J28" s="283">
        <v>0</v>
      </c>
      <c r="K28" s="242">
        <v>0</v>
      </c>
      <c r="L28" s="179"/>
    </row>
    <row r="29" spans="1:12" s="97" customFormat="1" ht="15.75" customHeight="1" thickBot="1">
      <c r="A29" s="179"/>
      <c r="B29" s="422" t="s">
        <v>37</v>
      </c>
      <c r="C29" s="385">
        <v>0</v>
      </c>
      <c r="D29" s="383">
        <v>0</v>
      </c>
      <c r="E29" s="383">
        <v>0</v>
      </c>
      <c r="F29" s="383">
        <v>69</v>
      </c>
      <c r="G29" s="383">
        <v>0</v>
      </c>
      <c r="H29" s="383">
        <v>1824</v>
      </c>
      <c r="I29" s="383">
        <v>0</v>
      </c>
      <c r="J29" s="383">
        <v>0</v>
      </c>
      <c r="K29" s="384">
        <v>1893</v>
      </c>
      <c r="L29" s="179"/>
    </row>
    <row r="30" spans="1:12" s="97" customFormat="1" ht="6" customHeight="1" thickBot="1">
      <c r="A30" s="179"/>
      <c r="B30" s="1179"/>
      <c r="C30" s="1177"/>
      <c r="D30" s="1177"/>
      <c r="E30" s="1177"/>
      <c r="F30" s="1177"/>
      <c r="G30" s="1177"/>
      <c r="H30" s="1177"/>
      <c r="I30" s="1177"/>
      <c r="J30" s="1177"/>
      <c r="K30" s="1177"/>
      <c r="L30" s="179"/>
    </row>
    <row r="31" spans="1:12" s="97" customFormat="1" ht="15" customHeight="1">
      <c r="A31" s="179"/>
      <c r="B31" s="1465" t="s">
        <v>1397</v>
      </c>
      <c r="C31" s="1466"/>
      <c r="D31" s="1467"/>
      <c r="E31" s="1467"/>
      <c r="F31" s="1467"/>
      <c r="G31" s="1467"/>
      <c r="H31" s="1467"/>
      <c r="I31" s="1467"/>
      <c r="J31" s="1468"/>
      <c r="K31" s="1469"/>
      <c r="L31" s="179"/>
    </row>
    <row r="32" spans="1:12" s="97" customFormat="1" ht="12.75">
      <c r="A32" s="179"/>
      <c r="B32" s="421" t="s">
        <v>384</v>
      </c>
      <c r="C32" s="276">
        <v>0</v>
      </c>
      <c r="D32" s="277">
        <v>0</v>
      </c>
      <c r="E32" s="277">
        <v>0</v>
      </c>
      <c r="F32" s="277">
        <v>95</v>
      </c>
      <c r="G32" s="277">
        <v>0</v>
      </c>
      <c r="H32" s="277">
        <v>6</v>
      </c>
      <c r="I32" s="277">
        <v>0</v>
      </c>
      <c r="J32" s="277">
        <v>0</v>
      </c>
      <c r="K32" s="240">
        <v>101</v>
      </c>
      <c r="L32" s="179"/>
    </row>
    <row r="33" spans="1:12" s="97" customFormat="1" ht="25.5">
      <c r="A33" s="179"/>
      <c r="B33" s="278" t="s">
        <v>383</v>
      </c>
      <c r="C33" s="279">
        <v>0</v>
      </c>
      <c r="D33" s="280">
        <v>0</v>
      </c>
      <c r="E33" s="280">
        <v>0</v>
      </c>
      <c r="F33" s="280">
        <v>0</v>
      </c>
      <c r="G33" s="280">
        <v>0</v>
      </c>
      <c r="H33" s="280">
        <v>0</v>
      </c>
      <c r="I33" s="280">
        <v>0</v>
      </c>
      <c r="J33" s="280">
        <v>0</v>
      </c>
      <c r="K33" s="241">
        <v>0</v>
      </c>
      <c r="L33" s="179"/>
    </row>
    <row r="34" spans="1:12" s="97" customFormat="1" ht="12.75">
      <c r="A34" s="179"/>
      <c r="B34" s="278" t="s">
        <v>382</v>
      </c>
      <c r="C34" s="279">
        <v>0</v>
      </c>
      <c r="D34" s="280">
        <v>0</v>
      </c>
      <c r="E34" s="280">
        <v>0</v>
      </c>
      <c r="F34" s="280">
        <v>0</v>
      </c>
      <c r="G34" s="280">
        <v>0</v>
      </c>
      <c r="H34" s="280">
        <v>0</v>
      </c>
      <c r="I34" s="280">
        <v>0</v>
      </c>
      <c r="J34" s="280">
        <v>0</v>
      </c>
      <c r="K34" s="241">
        <v>0</v>
      </c>
      <c r="L34" s="179"/>
    </row>
    <row r="35" spans="1:12" s="97" customFormat="1" ht="12.75">
      <c r="A35" s="179"/>
      <c r="B35" s="278" t="s">
        <v>301</v>
      </c>
      <c r="C35" s="279">
        <v>0</v>
      </c>
      <c r="D35" s="280">
        <v>0</v>
      </c>
      <c r="E35" s="280">
        <v>0</v>
      </c>
      <c r="F35" s="280">
        <v>0</v>
      </c>
      <c r="G35" s="280">
        <v>0</v>
      </c>
      <c r="H35" s="280">
        <v>36</v>
      </c>
      <c r="I35" s="280">
        <v>0</v>
      </c>
      <c r="J35" s="280">
        <v>0</v>
      </c>
      <c r="K35" s="241">
        <v>36</v>
      </c>
      <c r="L35" s="179"/>
    </row>
    <row r="36" spans="1:12" s="97" customFormat="1" ht="12.75">
      <c r="A36" s="179"/>
      <c r="B36" s="278" t="s">
        <v>381</v>
      </c>
      <c r="C36" s="279">
        <v>0</v>
      </c>
      <c r="D36" s="280">
        <v>0</v>
      </c>
      <c r="E36" s="280">
        <v>0</v>
      </c>
      <c r="F36" s="280">
        <v>0</v>
      </c>
      <c r="G36" s="280">
        <v>0</v>
      </c>
      <c r="H36" s="280">
        <v>0</v>
      </c>
      <c r="I36" s="280">
        <v>0</v>
      </c>
      <c r="J36" s="280">
        <v>0</v>
      </c>
      <c r="K36" s="241">
        <v>0</v>
      </c>
      <c r="L36" s="179"/>
    </row>
    <row r="37" spans="1:12" s="97" customFormat="1" ht="12.75">
      <c r="A37" s="179"/>
      <c r="B37" s="278" t="s">
        <v>300</v>
      </c>
      <c r="C37" s="279">
        <v>0</v>
      </c>
      <c r="D37" s="280">
        <v>0</v>
      </c>
      <c r="E37" s="280">
        <v>0</v>
      </c>
      <c r="F37" s="280">
        <v>0</v>
      </c>
      <c r="G37" s="280">
        <v>0</v>
      </c>
      <c r="H37" s="280">
        <v>1743</v>
      </c>
      <c r="I37" s="280">
        <v>0</v>
      </c>
      <c r="J37" s="280">
        <v>0</v>
      </c>
      <c r="K37" s="241">
        <v>1743</v>
      </c>
      <c r="L37" s="179"/>
    </row>
    <row r="38" spans="1:12" s="97" customFormat="1" ht="19.5" customHeight="1">
      <c r="A38" s="179"/>
      <c r="B38" s="278" t="s">
        <v>380</v>
      </c>
      <c r="C38" s="279">
        <v>0</v>
      </c>
      <c r="D38" s="280">
        <v>0</v>
      </c>
      <c r="E38" s="280">
        <v>0</v>
      </c>
      <c r="F38" s="280">
        <v>0</v>
      </c>
      <c r="G38" s="280">
        <v>0</v>
      </c>
      <c r="H38" s="280">
        <v>0</v>
      </c>
      <c r="I38" s="280">
        <v>0</v>
      </c>
      <c r="J38" s="280">
        <v>0</v>
      </c>
      <c r="K38" s="241">
        <v>0</v>
      </c>
      <c r="L38" s="179"/>
    </row>
    <row r="39" spans="1:12" s="97" customFormat="1" ht="15.75" thickBot="1">
      <c r="A39" s="179"/>
      <c r="B39" s="281" t="s">
        <v>1183</v>
      </c>
      <c r="C39" s="282">
        <v>0</v>
      </c>
      <c r="D39" s="283">
        <v>0</v>
      </c>
      <c r="E39" s="283">
        <v>0</v>
      </c>
      <c r="F39" s="283">
        <v>0</v>
      </c>
      <c r="G39" s="283">
        <v>0</v>
      </c>
      <c r="H39" s="283">
        <v>0</v>
      </c>
      <c r="I39" s="283">
        <v>0</v>
      </c>
      <c r="J39" s="283">
        <v>0</v>
      </c>
      <c r="K39" s="242">
        <v>0</v>
      </c>
      <c r="L39" s="179"/>
    </row>
    <row r="40" spans="1:12" s="97" customFormat="1" ht="15.75" customHeight="1" thickBot="1">
      <c r="A40" s="179"/>
      <c r="B40" s="422" t="s">
        <v>37</v>
      </c>
      <c r="C40" s="385">
        <v>0</v>
      </c>
      <c r="D40" s="383">
        <v>0</v>
      </c>
      <c r="E40" s="383">
        <v>0</v>
      </c>
      <c r="F40" s="383">
        <v>95</v>
      </c>
      <c r="G40" s="383">
        <v>0</v>
      </c>
      <c r="H40" s="383">
        <v>1785</v>
      </c>
      <c r="I40" s="383">
        <v>0</v>
      </c>
      <c r="J40" s="383">
        <v>0</v>
      </c>
      <c r="K40" s="384">
        <v>1880</v>
      </c>
      <c r="L40" s="179"/>
    </row>
    <row r="41" spans="1:12" s="97" customFormat="1" ht="6" customHeight="1" thickBot="1">
      <c r="A41" s="179"/>
      <c r="B41" s="1179"/>
      <c r="C41" s="1177"/>
      <c r="D41" s="1177"/>
      <c r="E41" s="1177"/>
      <c r="F41" s="1177"/>
      <c r="G41" s="1177"/>
      <c r="H41" s="1177"/>
      <c r="I41" s="1177"/>
      <c r="J41" s="1177"/>
      <c r="K41" s="1177"/>
      <c r="L41" s="179"/>
    </row>
    <row r="42" spans="1:12" s="97" customFormat="1" ht="15" customHeight="1">
      <c r="A42" s="179"/>
      <c r="B42" s="1465" t="s">
        <v>1352</v>
      </c>
      <c r="C42" s="1466"/>
      <c r="D42" s="1467"/>
      <c r="E42" s="1467"/>
      <c r="F42" s="1467"/>
      <c r="G42" s="1467"/>
      <c r="H42" s="1467"/>
      <c r="I42" s="1467"/>
      <c r="J42" s="1468"/>
      <c r="K42" s="1469"/>
      <c r="L42" s="179"/>
    </row>
    <row r="43" spans="1:12" s="97" customFormat="1" ht="12.75">
      <c r="A43" s="179"/>
      <c r="B43" s="421" t="s">
        <v>384</v>
      </c>
      <c r="C43" s="276">
        <v>0</v>
      </c>
      <c r="D43" s="277">
        <v>0</v>
      </c>
      <c r="E43" s="277">
        <v>0</v>
      </c>
      <c r="F43" s="277">
        <v>38</v>
      </c>
      <c r="G43" s="277">
        <v>0</v>
      </c>
      <c r="H43" s="277">
        <v>26</v>
      </c>
      <c r="I43" s="277">
        <v>0</v>
      </c>
      <c r="J43" s="277">
        <v>0</v>
      </c>
      <c r="K43" s="240">
        <v>64</v>
      </c>
      <c r="L43" s="179"/>
    </row>
    <row r="44" spans="1:12" s="97" customFormat="1" ht="25.5">
      <c r="A44" s="179"/>
      <c r="B44" s="278" t="s">
        <v>383</v>
      </c>
      <c r="C44" s="279">
        <v>0</v>
      </c>
      <c r="D44" s="280">
        <v>0</v>
      </c>
      <c r="E44" s="280">
        <v>0</v>
      </c>
      <c r="F44" s="280">
        <v>0</v>
      </c>
      <c r="G44" s="280">
        <v>0</v>
      </c>
      <c r="H44" s="280">
        <v>0</v>
      </c>
      <c r="I44" s="280">
        <v>0</v>
      </c>
      <c r="J44" s="280">
        <v>0</v>
      </c>
      <c r="K44" s="241">
        <v>0</v>
      </c>
      <c r="L44" s="179"/>
    </row>
    <row r="45" spans="1:12" s="97" customFormat="1" ht="12.75">
      <c r="A45" s="179"/>
      <c r="B45" s="278" t="s">
        <v>382</v>
      </c>
      <c r="C45" s="279">
        <v>0</v>
      </c>
      <c r="D45" s="280">
        <v>0</v>
      </c>
      <c r="E45" s="280">
        <v>0</v>
      </c>
      <c r="F45" s="280">
        <v>0</v>
      </c>
      <c r="G45" s="280">
        <v>0</v>
      </c>
      <c r="H45" s="280">
        <v>0</v>
      </c>
      <c r="I45" s="280">
        <v>0</v>
      </c>
      <c r="J45" s="280">
        <v>0</v>
      </c>
      <c r="K45" s="241">
        <v>0</v>
      </c>
      <c r="L45" s="179"/>
    </row>
    <row r="46" spans="1:12" s="97" customFormat="1" ht="12.75">
      <c r="A46" s="179"/>
      <c r="B46" s="278" t="s">
        <v>301</v>
      </c>
      <c r="C46" s="279">
        <v>0</v>
      </c>
      <c r="D46" s="280">
        <v>0</v>
      </c>
      <c r="E46" s="280">
        <v>0</v>
      </c>
      <c r="F46" s="280">
        <v>0</v>
      </c>
      <c r="G46" s="280">
        <v>0</v>
      </c>
      <c r="H46" s="280">
        <v>41</v>
      </c>
      <c r="I46" s="280">
        <v>0</v>
      </c>
      <c r="J46" s="280">
        <v>0</v>
      </c>
      <c r="K46" s="241">
        <v>41</v>
      </c>
      <c r="L46" s="179"/>
    </row>
    <row r="47" spans="1:12" s="97" customFormat="1" ht="12.75">
      <c r="A47" s="179"/>
      <c r="B47" s="278" t="s">
        <v>381</v>
      </c>
      <c r="C47" s="279">
        <v>0</v>
      </c>
      <c r="D47" s="280">
        <v>0</v>
      </c>
      <c r="E47" s="280">
        <v>0</v>
      </c>
      <c r="F47" s="280">
        <v>0</v>
      </c>
      <c r="G47" s="280">
        <v>0</v>
      </c>
      <c r="H47" s="280">
        <v>0</v>
      </c>
      <c r="I47" s="280">
        <v>0</v>
      </c>
      <c r="J47" s="280">
        <v>0</v>
      </c>
      <c r="K47" s="241">
        <v>0</v>
      </c>
      <c r="L47" s="179"/>
    </row>
    <row r="48" spans="1:12" s="97" customFormat="1" ht="12.75">
      <c r="A48" s="179"/>
      <c r="B48" s="278" t="s">
        <v>300</v>
      </c>
      <c r="C48" s="279">
        <v>0</v>
      </c>
      <c r="D48" s="280">
        <v>0</v>
      </c>
      <c r="E48" s="280">
        <v>0</v>
      </c>
      <c r="F48" s="280">
        <v>0</v>
      </c>
      <c r="G48" s="280">
        <v>0</v>
      </c>
      <c r="H48" s="280">
        <v>1791</v>
      </c>
      <c r="I48" s="280">
        <v>0</v>
      </c>
      <c r="J48" s="280">
        <v>0</v>
      </c>
      <c r="K48" s="241">
        <v>1791</v>
      </c>
      <c r="L48" s="179"/>
    </row>
    <row r="49" spans="1:12" s="97" customFormat="1" ht="19.5" customHeight="1">
      <c r="A49" s="179"/>
      <c r="B49" s="278" t="s">
        <v>380</v>
      </c>
      <c r="C49" s="279">
        <v>0</v>
      </c>
      <c r="D49" s="280">
        <v>0</v>
      </c>
      <c r="E49" s="280">
        <v>0</v>
      </c>
      <c r="F49" s="280">
        <v>0</v>
      </c>
      <c r="G49" s="280">
        <v>0</v>
      </c>
      <c r="H49" s="280">
        <v>0</v>
      </c>
      <c r="I49" s="280">
        <v>0</v>
      </c>
      <c r="J49" s="280">
        <v>0</v>
      </c>
      <c r="K49" s="241">
        <v>0</v>
      </c>
      <c r="L49" s="179"/>
    </row>
    <row r="50" spans="1:12" s="97" customFormat="1" ht="15.75" thickBot="1">
      <c r="A50" s="179"/>
      <c r="B50" s="281" t="s">
        <v>1183</v>
      </c>
      <c r="C50" s="282">
        <v>0</v>
      </c>
      <c r="D50" s="283">
        <v>0</v>
      </c>
      <c r="E50" s="283">
        <v>0</v>
      </c>
      <c r="F50" s="283">
        <v>0</v>
      </c>
      <c r="G50" s="283">
        <v>0</v>
      </c>
      <c r="H50" s="283">
        <v>0</v>
      </c>
      <c r="I50" s="283">
        <v>0</v>
      </c>
      <c r="J50" s="283">
        <v>0</v>
      </c>
      <c r="K50" s="242">
        <v>0</v>
      </c>
      <c r="L50" s="179"/>
    </row>
    <row r="51" spans="1:12" s="97" customFormat="1" ht="15.75" customHeight="1" thickBot="1">
      <c r="A51" s="179"/>
      <c r="B51" s="422" t="s">
        <v>37</v>
      </c>
      <c r="C51" s="385">
        <v>0</v>
      </c>
      <c r="D51" s="383">
        <v>0</v>
      </c>
      <c r="E51" s="383">
        <v>0</v>
      </c>
      <c r="F51" s="383">
        <v>38</v>
      </c>
      <c r="G51" s="383">
        <v>0</v>
      </c>
      <c r="H51" s="383">
        <v>1858</v>
      </c>
      <c r="I51" s="383">
        <v>0</v>
      </c>
      <c r="J51" s="383">
        <v>0</v>
      </c>
      <c r="K51" s="384">
        <v>1896</v>
      </c>
      <c r="L51" s="179"/>
    </row>
    <row r="52" spans="1:12" s="97" customFormat="1" ht="4.3499999999999996" customHeight="1">
      <c r="A52" s="179"/>
      <c r="B52" s="1390"/>
      <c r="C52" s="1122"/>
      <c r="D52" s="1122"/>
      <c r="E52" s="1122"/>
      <c r="F52" s="1122"/>
      <c r="G52" s="1122"/>
      <c r="H52" s="1122"/>
      <c r="I52" s="1122"/>
      <c r="J52" s="1122"/>
      <c r="K52" s="1122"/>
      <c r="L52" s="179"/>
    </row>
    <row r="53" spans="1:12" s="97" customFormat="1" ht="12.75">
      <c r="A53" s="179"/>
      <c r="B53" s="1335" t="s">
        <v>766</v>
      </c>
      <c r="C53" s="1178"/>
      <c r="D53" s="1178"/>
      <c r="E53" s="1178"/>
      <c r="F53" s="1178"/>
      <c r="G53" s="1178"/>
      <c r="H53" s="1178"/>
      <c r="I53" s="1178"/>
      <c r="J53" s="1178"/>
      <c r="K53" s="417"/>
      <c r="L53" s="179"/>
    </row>
    <row r="54" spans="1:12" s="97" customFormat="1" ht="12.75">
      <c r="A54" s="179"/>
      <c r="B54" s="1335" t="s">
        <v>1182</v>
      </c>
      <c r="C54" s="386"/>
      <c r="D54" s="386"/>
      <c r="E54" s="386"/>
      <c r="F54" s="386"/>
      <c r="G54" s="386"/>
      <c r="H54" s="386"/>
      <c r="I54" s="386"/>
      <c r="J54" s="386"/>
      <c r="K54" s="418"/>
      <c r="L54" s="179"/>
    </row>
    <row r="55" spans="1:12" s="97" customFormat="1" ht="4.3499999999999996" customHeight="1">
      <c r="A55" s="179"/>
      <c r="B55" s="1335"/>
      <c r="C55" s="386"/>
      <c r="D55" s="386"/>
      <c r="E55" s="386"/>
      <c r="F55" s="386"/>
      <c r="G55" s="386"/>
      <c r="H55" s="386"/>
      <c r="I55" s="386"/>
      <c r="J55" s="386"/>
      <c r="K55" s="418"/>
      <c r="L55" s="179"/>
    </row>
    <row r="56" spans="1:12" s="97" customFormat="1" ht="5.85" customHeight="1">
      <c r="A56" s="179"/>
      <c r="B56" s="1335"/>
      <c r="C56" s="179"/>
      <c r="D56" s="179"/>
      <c r="E56" s="179"/>
      <c r="F56" s="179"/>
      <c r="G56" s="179"/>
      <c r="H56" s="179"/>
      <c r="I56" s="179"/>
      <c r="J56" s="179"/>
      <c r="K56" s="179"/>
      <c r="L56" s="179"/>
    </row>
    <row r="57" spans="1:12" s="97" customFormat="1" ht="12.75" hidden="1">
      <c r="A57" s="179"/>
      <c r="B57" s="179"/>
      <c r="C57" s="386"/>
      <c r="D57" s="386"/>
      <c r="E57" s="386"/>
      <c r="F57" s="386"/>
      <c r="G57" s="386"/>
      <c r="H57" s="386"/>
      <c r="I57" s="386"/>
      <c r="J57" s="386"/>
      <c r="K57" s="418"/>
      <c r="L57" s="179"/>
    </row>
    <row r="58" spans="1:12" s="97" customFormat="1" ht="12.75" hidden="1">
      <c r="A58" s="179"/>
      <c r="B58" s="179"/>
      <c r="C58" s="386"/>
      <c r="D58" s="386"/>
      <c r="E58" s="386"/>
      <c r="F58" s="386"/>
      <c r="G58" s="386"/>
      <c r="H58" s="386"/>
      <c r="I58" s="386"/>
      <c r="J58" s="386"/>
      <c r="K58" s="418"/>
      <c r="L58" s="179"/>
    </row>
    <row r="59" spans="1:12" s="97" customFormat="1" ht="12.75" hidden="1">
      <c r="A59" s="179"/>
    </row>
    <row r="60" spans="1:12" s="97" customFormat="1" ht="12.75" hidden="1">
      <c r="A60" s="179"/>
    </row>
    <row r="61" spans="1:12" s="97" customFormat="1" ht="12.75" hidden="1">
      <c r="A61" s="179"/>
    </row>
    <row r="62" spans="1:12" s="97" customFormat="1" ht="12.75" hidden="1">
      <c r="A62" s="179"/>
    </row>
    <row r="63" spans="1:12" s="97" customFormat="1" ht="12.75" hidden="1">
      <c r="A63" s="179"/>
    </row>
    <row r="64" spans="1:12"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s="97" customFormat="1" ht="12.75" hidden="1">
      <c r="A142" s="179"/>
    </row>
    <row r="143" spans="1:1" s="97" customFormat="1" ht="12.75" hidden="1">
      <c r="A143" s="179"/>
    </row>
    <row r="144" spans="1:1" s="97" customFormat="1" ht="12.75" hidden="1">
      <c r="A144" s="179"/>
    </row>
    <row r="145" spans="1:1" s="97" customFormat="1" ht="12.75" hidden="1">
      <c r="A145" s="179"/>
    </row>
    <row r="146" spans="1:1" s="97" customFormat="1" ht="12.75" hidden="1">
      <c r="A146" s="179"/>
    </row>
  </sheetData>
  <mergeCells count="20">
    <mergeCell ref="B2:K3"/>
    <mergeCell ref="C5:C6"/>
    <mergeCell ref="K5:K6"/>
    <mergeCell ref="J5:J6"/>
    <mergeCell ref="I5:I6"/>
    <mergeCell ref="H5:H6"/>
    <mergeCell ref="G5:G6"/>
    <mergeCell ref="B5:B6"/>
    <mergeCell ref="F5:F6"/>
    <mergeCell ref="E5:E6"/>
    <mergeCell ref="D5:D6"/>
    <mergeCell ref="H7:H8"/>
    <mergeCell ref="I7:I8"/>
    <mergeCell ref="J7:J8"/>
    <mergeCell ref="K7:K8"/>
    <mergeCell ref="C7:C8"/>
    <mergeCell ref="D7:D8"/>
    <mergeCell ref="E7:E8"/>
    <mergeCell ref="F7:F8"/>
    <mergeCell ref="G7:G8"/>
  </mergeCells>
  <conditionalFormatting sqref="K53">
    <cfRule type="containsText" dxfId="70" priority="1" operator="containsText" text="Totals match">
      <formula>NOT(ISERROR(SEARCH("Totals match",K53)))</formula>
    </cfRule>
    <cfRule type="containsText" dxfId="69" priority="2" operator="containsText" text="Totals don't match">
      <formula>NOT(ISERROR(SEARCH("Totals don't match",K53)))</formula>
    </cfRule>
  </conditionalFormatting>
  <pageMargins left="0.70866141732283472" right="0.70866141732283472" top="0.74803149606299213" bottom="0.74803149606299213" header="0.31496062992125984" footer="0.31496062992125984"/>
  <pageSetup scale="65" orientation="landscape" r:id="rId1"/>
  <headerFooter>
    <oddFooter>&amp;L&amp;A&amp;C&amp;P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182"/>
  <sheetViews>
    <sheetView zoomScale="40" zoomScaleNormal="40" workbookViewId="0"/>
  </sheetViews>
  <sheetFormatPr defaultColWidth="0" defaultRowHeight="15" zeroHeight="1"/>
  <cols>
    <col min="1" max="1" width="1.5703125" style="205" customWidth="1"/>
    <col min="2" max="2" width="24.5703125" style="205" customWidth="1"/>
    <col min="3" max="3" width="22.42578125" style="205" customWidth="1"/>
    <col min="4" max="7" width="15.5703125" style="205" customWidth="1"/>
    <col min="8" max="8" width="16.42578125" style="261" customWidth="1"/>
    <col min="9" max="10" width="15.5703125" style="205" customWidth="1"/>
    <col min="11" max="11" width="1.5703125" customWidth="1"/>
    <col min="12" max="16384" width="8.5703125" hidden="1"/>
  </cols>
  <sheetData>
    <row r="1" spans="1:11" ht="10.35" customHeight="1" thickBot="1">
      <c r="K1" s="205"/>
    </row>
    <row r="2" spans="1:11" ht="14.85" customHeight="1">
      <c r="B2" s="2659" t="s">
        <v>1170</v>
      </c>
      <c r="C2" s="2684"/>
      <c r="D2" s="2684"/>
      <c r="E2" s="2684"/>
      <c r="F2" s="2684"/>
      <c r="G2" s="2684"/>
      <c r="H2" s="2684"/>
      <c r="I2" s="2684"/>
      <c r="J2" s="2685"/>
      <c r="K2" s="205"/>
    </row>
    <row r="3" spans="1:11" ht="15.75" thickBot="1">
      <c r="B3" s="2686"/>
      <c r="C3" s="2687"/>
      <c r="D3" s="2687"/>
      <c r="E3" s="2687"/>
      <c r="F3" s="2687"/>
      <c r="G3" s="2687"/>
      <c r="H3" s="2687"/>
      <c r="I3" s="2687"/>
      <c r="J3" s="2688"/>
      <c r="K3" s="205"/>
    </row>
    <row r="4" spans="1:11" ht="6.6" customHeight="1" thickBot="1">
      <c r="K4" s="205"/>
    </row>
    <row r="5" spans="1:11" ht="15" customHeight="1">
      <c r="B5" s="2830" t="s">
        <v>1036</v>
      </c>
      <c r="C5" s="2715" t="s">
        <v>325</v>
      </c>
      <c r="D5" s="431" t="s">
        <v>166</v>
      </c>
      <c r="E5" s="344" t="s">
        <v>7</v>
      </c>
      <c r="F5" s="344" t="s">
        <v>165</v>
      </c>
      <c r="G5" s="344" t="s">
        <v>164</v>
      </c>
      <c r="H5" s="346" t="s">
        <v>6</v>
      </c>
      <c r="I5" s="344" t="s">
        <v>209</v>
      </c>
      <c r="J5" s="347" t="s">
        <v>208</v>
      </c>
      <c r="K5" s="205"/>
    </row>
    <row r="6" spans="1:11" s="97" customFormat="1" ht="27" customHeight="1" thickBot="1">
      <c r="A6" s="179"/>
      <c r="B6" s="2831"/>
      <c r="C6" s="2700"/>
      <c r="D6" s="1359" t="s">
        <v>379</v>
      </c>
      <c r="E6" s="1168" t="s">
        <v>769</v>
      </c>
      <c r="F6" s="266" t="s">
        <v>321</v>
      </c>
      <c r="G6" s="266" t="s">
        <v>770</v>
      </c>
      <c r="H6" s="266" t="s">
        <v>771</v>
      </c>
      <c r="I6" s="266" t="s">
        <v>772</v>
      </c>
      <c r="J6" s="255" t="s">
        <v>1239</v>
      </c>
      <c r="K6" s="179"/>
    </row>
    <row r="7" spans="1:11" s="97" customFormat="1" ht="16.5" thickBot="1">
      <c r="A7" s="179"/>
      <c r="B7" s="1471" t="str">
        <f>CurrQtr</f>
        <v>Q4 2021</v>
      </c>
      <c r="C7" s="1470"/>
      <c r="D7" s="1461"/>
      <c r="E7" s="1443"/>
      <c r="F7" s="1443"/>
      <c r="G7" s="1443"/>
      <c r="H7" s="1443"/>
      <c r="I7" s="1443"/>
      <c r="J7" s="1442"/>
      <c r="K7" s="179"/>
    </row>
    <row r="8" spans="1:11" s="97" customFormat="1" ht="9" customHeight="1">
      <c r="A8" s="179"/>
      <c r="B8" s="2826" t="s">
        <v>85</v>
      </c>
      <c r="C8" s="275"/>
      <c r="D8" s="461"/>
      <c r="E8" s="424"/>
      <c r="F8" s="423"/>
      <c r="G8" s="423"/>
      <c r="H8" s="424"/>
      <c r="I8" s="423"/>
      <c r="J8" s="425"/>
      <c r="K8" s="179"/>
    </row>
    <row r="9" spans="1:11" s="97" customFormat="1" ht="15" customHeight="1">
      <c r="A9" s="179"/>
      <c r="B9" s="2827"/>
      <c r="C9" s="1106" t="s">
        <v>319</v>
      </c>
      <c r="D9" s="279">
        <v>4754</v>
      </c>
      <c r="E9" s="389">
        <v>2.5798562379360099E-4</v>
      </c>
      <c r="F9" s="280">
        <v>51</v>
      </c>
      <c r="G9" s="389">
        <v>0.158</v>
      </c>
      <c r="H9" s="410">
        <v>3.22</v>
      </c>
      <c r="I9" s="280">
        <v>107</v>
      </c>
      <c r="J9" s="1317">
        <v>2.1999999999999999E-2</v>
      </c>
      <c r="K9" s="179"/>
    </row>
    <row r="10" spans="1:11" s="97" customFormat="1" ht="15" customHeight="1">
      <c r="A10" s="179"/>
      <c r="B10" s="2827"/>
      <c r="C10" s="1106" t="s">
        <v>318</v>
      </c>
      <c r="D10" s="279">
        <v>23</v>
      </c>
      <c r="E10" s="389">
        <v>1.6555045012198199E-3</v>
      </c>
      <c r="F10" s="280">
        <v>3</v>
      </c>
      <c r="G10" s="389">
        <v>0.2215</v>
      </c>
      <c r="H10" s="410">
        <v>0.72</v>
      </c>
      <c r="I10" s="280">
        <v>3</v>
      </c>
      <c r="J10" s="1317">
        <v>0.13600000000000001</v>
      </c>
      <c r="K10" s="179"/>
    </row>
    <row r="11" spans="1:11" s="97" customFormat="1" ht="15" customHeight="1">
      <c r="A11" s="179"/>
      <c r="B11" s="2827"/>
      <c r="C11" s="1106" t="s">
        <v>317</v>
      </c>
      <c r="D11" s="279">
        <v>142</v>
      </c>
      <c r="E11" s="389">
        <v>4.2952328210301201E-3</v>
      </c>
      <c r="F11" s="280">
        <v>3</v>
      </c>
      <c r="G11" s="389">
        <v>0.25</v>
      </c>
      <c r="H11" s="410">
        <v>0.28000000000000003</v>
      </c>
      <c r="I11" s="280">
        <v>33</v>
      </c>
      <c r="J11" s="1317">
        <v>0.23499999999999999</v>
      </c>
      <c r="K11" s="179"/>
    </row>
    <row r="12" spans="1:11" s="97" customFormat="1" ht="15" customHeight="1">
      <c r="A12" s="179"/>
      <c r="B12" s="2827"/>
      <c r="C12" s="1106" t="s">
        <v>316</v>
      </c>
      <c r="D12" s="279">
        <v>0</v>
      </c>
      <c r="E12" s="389">
        <v>6.8919999999999997E-3</v>
      </c>
      <c r="F12" s="280">
        <v>1</v>
      </c>
      <c r="G12" s="389">
        <v>0.25</v>
      </c>
      <c r="H12" s="410">
        <v>1.39</v>
      </c>
      <c r="I12" s="280">
        <v>0</v>
      </c>
      <c r="J12" s="1317">
        <v>0.36299999999999999</v>
      </c>
      <c r="K12" s="179"/>
    </row>
    <row r="13" spans="1:11" s="97" customFormat="1" ht="15" customHeight="1">
      <c r="A13" s="179"/>
      <c r="B13" s="2827"/>
      <c r="C13" s="1106" t="s">
        <v>315</v>
      </c>
      <c r="D13" s="279">
        <v>0</v>
      </c>
      <c r="E13" s="389">
        <v>0</v>
      </c>
      <c r="F13" s="280">
        <v>0</v>
      </c>
      <c r="G13" s="389">
        <v>0</v>
      </c>
      <c r="H13" s="410">
        <v>0</v>
      </c>
      <c r="I13" s="280">
        <v>0</v>
      </c>
      <c r="J13" s="1317">
        <v>0</v>
      </c>
      <c r="K13" s="179"/>
    </row>
    <row r="14" spans="1:11" s="97" customFormat="1" ht="15" customHeight="1">
      <c r="A14" s="179"/>
      <c r="B14" s="2827"/>
      <c r="C14" s="1106" t="s">
        <v>314</v>
      </c>
      <c r="D14" s="279">
        <v>1</v>
      </c>
      <c r="E14" s="389">
        <v>2.5597000000000002E-2</v>
      </c>
      <c r="F14" s="280">
        <v>1</v>
      </c>
      <c r="G14" s="389">
        <v>0.25</v>
      </c>
      <c r="H14" s="410">
        <v>1</v>
      </c>
      <c r="I14" s="280">
        <v>0</v>
      </c>
      <c r="J14" s="1317">
        <v>0.61299999999999999</v>
      </c>
      <c r="K14" s="179"/>
    </row>
    <row r="15" spans="1:11" s="97" customFormat="1" ht="15" customHeight="1">
      <c r="A15" s="179"/>
      <c r="B15" s="2827"/>
      <c r="C15" s="1106" t="s">
        <v>313</v>
      </c>
      <c r="D15" s="279">
        <v>0</v>
      </c>
      <c r="E15" s="389">
        <v>0</v>
      </c>
      <c r="F15" s="280">
        <v>0</v>
      </c>
      <c r="G15" s="389">
        <v>0</v>
      </c>
      <c r="H15" s="410">
        <v>0</v>
      </c>
      <c r="I15" s="280">
        <v>0</v>
      </c>
      <c r="J15" s="1317">
        <v>0</v>
      </c>
      <c r="K15" s="179"/>
    </row>
    <row r="16" spans="1:11" s="97" customFormat="1" ht="15" customHeight="1" thickBot="1">
      <c r="A16" s="179"/>
      <c r="B16" s="2827"/>
      <c r="C16" s="1107" t="s">
        <v>312</v>
      </c>
      <c r="D16" s="282">
        <v>0</v>
      </c>
      <c r="E16" s="426">
        <v>0</v>
      </c>
      <c r="F16" s="283">
        <v>0</v>
      </c>
      <c r="G16" s="426">
        <v>0</v>
      </c>
      <c r="H16" s="1769">
        <v>0</v>
      </c>
      <c r="I16" s="283">
        <v>0</v>
      </c>
      <c r="J16" s="1318">
        <v>0</v>
      </c>
      <c r="K16" s="179"/>
    </row>
    <row r="17" spans="1:11" s="97" customFormat="1" ht="15" customHeight="1" thickBot="1">
      <c r="A17" s="179"/>
      <c r="B17" s="2828"/>
      <c r="C17" s="1108" t="s">
        <v>311</v>
      </c>
      <c r="D17" s="285">
        <v>4920</v>
      </c>
      <c r="E17" s="427">
        <v>3.8511046961936074E-4</v>
      </c>
      <c r="F17" s="286">
        <v>59</v>
      </c>
      <c r="G17" s="427">
        <v>0.1609963720143732</v>
      </c>
      <c r="H17" s="1770">
        <v>3.1241213537834427</v>
      </c>
      <c r="I17" s="286">
        <v>143</v>
      </c>
      <c r="J17" s="1319">
        <v>2.9000000000000001E-2</v>
      </c>
      <c r="K17" s="179"/>
    </row>
    <row r="18" spans="1:11" s="97" customFormat="1" ht="9" customHeight="1">
      <c r="A18" s="179"/>
      <c r="B18" s="2826" t="s">
        <v>86</v>
      </c>
      <c r="C18" s="1109"/>
      <c r="D18" s="276"/>
      <c r="E18" s="390"/>
      <c r="F18" s="277"/>
      <c r="G18" s="390"/>
      <c r="H18" s="412"/>
      <c r="I18" s="277"/>
      <c r="J18" s="1320"/>
      <c r="K18" s="179"/>
    </row>
    <row r="19" spans="1:11" s="97" customFormat="1" ht="15" customHeight="1">
      <c r="A19" s="179"/>
      <c r="B19" s="2827"/>
      <c r="C19" s="1106" t="s">
        <v>319</v>
      </c>
      <c r="D19" s="279">
        <v>11979</v>
      </c>
      <c r="E19" s="389">
        <v>5.9714904138970205E-4</v>
      </c>
      <c r="F19" s="280">
        <v>173</v>
      </c>
      <c r="G19" s="389">
        <v>0.30570000000000003</v>
      </c>
      <c r="H19" s="410">
        <v>1.1399999999999999</v>
      </c>
      <c r="I19" s="280">
        <v>1165</v>
      </c>
      <c r="J19" s="1317">
        <v>9.7000000000000003E-2</v>
      </c>
      <c r="K19" s="179"/>
    </row>
    <row r="20" spans="1:11" s="97" customFormat="1" ht="15" customHeight="1">
      <c r="A20" s="179"/>
      <c r="B20" s="2827"/>
      <c r="C20" s="1106" t="s">
        <v>318</v>
      </c>
      <c r="D20" s="279">
        <v>944</v>
      </c>
      <c r="E20" s="389">
        <v>1.699190925603E-3</v>
      </c>
      <c r="F20" s="280">
        <v>25</v>
      </c>
      <c r="G20" s="389">
        <v>0.317</v>
      </c>
      <c r="H20" s="410">
        <v>0.28999999999999998</v>
      </c>
      <c r="I20" s="280">
        <v>180</v>
      </c>
      <c r="J20" s="1317">
        <v>0.19</v>
      </c>
      <c r="K20" s="179"/>
    </row>
    <row r="21" spans="1:11" s="97" customFormat="1" ht="15" customHeight="1">
      <c r="A21" s="179"/>
      <c r="B21" s="2827"/>
      <c r="C21" s="1106" t="s">
        <v>317</v>
      </c>
      <c r="D21" s="279">
        <v>378</v>
      </c>
      <c r="E21" s="389">
        <v>3.53005944516542E-3</v>
      </c>
      <c r="F21" s="280">
        <v>47</v>
      </c>
      <c r="G21" s="389">
        <v>0.36009999999999998</v>
      </c>
      <c r="H21" s="410">
        <v>2.11</v>
      </c>
      <c r="I21" s="280">
        <v>147</v>
      </c>
      <c r="J21" s="1317">
        <v>0.39</v>
      </c>
      <c r="K21" s="179"/>
    </row>
    <row r="22" spans="1:11" s="97" customFormat="1" ht="15" customHeight="1">
      <c r="A22" s="179"/>
      <c r="B22" s="2827"/>
      <c r="C22" s="1106" t="s">
        <v>316</v>
      </c>
      <c r="D22" s="279">
        <v>7</v>
      </c>
      <c r="E22" s="389">
        <v>6.7570049272118703E-3</v>
      </c>
      <c r="F22" s="280">
        <v>3</v>
      </c>
      <c r="G22" s="389">
        <v>0.308</v>
      </c>
      <c r="H22" s="410">
        <v>1.49</v>
      </c>
      <c r="I22" s="280">
        <v>3</v>
      </c>
      <c r="J22" s="1317">
        <v>0.45200000000000001</v>
      </c>
      <c r="K22" s="179"/>
    </row>
    <row r="23" spans="1:11" s="97" customFormat="1" ht="15" customHeight="1">
      <c r="A23" s="179"/>
      <c r="B23" s="2827"/>
      <c r="C23" s="1106" t="s">
        <v>315</v>
      </c>
      <c r="D23" s="279">
        <v>0</v>
      </c>
      <c r="E23" s="389">
        <v>0</v>
      </c>
      <c r="F23" s="280">
        <v>0</v>
      </c>
      <c r="G23" s="389">
        <v>0</v>
      </c>
      <c r="H23" s="410">
        <v>0</v>
      </c>
      <c r="I23" s="280">
        <v>0</v>
      </c>
      <c r="J23" s="1317">
        <v>0</v>
      </c>
      <c r="K23" s="179"/>
    </row>
    <row r="24" spans="1:11" s="97" customFormat="1" ht="15" customHeight="1">
      <c r="A24" s="179"/>
      <c r="B24" s="2827"/>
      <c r="C24" s="1106" t="s">
        <v>314</v>
      </c>
      <c r="D24" s="279">
        <v>0</v>
      </c>
      <c r="E24" s="389">
        <v>2.5597000000000002E-2</v>
      </c>
      <c r="F24" s="280">
        <v>1</v>
      </c>
      <c r="G24" s="389">
        <v>0.4</v>
      </c>
      <c r="H24" s="410">
        <v>2.11</v>
      </c>
      <c r="I24" s="280">
        <v>0</v>
      </c>
      <c r="J24" s="1317">
        <v>0.98099999999999998</v>
      </c>
      <c r="K24" s="179"/>
    </row>
    <row r="25" spans="1:11" s="97" customFormat="1" ht="15" customHeight="1">
      <c r="A25" s="179"/>
      <c r="B25" s="2827"/>
      <c r="C25" s="1106" t="s">
        <v>313</v>
      </c>
      <c r="D25" s="279">
        <v>0</v>
      </c>
      <c r="E25" s="389">
        <v>0.34443400000000002</v>
      </c>
      <c r="F25" s="280">
        <v>1</v>
      </c>
      <c r="G25" s="389">
        <v>0.4</v>
      </c>
      <c r="H25" s="410">
        <v>3.09</v>
      </c>
      <c r="I25" s="280">
        <v>1</v>
      </c>
      <c r="J25" s="1317">
        <v>2.2160000000000002</v>
      </c>
      <c r="K25" s="179"/>
    </row>
    <row r="26" spans="1:11" s="97" customFormat="1" ht="15" customHeight="1" thickBot="1">
      <c r="A26" s="179"/>
      <c r="B26" s="2827"/>
      <c r="C26" s="1107" t="s">
        <v>312</v>
      </c>
      <c r="D26" s="282">
        <v>0</v>
      </c>
      <c r="E26" s="426">
        <v>0</v>
      </c>
      <c r="F26" s="283">
        <v>0</v>
      </c>
      <c r="G26" s="426">
        <v>0</v>
      </c>
      <c r="H26" s="1769">
        <v>0</v>
      </c>
      <c r="I26" s="283">
        <v>0</v>
      </c>
      <c r="J26" s="1318">
        <v>0</v>
      </c>
      <c r="K26" s="179"/>
    </row>
    <row r="27" spans="1:11" s="97" customFormat="1" ht="15" customHeight="1" thickBot="1">
      <c r="A27" s="179"/>
      <c r="B27" s="2828"/>
      <c r="C27" s="1108" t="s">
        <v>311</v>
      </c>
      <c r="D27" s="285">
        <v>13308</v>
      </c>
      <c r="E27" s="427">
        <v>7.7490135361304091E-4</v>
      </c>
      <c r="F27" s="286">
        <v>250</v>
      </c>
      <c r="G27" s="427">
        <v>0.30808520875029471</v>
      </c>
      <c r="H27" s="1770">
        <v>1.1053860779830136</v>
      </c>
      <c r="I27" s="286">
        <v>1496</v>
      </c>
      <c r="J27" s="1319">
        <v>0.112</v>
      </c>
      <c r="K27" s="179"/>
    </row>
    <row r="28" spans="1:11" s="97" customFormat="1" ht="7.35" customHeight="1">
      <c r="A28" s="179"/>
      <c r="B28" s="2826" t="s">
        <v>87</v>
      </c>
      <c r="C28" s="1109"/>
      <c r="D28" s="276"/>
      <c r="E28" s="390"/>
      <c r="F28" s="277"/>
      <c r="G28" s="390"/>
      <c r="H28" s="412"/>
      <c r="I28" s="277"/>
      <c r="J28" s="1320"/>
      <c r="K28" s="179"/>
    </row>
    <row r="29" spans="1:11" s="97" customFormat="1" ht="15" customHeight="1">
      <c r="A29" s="179"/>
      <c r="B29" s="2827"/>
      <c r="C29" s="1106" t="s">
        <v>319</v>
      </c>
      <c r="D29" s="279">
        <v>41160</v>
      </c>
      <c r="E29" s="389">
        <v>6.8791923183329599E-4</v>
      </c>
      <c r="F29" s="280">
        <v>3674</v>
      </c>
      <c r="G29" s="389">
        <v>0.45240000000000002</v>
      </c>
      <c r="H29" s="410">
        <v>0.45</v>
      </c>
      <c r="I29" s="280">
        <v>5102</v>
      </c>
      <c r="J29" s="1317">
        <v>0.124</v>
      </c>
      <c r="K29" s="179"/>
    </row>
    <row r="30" spans="1:11" s="97" customFormat="1" ht="15" customHeight="1">
      <c r="A30" s="179"/>
      <c r="B30" s="2827"/>
      <c r="C30" s="1106" t="s">
        <v>318</v>
      </c>
      <c r="D30" s="279">
        <v>4291</v>
      </c>
      <c r="E30" s="389">
        <v>1.6528629581888099E-3</v>
      </c>
      <c r="F30" s="280">
        <v>414</v>
      </c>
      <c r="G30" s="389">
        <v>0.44400000000000001</v>
      </c>
      <c r="H30" s="410">
        <v>1.38</v>
      </c>
      <c r="I30" s="280">
        <v>1190</v>
      </c>
      <c r="J30" s="1317">
        <v>0.27700000000000002</v>
      </c>
      <c r="K30" s="179"/>
    </row>
    <row r="31" spans="1:11" s="97" customFormat="1" ht="15" customHeight="1">
      <c r="A31" s="179"/>
      <c r="B31" s="2827"/>
      <c r="C31" s="1106" t="s">
        <v>317</v>
      </c>
      <c r="D31" s="279">
        <v>4017</v>
      </c>
      <c r="E31" s="389">
        <v>3.4426399937439399E-3</v>
      </c>
      <c r="F31" s="280">
        <v>704</v>
      </c>
      <c r="G31" s="389">
        <v>0.45269999999999999</v>
      </c>
      <c r="H31" s="410">
        <v>1.31</v>
      </c>
      <c r="I31" s="280">
        <v>1820</v>
      </c>
      <c r="J31" s="1317">
        <v>0.45300000000000001</v>
      </c>
      <c r="K31" s="179"/>
    </row>
    <row r="32" spans="1:11" s="97" customFormat="1" ht="15" customHeight="1">
      <c r="A32" s="179"/>
      <c r="B32" s="2827"/>
      <c r="C32" s="1106" t="s">
        <v>316</v>
      </c>
      <c r="D32" s="279">
        <v>2368</v>
      </c>
      <c r="E32" s="389">
        <v>6.8413455901598598E-3</v>
      </c>
      <c r="F32" s="280">
        <v>291</v>
      </c>
      <c r="G32" s="389">
        <v>0.4259</v>
      </c>
      <c r="H32" s="410">
        <v>1.31</v>
      </c>
      <c r="I32" s="280">
        <v>1507</v>
      </c>
      <c r="J32" s="1317">
        <v>0.63700000000000001</v>
      </c>
      <c r="K32" s="179"/>
    </row>
    <row r="33" spans="1:11" s="97" customFormat="1" ht="15" customHeight="1">
      <c r="A33" s="179"/>
      <c r="B33" s="2827"/>
      <c r="C33" s="1106" t="s">
        <v>315</v>
      </c>
      <c r="D33" s="279">
        <v>316</v>
      </c>
      <c r="E33" s="389">
        <v>1.3282E-2</v>
      </c>
      <c r="F33" s="280">
        <v>67</v>
      </c>
      <c r="G33" s="389">
        <v>0.33810000000000001</v>
      </c>
      <c r="H33" s="410">
        <v>2.59</v>
      </c>
      <c r="I33" s="280">
        <v>207</v>
      </c>
      <c r="J33" s="1317">
        <v>0.65400000000000003</v>
      </c>
      <c r="K33" s="179"/>
    </row>
    <row r="34" spans="1:11" s="97" customFormat="1" ht="15" customHeight="1">
      <c r="A34" s="179"/>
      <c r="B34" s="2827"/>
      <c r="C34" s="1106" t="s">
        <v>314</v>
      </c>
      <c r="D34" s="279">
        <v>530</v>
      </c>
      <c r="E34" s="389">
        <v>7.4271114387597995E-2</v>
      </c>
      <c r="F34" s="280">
        <v>51</v>
      </c>
      <c r="G34" s="389">
        <v>0.23480000000000001</v>
      </c>
      <c r="H34" s="410">
        <v>1.41</v>
      </c>
      <c r="I34" s="280">
        <v>434</v>
      </c>
      <c r="J34" s="1317">
        <v>0.81899999999999995</v>
      </c>
      <c r="K34" s="179"/>
    </row>
    <row r="35" spans="1:11" s="97" customFormat="1" ht="15" customHeight="1">
      <c r="A35" s="179"/>
      <c r="B35" s="2827"/>
      <c r="C35" s="1106" t="s">
        <v>313</v>
      </c>
      <c r="D35" s="279">
        <v>54</v>
      </c>
      <c r="E35" s="389">
        <v>0.18678964158677899</v>
      </c>
      <c r="F35" s="280">
        <v>11</v>
      </c>
      <c r="G35" s="389">
        <v>0.35099999999999998</v>
      </c>
      <c r="H35" s="410">
        <v>1.23</v>
      </c>
      <c r="I35" s="280">
        <v>97</v>
      </c>
      <c r="J35" s="1317">
        <v>1.8029999999999999</v>
      </c>
      <c r="K35" s="179"/>
    </row>
    <row r="36" spans="1:11" s="97" customFormat="1" ht="15" customHeight="1" thickBot="1">
      <c r="A36" s="179"/>
      <c r="B36" s="2827"/>
      <c r="C36" s="1107" t="s">
        <v>312</v>
      </c>
      <c r="D36" s="282">
        <v>0</v>
      </c>
      <c r="E36" s="426">
        <v>0</v>
      </c>
      <c r="F36" s="283">
        <v>0</v>
      </c>
      <c r="G36" s="426">
        <v>0</v>
      </c>
      <c r="H36" s="1769">
        <v>0</v>
      </c>
      <c r="I36" s="283">
        <v>0</v>
      </c>
      <c r="J36" s="1318">
        <v>0</v>
      </c>
      <c r="K36" s="179"/>
    </row>
    <row r="37" spans="1:11" s="97" customFormat="1" ht="15" customHeight="1" thickBot="1">
      <c r="A37" s="179"/>
      <c r="B37" s="2829"/>
      <c r="C37" s="1108" t="s">
        <v>311</v>
      </c>
      <c r="D37" s="285">
        <v>52736</v>
      </c>
      <c r="E37" s="427">
        <v>2.2576629579890415E-3</v>
      </c>
      <c r="F37" s="286">
        <v>5212</v>
      </c>
      <c r="G37" s="427">
        <v>0.44757012805433749</v>
      </c>
      <c r="H37" s="1770">
        <v>0.65026411382479454</v>
      </c>
      <c r="I37" s="286">
        <v>10357</v>
      </c>
      <c r="J37" s="1319">
        <v>0.19600000000000001</v>
      </c>
      <c r="K37" s="179"/>
    </row>
    <row r="38" spans="1:11" s="97" customFormat="1" ht="13.5" thickBot="1">
      <c r="A38" s="179"/>
      <c r="B38" s="2709" t="s">
        <v>37</v>
      </c>
      <c r="C38" s="2710"/>
      <c r="D38" s="428">
        <v>70964</v>
      </c>
      <c r="E38" s="429">
        <v>1.8497689403700137E-3</v>
      </c>
      <c r="F38" s="430">
        <v>5521</v>
      </c>
      <c r="G38" s="429">
        <v>0.40154304715597688</v>
      </c>
      <c r="H38" s="1771">
        <v>0.90713822770400487</v>
      </c>
      <c r="I38" s="430">
        <v>11996</v>
      </c>
      <c r="J38" s="1321">
        <v>0.16900000000000001</v>
      </c>
      <c r="K38" s="179"/>
    </row>
    <row r="39" spans="1:11" s="97" customFormat="1" ht="13.5" thickBot="1">
      <c r="A39" s="179"/>
      <c r="B39" s="1453"/>
      <c r="C39" s="1453"/>
      <c r="D39" s="1174"/>
      <c r="E39" s="1175"/>
      <c r="F39" s="1174"/>
      <c r="G39" s="1175"/>
      <c r="H39" s="1174"/>
      <c r="I39" s="1174"/>
      <c r="J39" s="1472"/>
      <c r="K39" s="179"/>
    </row>
    <row r="40" spans="1:11" s="97" customFormat="1" ht="16.5" thickBot="1">
      <c r="A40" s="179"/>
      <c r="B40" s="1473" t="s">
        <v>1412</v>
      </c>
      <c r="C40" s="1474"/>
      <c r="D40" s="1475"/>
      <c r="E40" s="1468"/>
      <c r="F40" s="1468"/>
      <c r="G40" s="1777"/>
      <c r="H40" s="1468"/>
      <c r="I40" s="1468"/>
      <c r="J40" s="1469"/>
      <c r="K40" s="179"/>
    </row>
    <row r="41" spans="1:11" s="97" customFormat="1" ht="9" customHeight="1">
      <c r="A41" s="179"/>
      <c r="B41" s="2826" t="s">
        <v>85</v>
      </c>
      <c r="C41" s="275"/>
      <c r="D41" s="461"/>
      <c r="E41" s="424"/>
      <c r="F41" s="423"/>
      <c r="G41" s="1778"/>
      <c r="H41" s="424"/>
      <c r="I41" s="423"/>
      <c r="J41" s="425"/>
      <c r="K41" s="179"/>
    </row>
    <row r="42" spans="1:11" s="97" customFormat="1" ht="15" customHeight="1">
      <c r="A42" s="179"/>
      <c r="B42" s="2827"/>
      <c r="C42" s="1106" t="s">
        <v>319</v>
      </c>
      <c r="D42" s="279">
        <v>4520</v>
      </c>
      <c r="E42" s="389">
        <v>2.6897444318461997E-4</v>
      </c>
      <c r="F42" s="280">
        <v>52</v>
      </c>
      <c r="G42" s="389">
        <v>0.158</v>
      </c>
      <c r="H42" s="2367">
        <v>3.16</v>
      </c>
      <c r="I42" s="280">
        <v>108</v>
      </c>
      <c r="J42" s="1317">
        <v>2.4E-2</v>
      </c>
      <c r="K42" s="179"/>
    </row>
    <row r="43" spans="1:11" s="97" customFormat="1" ht="15" customHeight="1">
      <c r="A43" s="179"/>
      <c r="B43" s="2827"/>
      <c r="C43" s="1106" t="s">
        <v>318</v>
      </c>
      <c r="D43" s="279">
        <v>14</v>
      </c>
      <c r="E43" s="389">
        <v>1.7728904997800199E-3</v>
      </c>
      <c r="F43" s="280">
        <v>2</v>
      </c>
      <c r="G43" s="389">
        <v>0.25</v>
      </c>
      <c r="H43" s="2367">
        <v>1.01</v>
      </c>
      <c r="I43" s="280">
        <v>2</v>
      </c>
      <c r="J43" s="1317">
        <v>0.16300000000000001</v>
      </c>
      <c r="K43" s="179"/>
    </row>
    <row r="44" spans="1:11" s="97" customFormat="1" ht="15" customHeight="1">
      <c r="A44" s="179"/>
      <c r="B44" s="2827"/>
      <c r="C44" s="1106" t="s">
        <v>317</v>
      </c>
      <c r="D44" s="279">
        <v>268</v>
      </c>
      <c r="E44" s="389">
        <v>4.4772533940518004E-3</v>
      </c>
      <c r="F44" s="280">
        <v>3</v>
      </c>
      <c r="G44" s="389">
        <v>0.25</v>
      </c>
      <c r="H44" s="2367">
        <v>0.34</v>
      </c>
      <c r="I44" s="280">
        <v>66</v>
      </c>
      <c r="J44" s="1317">
        <v>0.24399999999999999</v>
      </c>
      <c r="K44" s="179"/>
    </row>
    <row r="45" spans="1:11" s="97" customFormat="1" ht="15" customHeight="1">
      <c r="A45" s="179"/>
      <c r="B45" s="2827"/>
      <c r="C45" s="1106" t="s">
        <v>316</v>
      </c>
      <c r="D45" s="279">
        <v>0</v>
      </c>
      <c r="E45" s="389">
        <v>6.8919999999999997E-3</v>
      </c>
      <c r="F45" s="280">
        <v>1</v>
      </c>
      <c r="G45" s="389">
        <v>0.25</v>
      </c>
      <c r="H45" s="2367">
        <v>1.32</v>
      </c>
      <c r="I45" s="280">
        <v>0</v>
      </c>
      <c r="J45" s="1317">
        <v>0.36299999999999999</v>
      </c>
      <c r="K45" s="179"/>
    </row>
    <row r="46" spans="1:11" s="97" customFormat="1" ht="15" customHeight="1">
      <c r="A46" s="179"/>
      <c r="B46" s="2827"/>
      <c r="C46" s="1106" t="s">
        <v>315</v>
      </c>
      <c r="D46" s="279">
        <v>0</v>
      </c>
      <c r="E46" s="389">
        <v>0</v>
      </c>
      <c r="F46" s="280">
        <v>0</v>
      </c>
      <c r="G46" s="389">
        <v>0</v>
      </c>
      <c r="H46" s="2367">
        <v>0</v>
      </c>
      <c r="I46" s="280">
        <v>0</v>
      </c>
      <c r="J46" s="1317">
        <v>0</v>
      </c>
      <c r="K46" s="179"/>
    </row>
    <row r="47" spans="1:11" s="97" customFormat="1" ht="15" customHeight="1">
      <c r="A47" s="179"/>
      <c r="B47" s="2827"/>
      <c r="C47" s="1106" t="s">
        <v>314</v>
      </c>
      <c r="D47" s="279">
        <v>1</v>
      </c>
      <c r="E47" s="389">
        <v>2.5597000000000002E-2</v>
      </c>
      <c r="F47" s="280">
        <v>1</v>
      </c>
      <c r="G47" s="389">
        <v>0.25</v>
      </c>
      <c r="H47" s="2367">
        <v>1</v>
      </c>
      <c r="I47" s="280">
        <v>0</v>
      </c>
      <c r="J47" s="1317">
        <v>0.61299999999999999</v>
      </c>
      <c r="K47" s="179"/>
    </row>
    <row r="48" spans="1:11" s="97" customFormat="1" ht="15" customHeight="1">
      <c r="A48" s="179"/>
      <c r="B48" s="2827"/>
      <c r="C48" s="1106" t="s">
        <v>313</v>
      </c>
      <c r="D48" s="279">
        <v>0</v>
      </c>
      <c r="E48" s="389">
        <v>0</v>
      </c>
      <c r="F48" s="280">
        <v>0</v>
      </c>
      <c r="G48" s="389">
        <v>0</v>
      </c>
      <c r="H48" s="2367">
        <v>0</v>
      </c>
      <c r="I48" s="280">
        <v>0</v>
      </c>
      <c r="J48" s="1317">
        <v>0</v>
      </c>
      <c r="K48" s="179"/>
    </row>
    <row r="49" spans="1:11" s="97" customFormat="1" ht="15" customHeight="1" thickBot="1">
      <c r="A49" s="179"/>
      <c r="B49" s="2827"/>
      <c r="C49" s="1107" t="s">
        <v>312</v>
      </c>
      <c r="D49" s="282">
        <v>0</v>
      </c>
      <c r="E49" s="426">
        <v>0</v>
      </c>
      <c r="F49" s="283">
        <v>0</v>
      </c>
      <c r="G49" s="426">
        <v>0</v>
      </c>
      <c r="H49" s="2368">
        <v>0</v>
      </c>
      <c r="I49" s="283">
        <v>0</v>
      </c>
      <c r="J49" s="1318">
        <v>0</v>
      </c>
      <c r="K49" s="179"/>
    </row>
    <row r="50" spans="1:11" s="97" customFormat="1" ht="15" customHeight="1" thickBot="1">
      <c r="A50" s="179"/>
      <c r="B50" s="2828"/>
      <c r="C50" s="1108" t="s">
        <v>311</v>
      </c>
      <c r="D50" s="285">
        <v>4803</v>
      </c>
      <c r="E50" s="427">
        <v>5.1207990102051983E-4</v>
      </c>
      <c r="F50" s="286">
        <v>59</v>
      </c>
      <c r="G50" s="427">
        <v>0.16346642369745173</v>
      </c>
      <c r="H50" s="2369">
        <v>2.9927655448249757</v>
      </c>
      <c r="I50" s="286">
        <v>176</v>
      </c>
      <c r="J50" s="1319">
        <v>3.6999999999999998E-2</v>
      </c>
      <c r="K50" s="179"/>
    </row>
    <row r="51" spans="1:11" s="97" customFormat="1" ht="9" customHeight="1">
      <c r="A51" s="179"/>
      <c r="B51" s="2826" t="s">
        <v>86</v>
      </c>
      <c r="C51" s="1109"/>
      <c r="D51" s="276"/>
      <c r="E51" s="390"/>
      <c r="F51" s="277"/>
      <c r="G51" s="390"/>
      <c r="H51" s="2365"/>
      <c r="I51" s="277"/>
      <c r="J51" s="1320"/>
      <c r="K51" s="179"/>
    </row>
    <row r="52" spans="1:11" s="97" customFormat="1" ht="15" customHeight="1">
      <c r="A52" s="179"/>
      <c r="B52" s="2827"/>
      <c r="C52" s="1106" t="s">
        <v>319</v>
      </c>
      <c r="D52" s="279">
        <v>11601</v>
      </c>
      <c r="E52" s="389">
        <v>6.0283572231286005E-4</v>
      </c>
      <c r="F52" s="280">
        <v>168</v>
      </c>
      <c r="G52" s="389">
        <v>0.30580000000000002</v>
      </c>
      <c r="H52" s="2367">
        <v>1.1399999999999999</v>
      </c>
      <c r="I52" s="280">
        <v>1110</v>
      </c>
      <c r="J52" s="1317">
        <v>9.6000000000000002E-2</v>
      </c>
      <c r="K52" s="179"/>
    </row>
    <row r="53" spans="1:11" s="97" customFormat="1" ht="15" customHeight="1">
      <c r="A53" s="179"/>
      <c r="B53" s="2827"/>
      <c r="C53" s="1106" t="s">
        <v>318</v>
      </c>
      <c r="D53" s="279">
        <v>2268</v>
      </c>
      <c r="E53" s="389">
        <v>1.64489310393073E-3</v>
      </c>
      <c r="F53" s="280">
        <v>22</v>
      </c>
      <c r="G53" s="389">
        <v>0.30330000000000001</v>
      </c>
      <c r="H53" s="2367">
        <v>0.15</v>
      </c>
      <c r="I53" s="280">
        <v>400</v>
      </c>
      <c r="J53" s="1317">
        <v>0.17699999999999999</v>
      </c>
      <c r="K53" s="179"/>
    </row>
    <row r="54" spans="1:11" s="97" customFormat="1" ht="15" customHeight="1">
      <c r="A54" s="179"/>
      <c r="B54" s="2827"/>
      <c r="C54" s="1106" t="s">
        <v>317</v>
      </c>
      <c r="D54" s="279">
        <v>635</v>
      </c>
      <c r="E54" s="389">
        <v>3.0821241911086501E-3</v>
      </c>
      <c r="F54" s="280">
        <v>54</v>
      </c>
      <c r="G54" s="389">
        <v>0.33069999999999999</v>
      </c>
      <c r="H54" s="2367">
        <v>1.73</v>
      </c>
      <c r="I54" s="280">
        <v>228</v>
      </c>
      <c r="J54" s="1317">
        <v>0.36</v>
      </c>
      <c r="K54" s="179"/>
    </row>
    <row r="55" spans="1:11" s="97" customFormat="1" ht="15" customHeight="1">
      <c r="A55" s="179"/>
      <c r="B55" s="2827"/>
      <c r="C55" s="1106" t="s">
        <v>316</v>
      </c>
      <c r="D55" s="279">
        <v>9</v>
      </c>
      <c r="E55" s="389">
        <v>6.7564816300824601E-3</v>
      </c>
      <c r="F55" s="280">
        <v>3</v>
      </c>
      <c r="G55" s="389">
        <v>0.30809999999999998</v>
      </c>
      <c r="H55" s="2367">
        <v>1.37</v>
      </c>
      <c r="I55" s="280">
        <v>4</v>
      </c>
      <c r="J55" s="1317">
        <v>0.44600000000000001</v>
      </c>
      <c r="K55" s="179"/>
    </row>
    <row r="56" spans="1:11" s="97" customFormat="1" ht="15" customHeight="1">
      <c r="A56" s="179"/>
      <c r="B56" s="2827"/>
      <c r="C56" s="1106" t="s">
        <v>315</v>
      </c>
      <c r="D56" s="279">
        <v>0</v>
      </c>
      <c r="E56" s="389">
        <v>0</v>
      </c>
      <c r="F56" s="280">
        <v>0</v>
      </c>
      <c r="G56" s="389">
        <v>0</v>
      </c>
      <c r="H56" s="2367">
        <v>0</v>
      </c>
      <c r="I56" s="280">
        <v>0</v>
      </c>
      <c r="J56" s="1317">
        <v>0</v>
      </c>
      <c r="K56" s="179"/>
    </row>
    <row r="57" spans="1:11" s="97" customFormat="1" ht="15" customHeight="1">
      <c r="A57" s="179"/>
      <c r="B57" s="2827"/>
      <c r="C57" s="1106" t="s">
        <v>314</v>
      </c>
      <c r="D57" s="279">
        <v>0</v>
      </c>
      <c r="E57" s="389">
        <v>2.5597000000000002E-2</v>
      </c>
      <c r="F57" s="280">
        <v>2</v>
      </c>
      <c r="G57" s="389">
        <v>0.4</v>
      </c>
      <c r="H57" s="2367">
        <v>1.97</v>
      </c>
      <c r="I57" s="280">
        <v>0</v>
      </c>
      <c r="J57" s="1317">
        <v>0.98099999999999998</v>
      </c>
      <c r="K57" s="179"/>
    </row>
    <row r="58" spans="1:11" s="97" customFormat="1" ht="15" customHeight="1">
      <c r="A58" s="179"/>
      <c r="B58" s="2827"/>
      <c r="C58" s="1106" t="s">
        <v>313</v>
      </c>
      <c r="D58" s="279">
        <v>0</v>
      </c>
      <c r="E58" s="389">
        <v>0.34443400000000002</v>
      </c>
      <c r="F58" s="280">
        <v>1</v>
      </c>
      <c r="G58" s="389">
        <v>0.4</v>
      </c>
      <c r="H58" s="2367">
        <v>3.37</v>
      </c>
      <c r="I58" s="280">
        <v>1</v>
      </c>
      <c r="J58" s="1317">
        <v>2.2160000000000002</v>
      </c>
      <c r="K58" s="179"/>
    </row>
    <row r="59" spans="1:11" s="97" customFormat="1" ht="15" customHeight="1" thickBot="1">
      <c r="A59" s="179"/>
      <c r="B59" s="2827"/>
      <c r="C59" s="1107" t="s">
        <v>312</v>
      </c>
      <c r="D59" s="282">
        <v>0</v>
      </c>
      <c r="E59" s="426">
        <v>0</v>
      </c>
      <c r="F59" s="283">
        <v>0</v>
      </c>
      <c r="G59" s="426">
        <v>0</v>
      </c>
      <c r="H59" s="2368">
        <v>0</v>
      </c>
      <c r="I59" s="283">
        <v>0</v>
      </c>
      <c r="J59" s="1318">
        <v>0</v>
      </c>
      <c r="K59" s="179"/>
    </row>
    <row r="60" spans="1:11" s="97" customFormat="1" ht="15" customHeight="1" thickBot="1">
      <c r="A60" s="179"/>
      <c r="B60" s="2828"/>
      <c r="C60" s="1108" t="s">
        <v>311</v>
      </c>
      <c r="D60" s="285">
        <v>14513</v>
      </c>
      <c r="E60" s="427">
        <v>8.8858920247981749E-4</v>
      </c>
      <c r="F60" s="286">
        <v>250</v>
      </c>
      <c r="G60" s="427">
        <v>0.30648637349290103</v>
      </c>
      <c r="H60" s="2369">
        <v>1.0156424829635267</v>
      </c>
      <c r="I60" s="286">
        <v>1743</v>
      </c>
      <c r="J60" s="1319">
        <v>0.12</v>
      </c>
      <c r="K60" s="179"/>
    </row>
    <row r="61" spans="1:11" s="97" customFormat="1" ht="7.35" customHeight="1">
      <c r="A61" s="179"/>
      <c r="B61" s="2826" t="s">
        <v>87</v>
      </c>
      <c r="C61" s="1109"/>
      <c r="D61" s="276"/>
      <c r="E61" s="390"/>
      <c r="F61" s="277"/>
      <c r="G61" s="390"/>
      <c r="H61" s="2365"/>
      <c r="I61" s="277"/>
      <c r="J61" s="1320"/>
      <c r="K61" s="179"/>
    </row>
    <row r="62" spans="1:11" s="97" customFormat="1" ht="15" customHeight="1">
      <c r="A62" s="179"/>
      <c r="B62" s="2827"/>
      <c r="C62" s="1106" t="s">
        <v>319</v>
      </c>
      <c r="D62" s="279">
        <v>44104</v>
      </c>
      <c r="E62" s="389">
        <v>6.9075157661726899E-4</v>
      </c>
      <c r="F62" s="280">
        <v>3584</v>
      </c>
      <c r="G62" s="389">
        <v>0.4516</v>
      </c>
      <c r="H62" s="2367">
        <v>0.47</v>
      </c>
      <c r="I62" s="280">
        <v>5535</v>
      </c>
      <c r="J62" s="1317">
        <v>0.126</v>
      </c>
      <c r="K62" s="179"/>
    </row>
    <row r="63" spans="1:11" s="97" customFormat="1" ht="15" customHeight="1">
      <c r="A63" s="179"/>
      <c r="B63" s="2827"/>
      <c r="C63" s="1106" t="s">
        <v>318</v>
      </c>
      <c r="D63" s="279">
        <v>3818</v>
      </c>
      <c r="E63" s="389">
        <v>1.65411624914704E-3</v>
      </c>
      <c r="F63" s="280">
        <v>404</v>
      </c>
      <c r="G63" s="389">
        <v>0.44629999999999997</v>
      </c>
      <c r="H63" s="2367">
        <v>1.2</v>
      </c>
      <c r="I63" s="280">
        <v>1065</v>
      </c>
      <c r="J63" s="1317">
        <v>0.27900000000000003</v>
      </c>
      <c r="K63" s="179"/>
    </row>
    <row r="64" spans="1:11" s="97" customFormat="1" ht="15" customHeight="1">
      <c r="A64" s="179"/>
      <c r="B64" s="2827"/>
      <c r="C64" s="1106" t="s">
        <v>317</v>
      </c>
      <c r="D64" s="279">
        <v>4218</v>
      </c>
      <c r="E64" s="389">
        <v>3.54557582687275E-3</v>
      </c>
      <c r="F64" s="280">
        <v>706</v>
      </c>
      <c r="G64" s="389">
        <v>0.45600000000000002</v>
      </c>
      <c r="H64" s="2367">
        <v>1.88</v>
      </c>
      <c r="I64" s="280">
        <v>1958</v>
      </c>
      <c r="J64" s="1317">
        <v>0.46400000000000002</v>
      </c>
      <c r="K64" s="179"/>
    </row>
    <row r="65" spans="1:11" s="97" customFormat="1" ht="15" customHeight="1">
      <c r="A65" s="179"/>
      <c r="B65" s="2827"/>
      <c r="C65" s="1106" t="s">
        <v>316</v>
      </c>
      <c r="D65" s="279">
        <v>1991</v>
      </c>
      <c r="E65" s="389">
        <v>6.8153511231144404E-3</v>
      </c>
      <c r="F65" s="280">
        <v>299</v>
      </c>
      <c r="G65" s="389">
        <v>0.42120000000000002</v>
      </c>
      <c r="H65" s="2367">
        <v>1.55</v>
      </c>
      <c r="I65" s="280">
        <v>1237</v>
      </c>
      <c r="J65" s="1317">
        <v>0.621</v>
      </c>
      <c r="K65" s="179"/>
    </row>
    <row r="66" spans="1:11" s="97" customFormat="1" ht="15" customHeight="1">
      <c r="A66" s="179"/>
      <c r="B66" s="2827"/>
      <c r="C66" s="1106" t="s">
        <v>315</v>
      </c>
      <c r="D66" s="279">
        <v>524</v>
      </c>
      <c r="E66" s="389">
        <v>1.3282E-2</v>
      </c>
      <c r="F66" s="280">
        <v>71</v>
      </c>
      <c r="G66" s="389">
        <v>0.32569999999999999</v>
      </c>
      <c r="H66" s="2367">
        <v>2.19</v>
      </c>
      <c r="I66" s="280">
        <v>330</v>
      </c>
      <c r="J66" s="1317">
        <v>0.63</v>
      </c>
      <c r="K66" s="179"/>
    </row>
    <row r="67" spans="1:11" s="97" customFormat="1" ht="15" customHeight="1">
      <c r="A67" s="179"/>
      <c r="B67" s="2827"/>
      <c r="C67" s="1106" t="s">
        <v>314</v>
      </c>
      <c r="D67" s="279">
        <v>350</v>
      </c>
      <c r="E67" s="389">
        <v>7.5082999638473299E-2</v>
      </c>
      <c r="F67" s="280">
        <v>53</v>
      </c>
      <c r="G67" s="389">
        <v>0.26910000000000001</v>
      </c>
      <c r="H67" s="2367">
        <v>1.65</v>
      </c>
      <c r="I67" s="280">
        <v>324</v>
      </c>
      <c r="J67" s="1317">
        <v>0.92600000000000005</v>
      </c>
      <c r="K67" s="179"/>
    </row>
    <row r="68" spans="1:11" s="97" customFormat="1" ht="15" customHeight="1">
      <c r="A68" s="179"/>
      <c r="B68" s="2827"/>
      <c r="C68" s="1106" t="s">
        <v>313</v>
      </c>
      <c r="D68" s="279">
        <v>167</v>
      </c>
      <c r="E68" s="389">
        <v>0.18686011642120001</v>
      </c>
      <c r="F68" s="280">
        <v>15</v>
      </c>
      <c r="G68" s="389">
        <v>0.31619999999999998</v>
      </c>
      <c r="H68" s="2367">
        <v>1.18</v>
      </c>
      <c r="I68" s="280">
        <v>271</v>
      </c>
      <c r="J68" s="1317">
        <v>1.617</v>
      </c>
      <c r="K68" s="179"/>
    </row>
    <row r="69" spans="1:11" s="97" customFormat="1" ht="15" customHeight="1" thickBot="1">
      <c r="A69" s="179"/>
      <c r="B69" s="2827"/>
      <c r="C69" s="1107" t="s">
        <v>312</v>
      </c>
      <c r="D69" s="282">
        <v>0</v>
      </c>
      <c r="E69" s="426">
        <v>0</v>
      </c>
      <c r="F69" s="283">
        <v>0</v>
      </c>
      <c r="G69" s="426">
        <v>0</v>
      </c>
      <c r="H69" s="2368">
        <v>0</v>
      </c>
      <c r="I69" s="283">
        <v>0</v>
      </c>
      <c r="J69" s="1318">
        <v>0</v>
      </c>
      <c r="K69" s="179"/>
    </row>
    <row r="70" spans="1:11" s="97" customFormat="1" ht="15" customHeight="1" thickBot="1">
      <c r="A70" s="179"/>
      <c r="B70" s="2829"/>
      <c r="C70" s="1108" t="s">
        <v>311</v>
      </c>
      <c r="D70" s="285">
        <v>55172</v>
      </c>
      <c r="E70" s="427">
        <v>2.3528245727421457E-3</v>
      </c>
      <c r="F70" s="286">
        <v>5132</v>
      </c>
      <c r="G70" s="427">
        <v>0.44766991149905516</v>
      </c>
      <c r="H70" s="2369">
        <v>0.69169422183797502</v>
      </c>
      <c r="I70" s="286">
        <v>10720</v>
      </c>
      <c r="J70" s="1319">
        <v>0.19400000000000001</v>
      </c>
      <c r="K70" s="179"/>
    </row>
    <row r="71" spans="1:11" s="97" customFormat="1" ht="13.5" thickBot="1">
      <c r="A71" s="179"/>
      <c r="B71" s="2709" t="s">
        <v>37</v>
      </c>
      <c r="C71" s="2710"/>
      <c r="D71" s="428">
        <v>74488</v>
      </c>
      <c r="E71" s="429">
        <v>1.9488446200385033E-3</v>
      </c>
      <c r="F71" s="430">
        <v>5441</v>
      </c>
      <c r="G71" s="429">
        <v>0.40183646965388747</v>
      </c>
      <c r="H71" s="2370">
        <v>0.90318613363115374</v>
      </c>
      <c r="I71" s="430">
        <v>12639</v>
      </c>
      <c r="J71" s="1321">
        <v>0.17</v>
      </c>
      <c r="K71" s="179"/>
    </row>
    <row r="72" spans="1:11" s="97" customFormat="1" ht="13.5" thickBot="1">
      <c r="A72" s="179"/>
      <c r="B72" s="1453"/>
      <c r="C72" s="1453"/>
      <c r="D72" s="1174"/>
      <c r="E72" s="1175"/>
      <c r="F72" s="1174"/>
      <c r="G72" s="1175"/>
      <c r="H72" s="1174"/>
      <c r="I72" s="1174"/>
      <c r="J72" s="1472"/>
      <c r="K72" s="179"/>
    </row>
    <row r="73" spans="1:11" s="97" customFormat="1" ht="16.5" thickBot="1">
      <c r="A73" s="179"/>
      <c r="B73" s="1473" t="s">
        <v>1397</v>
      </c>
      <c r="C73" s="1474"/>
      <c r="D73" s="1475"/>
      <c r="E73" s="1468"/>
      <c r="F73" s="1468"/>
      <c r="G73" s="1777"/>
      <c r="H73" s="1468"/>
      <c r="I73" s="1468"/>
      <c r="J73" s="1469"/>
      <c r="K73" s="179"/>
    </row>
    <row r="74" spans="1:11" s="97" customFormat="1" ht="9" customHeight="1">
      <c r="A74" s="179"/>
      <c r="B74" s="2826" t="s">
        <v>85</v>
      </c>
      <c r="C74" s="275"/>
      <c r="D74" s="461"/>
      <c r="E74" s="424"/>
      <c r="F74" s="423"/>
      <c r="G74" s="1778"/>
      <c r="H74" s="424"/>
      <c r="I74" s="423"/>
      <c r="J74" s="425"/>
      <c r="K74" s="179"/>
    </row>
    <row r="75" spans="1:11" s="97" customFormat="1" ht="15" customHeight="1">
      <c r="A75" s="179"/>
      <c r="B75" s="2827"/>
      <c r="C75" s="1106" t="s">
        <v>319</v>
      </c>
      <c r="D75" s="279">
        <v>4764</v>
      </c>
      <c r="E75" s="389">
        <v>2.2029130316390301E-4</v>
      </c>
      <c r="F75" s="280">
        <v>54</v>
      </c>
      <c r="G75" s="389">
        <v>0.15609999999999999</v>
      </c>
      <c r="H75" s="2367">
        <v>2.2999999999999998</v>
      </c>
      <c r="I75" s="280">
        <v>92</v>
      </c>
      <c r="J75" s="1317">
        <v>1.9E-2</v>
      </c>
      <c r="K75" s="179"/>
    </row>
    <row r="76" spans="1:11" s="97" customFormat="1" ht="15" customHeight="1">
      <c r="A76" s="179"/>
      <c r="B76" s="2827"/>
      <c r="C76" s="1106" t="s">
        <v>318</v>
      </c>
      <c r="D76" s="279">
        <v>9</v>
      </c>
      <c r="E76" s="389">
        <v>1.6775804662261899E-3</v>
      </c>
      <c r="F76" s="280">
        <v>3</v>
      </c>
      <c r="G76" s="389">
        <v>0.22009999999999999</v>
      </c>
      <c r="H76" s="2367">
        <v>0.72</v>
      </c>
      <c r="I76" s="280">
        <v>1</v>
      </c>
      <c r="J76" s="1317">
        <v>0.13600000000000001</v>
      </c>
      <c r="K76" s="179"/>
    </row>
    <row r="77" spans="1:11" s="97" customFormat="1" ht="15" customHeight="1">
      <c r="A77" s="179"/>
      <c r="B77" s="2827"/>
      <c r="C77" s="1106" t="s">
        <v>317</v>
      </c>
      <c r="D77" s="279">
        <v>216</v>
      </c>
      <c r="E77" s="389">
        <v>4.2929999999999999E-3</v>
      </c>
      <c r="F77" s="280">
        <v>2</v>
      </c>
      <c r="G77" s="389">
        <v>0.25</v>
      </c>
      <c r="H77" s="2367">
        <v>0.35</v>
      </c>
      <c r="I77" s="280">
        <v>52</v>
      </c>
      <c r="J77" s="1317">
        <v>0.23899999999999999</v>
      </c>
      <c r="K77" s="179"/>
    </row>
    <row r="78" spans="1:11" s="97" customFormat="1" ht="15" customHeight="1">
      <c r="A78" s="179"/>
      <c r="B78" s="2827"/>
      <c r="C78" s="1106" t="s">
        <v>316</v>
      </c>
      <c r="D78" s="279">
        <v>0</v>
      </c>
      <c r="E78" s="389">
        <v>6.8919999999999997E-3</v>
      </c>
      <c r="F78" s="280">
        <v>1</v>
      </c>
      <c r="G78" s="389">
        <v>0.25</v>
      </c>
      <c r="H78" s="2367">
        <v>1.48</v>
      </c>
      <c r="I78" s="280">
        <v>0</v>
      </c>
      <c r="J78" s="1317">
        <v>0.36299999999999999</v>
      </c>
      <c r="K78" s="179"/>
    </row>
    <row r="79" spans="1:11" s="97" customFormat="1" ht="15" customHeight="1">
      <c r="A79" s="179"/>
      <c r="B79" s="2827"/>
      <c r="C79" s="1106" t="s">
        <v>315</v>
      </c>
      <c r="D79" s="279">
        <v>0</v>
      </c>
      <c r="E79" s="389">
        <v>0</v>
      </c>
      <c r="F79" s="280">
        <v>0</v>
      </c>
      <c r="G79" s="389">
        <v>0</v>
      </c>
      <c r="H79" s="2367">
        <v>0</v>
      </c>
      <c r="I79" s="280">
        <v>0</v>
      </c>
      <c r="J79" s="1317">
        <v>0</v>
      </c>
      <c r="K79" s="179"/>
    </row>
    <row r="80" spans="1:11" s="97" customFormat="1" ht="15" customHeight="1">
      <c r="A80" s="179"/>
      <c r="B80" s="2827"/>
      <c r="C80" s="1106" t="s">
        <v>314</v>
      </c>
      <c r="D80" s="279">
        <v>1</v>
      </c>
      <c r="E80" s="389">
        <v>2.5597000000000002E-2</v>
      </c>
      <c r="F80" s="280">
        <v>1</v>
      </c>
      <c r="G80" s="389">
        <v>0.25</v>
      </c>
      <c r="H80" s="2367">
        <v>1</v>
      </c>
      <c r="I80" s="280">
        <v>1</v>
      </c>
      <c r="J80" s="1317">
        <v>0.61299999999999999</v>
      </c>
      <c r="K80" s="179"/>
    </row>
    <row r="81" spans="1:11" s="97" customFormat="1" ht="15" customHeight="1">
      <c r="A81" s="179"/>
      <c r="B81" s="2827"/>
      <c r="C81" s="1106" t="s">
        <v>313</v>
      </c>
      <c r="D81" s="279">
        <v>0</v>
      </c>
      <c r="E81" s="389">
        <v>0</v>
      </c>
      <c r="F81" s="280">
        <v>0</v>
      </c>
      <c r="G81" s="389">
        <v>0</v>
      </c>
      <c r="H81" s="2367">
        <v>0</v>
      </c>
      <c r="I81" s="280">
        <v>0</v>
      </c>
      <c r="J81" s="1317">
        <v>0</v>
      </c>
      <c r="K81" s="179"/>
    </row>
    <row r="82" spans="1:11" s="97" customFormat="1" ht="15" customHeight="1" thickBot="1">
      <c r="A82" s="179"/>
      <c r="B82" s="2827"/>
      <c r="C82" s="1107" t="s">
        <v>312</v>
      </c>
      <c r="D82" s="282">
        <v>0</v>
      </c>
      <c r="E82" s="426">
        <v>0</v>
      </c>
      <c r="F82" s="283">
        <v>0</v>
      </c>
      <c r="G82" s="426">
        <v>0</v>
      </c>
      <c r="H82" s="2368">
        <v>0</v>
      </c>
      <c r="I82" s="283">
        <v>0</v>
      </c>
      <c r="J82" s="1318">
        <v>0</v>
      </c>
      <c r="K82" s="179"/>
    </row>
    <row r="83" spans="1:11" s="97" customFormat="1" ht="15" customHeight="1" thickBot="1">
      <c r="A83" s="179"/>
      <c r="B83" s="2828"/>
      <c r="C83" s="1108" t="s">
        <v>311</v>
      </c>
      <c r="D83" s="285">
        <v>4990</v>
      </c>
      <c r="E83" s="427">
        <v>4.0405390922961963E-4</v>
      </c>
      <c r="F83" s="286">
        <v>61</v>
      </c>
      <c r="G83" s="427">
        <v>0.16030865874276307</v>
      </c>
      <c r="H83" s="2369">
        <v>2.2101528821394747</v>
      </c>
      <c r="I83" s="286">
        <v>146</v>
      </c>
      <c r="J83" s="1319">
        <v>2.9000000000000001E-2</v>
      </c>
      <c r="K83" s="179"/>
    </row>
    <row r="84" spans="1:11" s="97" customFormat="1" ht="9" customHeight="1">
      <c r="A84" s="179"/>
      <c r="B84" s="2826" t="s">
        <v>86</v>
      </c>
      <c r="C84" s="1109"/>
      <c r="D84" s="276"/>
      <c r="E84" s="390"/>
      <c r="F84" s="277"/>
      <c r="G84" s="390"/>
      <c r="H84" s="1768"/>
      <c r="I84" s="277"/>
      <c r="J84" s="1320"/>
      <c r="K84" s="179"/>
    </row>
    <row r="85" spans="1:11" s="97" customFormat="1" ht="15" customHeight="1">
      <c r="A85" s="179"/>
      <c r="B85" s="2827"/>
      <c r="C85" s="1106" t="s">
        <v>319</v>
      </c>
      <c r="D85" s="279">
        <v>14707</v>
      </c>
      <c r="E85" s="389">
        <v>6.3388100649994998E-4</v>
      </c>
      <c r="F85" s="280">
        <v>166</v>
      </c>
      <c r="G85" s="389">
        <v>0.30449999999999999</v>
      </c>
      <c r="H85" s="2367">
        <v>0.89</v>
      </c>
      <c r="I85" s="280">
        <v>1361</v>
      </c>
      <c r="J85" s="1317">
        <v>9.2999999999999999E-2</v>
      </c>
      <c r="K85" s="179"/>
    </row>
    <row r="86" spans="1:11" s="97" customFormat="1" ht="15" customHeight="1">
      <c r="A86" s="179"/>
      <c r="B86" s="2827"/>
      <c r="C86" s="1106" t="s">
        <v>318</v>
      </c>
      <c r="D86" s="279">
        <v>2927</v>
      </c>
      <c r="E86" s="389">
        <v>1.6524521946686601E-3</v>
      </c>
      <c r="F86" s="280">
        <v>26</v>
      </c>
      <c r="G86" s="389">
        <v>0.30520000000000003</v>
      </c>
      <c r="H86" s="2367">
        <v>0.12</v>
      </c>
      <c r="I86" s="280">
        <v>513</v>
      </c>
      <c r="J86" s="1317">
        <v>0.17499999999999999</v>
      </c>
      <c r="K86" s="179"/>
    </row>
    <row r="87" spans="1:11" s="97" customFormat="1" ht="15" customHeight="1">
      <c r="A87" s="179"/>
      <c r="B87" s="2827"/>
      <c r="C87" s="1106" t="s">
        <v>317</v>
      </c>
      <c r="D87" s="279">
        <v>466</v>
      </c>
      <c r="E87" s="389">
        <v>3.2973226607350302E-3</v>
      </c>
      <c r="F87" s="280">
        <v>57</v>
      </c>
      <c r="G87" s="389">
        <v>0.34899999999999998</v>
      </c>
      <c r="H87" s="2367">
        <v>2.08</v>
      </c>
      <c r="I87" s="280">
        <v>172</v>
      </c>
      <c r="J87" s="1317">
        <v>0.36799999999999999</v>
      </c>
      <c r="K87" s="179"/>
    </row>
    <row r="88" spans="1:11" s="97" customFormat="1" ht="15" customHeight="1">
      <c r="A88" s="179"/>
      <c r="B88" s="2827"/>
      <c r="C88" s="1106" t="s">
        <v>316</v>
      </c>
      <c r="D88" s="279">
        <v>11</v>
      </c>
      <c r="E88" s="389">
        <v>6.8575480984528099E-3</v>
      </c>
      <c r="F88" s="280">
        <v>3</v>
      </c>
      <c r="G88" s="389">
        <v>0.30209999999999998</v>
      </c>
      <c r="H88" s="2367">
        <v>1.31</v>
      </c>
      <c r="I88" s="280">
        <v>5</v>
      </c>
      <c r="J88" s="1317">
        <v>0.45500000000000002</v>
      </c>
      <c r="K88" s="179"/>
    </row>
    <row r="89" spans="1:11" s="97" customFormat="1" ht="15" customHeight="1">
      <c r="A89" s="179"/>
      <c r="B89" s="2827"/>
      <c r="C89" s="1106" t="s">
        <v>315</v>
      </c>
      <c r="D89" s="279">
        <v>0</v>
      </c>
      <c r="E89" s="389">
        <v>0</v>
      </c>
      <c r="F89" s="280">
        <v>0</v>
      </c>
      <c r="G89" s="389">
        <v>0</v>
      </c>
      <c r="H89" s="2367">
        <v>0</v>
      </c>
      <c r="I89" s="280">
        <v>0</v>
      </c>
      <c r="J89" s="1317">
        <v>0</v>
      </c>
      <c r="K89" s="179"/>
    </row>
    <row r="90" spans="1:11" s="97" customFormat="1" ht="15" customHeight="1">
      <c r="A90" s="179"/>
      <c r="B90" s="2827"/>
      <c r="C90" s="1106" t="s">
        <v>314</v>
      </c>
      <c r="D90" s="279">
        <v>0</v>
      </c>
      <c r="E90" s="389">
        <v>2.5597000000000002E-2</v>
      </c>
      <c r="F90" s="280">
        <v>2</v>
      </c>
      <c r="G90" s="389">
        <v>0.4</v>
      </c>
      <c r="H90" s="2367">
        <v>1.9</v>
      </c>
      <c r="I90" s="280">
        <v>0</v>
      </c>
      <c r="J90" s="1317">
        <v>0.98099999999999998</v>
      </c>
      <c r="K90" s="179"/>
    </row>
    <row r="91" spans="1:11" s="97" customFormat="1" ht="15" customHeight="1">
      <c r="A91" s="179"/>
      <c r="B91" s="2827"/>
      <c r="C91" s="1106" t="s">
        <v>313</v>
      </c>
      <c r="D91" s="279">
        <v>0</v>
      </c>
      <c r="E91" s="389">
        <v>0.34443400000000002</v>
      </c>
      <c r="F91" s="280">
        <v>1</v>
      </c>
      <c r="G91" s="389">
        <v>0.4</v>
      </c>
      <c r="H91" s="2367">
        <v>3.56</v>
      </c>
      <c r="I91" s="280">
        <v>1</v>
      </c>
      <c r="J91" s="1317">
        <v>2.4470000000000001</v>
      </c>
      <c r="K91" s="179"/>
    </row>
    <row r="92" spans="1:11" s="97" customFormat="1" ht="15" customHeight="1" thickBot="1">
      <c r="A92" s="179"/>
      <c r="B92" s="2827"/>
      <c r="C92" s="1107" t="s">
        <v>312</v>
      </c>
      <c r="D92" s="282">
        <v>0</v>
      </c>
      <c r="E92" s="426">
        <v>0</v>
      </c>
      <c r="F92" s="283">
        <v>0</v>
      </c>
      <c r="G92" s="426">
        <v>0</v>
      </c>
      <c r="H92" s="2368">
        <v>0</v>
      </c>
      <c r="I92" s="283">
        <v>0</v>
      </c>
      <c r="J92" s="1318">
        <v>0</v>
      </c>
      <c r="K92" s="179"/>
    </row>
    <row r="93" spans="1:11" s="97" customFormat="1" ht="15" customHeight="1" thickBot="1">
      <c r="A93" s="179"/>
      <c r="B93" s="2828"/>
      <c r="C93" s="1108" t="s">
        <v>311</v>
      </c>
      <c r="D93" s="285">
        <v>18111</v>
      </c>
      <c r="E93" s="427">
        <v>8.8007450504156706E-4</v>
      </c>
      <c r="F93" s="286">
        <v>255</v>
      </c>
      <c r="G93" s="427">
        <v>0.30578157239533371</v>
      </c>
      <c r="H93" s="2369">
        <v>0.79367898296759565</v>
      </c>
      <c r="I93" s="286">
        <v>2052</v>
      </c>
      <c r="J93" s="1319">
        <v>0.113</v>
      </c>
      <c r="K93" s="179"/>
    </row>
    <row r="94" spans="1:11" s="97" customFormat="1" ht="7.35" customHeight="1">
      <c r="A94" s="179"/>
      <c r="B94" s="2826" t="s">
        <v>87</v>
      </c>
      <c r="C94" s="1109"/>
      <c r="D94" s="276"/>
      <c r="E94" s="390"/>
      <c r="F94" s="277"/>
      <c r="G94" s="390"/>
      <c r="H94" s="1768"/>
      <c r="I94" s="277"/>
      <c r="J94" s="1320"/>
      <c r="K94" s="179"/>
    </row>
    <row r="95" spans="1:11" s="97" customFormat="1" ht="15" customHeight="1">
      <c r="A95" s="179"/>
      <c r="B95" s="2827"/>
      <c r="C95" s="1106" t="s">
        <v>319</v>
      </c>
      <c r="D95" s="279">
        <v>49186</v>
      </c>
      <c r="E95" s="389">
        <v>6.8652012431585799E-4</v>
      </c>
      <c r="F95" s="280">
        <v>3531</v>
      </c>
      <c r="G95" s="389">
        <v>0.4531</v>
      </c>
      <c r="H95" s="2367">
        <v>0.4</v>
      </c>
      <c r="I95" s="280">
        <v>6073</v>
      </c>
      <c r="J95" s="1317">
        <v>0.123</v>
      </c>
      <c r="K95" s="179"/>
    </row>
    <row r="96" spans="1:11" s="97" customFormat="1" ht="15" customHeight="1">
      <c r="A96" s="179"/>
      <c r="B96" s="2827"/>
      <c r="C96" s="1106" t="s">
        <v>318</v>
      </c>
      <c r="D96" s="279">
        <v>4018</v>
      </c>
      <c r="E96" s="389">
        <v>1.65143713747964E-3</v>
      </c>
      <c r="F96" s="280">
        <v>391</v>
      </c>
      <c r="G96" s="389">
        <v>0.4446</v>
      </c>
      <c r="H96" s="2367">
        <v>1.03</v>
      </c>
      <c r="I96" s="280">
        <v>1124</v>
      </c>
      <c r="J96" s="1317">
        <v>0.28000000000000003</v>
      </c>
      <c r="K96" s="179"/>
    </row>
    <row r="97" spans="1:11" s="97" customFormat="1" ht="15" customHeight="1">
      <c r="A97" s="179"/>
      <c r="B97" s="2827"/>
      <c r="C97" s="1106" t="s">
        <v>317</v>
      </c>
      <c r="D97" s="279">
        <v>3979</v>
      </c>
      <c r="E97" s="389">
        <v>3.6086480510002399E-3</v>
      </c>
      <c r="F97" s="280">
        <v>720</v>
      </c>
      <c r="G97" s="389">
        <v>0.4642</v>
      </c>
      <c r="H97" s="2367">
        <v>1.76</v>
      </c>
      <c r="I97" s="280">
        <v>1909</v>
      </c>
      <c r="J97" s="1317">
        <v>0.48</v>
      </c>
      <c r="K97" s="179"/>
    </row>
    <row r="98" spans="1:11" s="97" customFormat="1" ht="15" customHeight="1">
      <c r="A98" s="179"/>
      <c r="B98" s="2827"/>
      <c r="C98" s="1106" t="s">
        <v>316</v>
      </c>
      <c r="D98" s="279">
        <v>2441</v>
      </c>
      <c r="E98" s="389">
        <v>6.7864354755884501E-3</v>
      </c>
      <c r="F98" s="280">
        <v>303</v>
      </c>
      <c r="G98" s="389">
        <v>0.44090000000000001</v>
      </c>
      <c r="H98" s="2367">
        <v>1.51</v>
      </c>
      <c r="I98" s="280">
        <v>1579</v>
      </c>
      <c r="J98" s="1317">
        <v>0.64700000000000002</v>
      </c>
      <c r="K98" s="179"/>
    </row>
    <row r="99" spans="1:11" s="97" customFormat="1" ht="15" customHeight="1">
      <c r="A99" s="179"/>
      <c r="B99" s="2827"/>
      <c r="C99" s="1106" t="s">
        <v>315</v>
      </c>
      <c r="D99" s="279">
        <v>465</v>
      </c>
      <c r="E99" s="389">
        <v>1.3282E-2</v>
      </c>
      <c r="F99" s="280">
        <v>77</v>
      </c>
      <c r="G99" s="389">
        <v>0.32500000000000001</v>
      </c>
      <c r="H99" s="2367">
        <v>2.33</v>
      </c>
      <c r="I99" s="280">
        <v>292</v>
      </c>
      <c r="J99" s="1317">
        <v>0.628</v>
      </c>
      <c r="K99" s="179"/>
    </row>
    <row r="100" spans="1:11" s="97" customFormat="1" ht="15" customHeight="1">
      <c r="A100" s="179"/>
      <c r="B100" s="2827"/>
      <c r="C100" s="1106" t="s">
        <v>314</v>
      </c>
      <c r="D100" s="279">
        <v>237</v>
      </c>
      <c r="E100" s="389">
        <v>4.2904249717305401E-2</v>
      </c>
      <c r="F100" s="280">
        <v>57</v>
      </c>
      <c r="G100" s="389">
        <v>0.32500000000000001</v>
      </c>
      <c r="H100" s="2367">
        <v>1.8</v>
      </c>
      <c r="I100" s="280">
        <v>225</v>
      </c>
      <c r="J100" s="1317">
        <v>0.95</v>
      </c>
      <c r="K100" s="179"/>
    </row>
    <row r="101" spans="1:11" s="97" customFormat="1" ht="15" customHeight="1">
      <c r="A101" s="179"/>
      <c r="B101" s="2827"/>
      <c r="C101" s="1106" t="s">
        <v>313</v>
      </c>
      <c r="D101" s="279">
        <v>141</v>
      </c>
      <c r="E101" s="389">
        <v>0.18212683328528601</v>
      </c>
      <c r="F101" s="280">
        <v>18</v>
      </c>
      <c r="G101" s="389">
        <v>0.34260000000000002</v>
      </c>
      <c r="H101" s="2367">
        <v>1.26</v>
      </c>
      <c r="I101" s="280">
        <v>247</v>
      </c>
      <c r="J101" s="1317">
        <v>1.744</v>
      </c>
      <c r="K101" s="179"/>
    </row>
    <row r="102" spans="1:11" s="97" customFormat="1" ht="15" customHeight="1" thickBot="1">
      <c r="A102" s="179"/>
      <c r="B102" s="2827"/>
      <c r="C102" s="1107" t="s">
        <v>312</v>
      </c>
      <c r="D102" s="282">
        <v>65</v>
      </c>
      <c r="E102" s="426">
        <v>1</v>
      </c>
      <c r="F102" s="283">
        <v>2</v>
      </c>
      <c r="G102" s="426">
        <v>0.1948</v>
      </c>
      <c r="H102" s="2368">
        <v>1.84</v>
      </c>
      <c r="I102" s="283">
        <v>0</v>
      </c>
      <c r="J102" s="1318">
        <v>0</v>
      </c>
      <c r="K102" s="179"/>
    </row>
    <row r="103" spans="1:11" s="97" customFormat="1" ht="15" customHeight="1" thickBot="1">
      <c r="A103" s="179"/>
      <c r="B103" s="2829"/>
      <c r="C103" s="1108" t="s">
        <v>311</v>
      </c>
      <c r="D103" s="285">
        <v>60532</v>
      </c>
      <c r="E103" s="427">
        <v>2.9555850014885061E-3</v>
      </c>
      <c r="F103" s="286">
        <v>5099</v>
      </c>
      <c r="G103" s="427">
        <v>0.45075069328889872</v>
      </c>
      <c r="H103" s="2369">
        <v>0.59917994174113198</v>
      </c>
      <c r="I103" s="286">
        <v>11449</v>
      </c>
      <c r="J103" s="1319">
        <v>0.189</v>
      </c>
      <c r="K103" s="179"/>
    </row>
    <row r="104" spans="1:11" s="97" customFormat="1" ht="13.5" thickBot="1">
      <c r="A104" s="179"/>
      <c r="B104" s="2709" t="s">
        <v>37</v>
      </c>
      <c r="C104" s="2710"/>
      <c r="D104" s="428">
        <v>83633</v>
      </c>
      <c r="E104" s="429">
        <v>2.3538886722747408E-3</v>
      </c>
      <c r="F104" s="430">
        <v>5415</v>
      </c>
      <c r="G104" s="429">
        <v>0.40202808725804884</v>
      </c>
      <c r="H104" s="2370">
        <v>0.73741566139878789</v>
      </c>
      <c r="I104" s="430">
        <v>13647</v>
      </c>
      <c r="J104" s="1321">
        <v>0.16300000000000001</v>
      </c>
      <c r="K104" s="179"/>
    </row>
    <row r="105" spans="1:11" s="97" customFormat="1" ht="2.85" customHeight="1">
      <c r="A105" s="179"/>
      <c r="B105" s="1453"/>
      <c r="C105" s="1453"/>
      <c r="D105" s="1174"/>
      <c r="E105" s="1175"/>
      <c r="F105" s="1174"/>
      <c r="G105" s="1175"/>
      <c r="H105" s="1174"/>
      <c r="I105" s="1174"/>
      <c r="J105" s="1472"/>
      <c r="K105" s="179"/>
    </row>
    <row r="106" spans="1:11" s="97" customFormat="1" ht="14.1" customHeight="1">
      <c r="A106" s="179"/>
      <c r="B106" s="1335" t="s">
        <v>840</v>
      </c>
      <c r="C106" s="1172"/>
      <c r="D106" s="1174"/>
      <c r="E106" s="1175"/>
      <c r="F106" s="1174"/>
      <c r="G106" s="1175"/>
      <c r="H106" s="1174"/>
      <c r="I106" s="1174"/>
      <c r="J106" s="1175"/>
      <c r="K106" s="179"/>
    </row>
    <row r="107" spans="1:11" s="97" customFormat="1" ht="14.1" customHeight="1">
      <c r="A107" s="179"/>
      <c r="B107" s="1335" t="s">
        <v>645</v>
      </c>
      <c r="C107" s="1172"/>
      <c r="D107" s="1174"/>
      <c r="E107" s="1175"/>
      <c r="F107" s="1174"/>
      <c r="G107" s="1175"/>
      <c r="H107" s="1174"/>
      <c r="I107" s="1174"/>
      <c r="J107" s="1175"/>
      <c r="K107" s="179"/>
    </row>
    <row r="108" spans="1:11" s="97" customFormat="1" ht="14.1" customHeight="1">
      <c r="A108" s="179"/>
      <c r="B108" s="1335" t="s">
        <v>841</v>
      </c>
      <c r="C108" s="1172"/>
      <c r="D108" s="1174"/>
      <c r="E108" s="1175"/>
      <c r="F108" s="1174"/>
      <c r="G108" s="1175"/>
      <c r="H108" s="1174"/>
      <c r="I108" s="1174"/>
      <c r="J108" s="1175"/>
      <c r="K108" s="179"/>
    </row>
    <row r="109" spans="1:11" s="97" customFormat="1" ht="14.1" customHeight="1">
      <c r="A109" s="179"/>
      <c r="B109" s="1335" t="s">
        <v>842</v>
      </c>
      <c r="C109" s="1172"/>
      <c r="D109" s="1174"/>
      <c r="E109" s="1175"/>
      <c r="F109" s="1174"/>
      <c r="G109" s="1175"/>
      <c r="H109" s="1174"/>
      <c r="I109" s="1174"/>
      <c r="J109" s="1175"/>
      <c r="K109" s="179"/>
    </row>
    <row r="110" spans="1:11" s="97" customFormat="1" ht="14.1" customHeight="1">
      <c r="A110" s="179"/>
      <c r="B110" s="1335" t="s">
        <v>843</v>
      </c>
      <c r="C110" s="1172"/>
      <c r="D110" s="1174"/>
      <c r="E110" s="1175"/>
      <c r="F110" s="1174"/>
      <c r="G110" s="1175"/>
      <c r="H110" s="1174"/>
      <c r="I110" s="1174"/>
      <c r="J110" s="1175"/>
      <c r="K110" s="179"/>
    </row>
    <row r="111" spans="1:11" s="97" customFormat="1" ht="14.1" customHeight="1">
      <c r="A111" s="179"/>
      <c r="B111" s="1335" t="s">
        <v>1373</v>
      </c>
      <c r="C111" s="1172"/>
      <c r="D111" s="1174"/>
      <c r="E111" s="1175"/>
      <c r="F111" s="1174"/>
      <c r="G111" s="1175"/>
      <c r="H111" s="1174"/>
      <c r="I111" s="1174"/>
      <c r="J111" s="1175"/>
      <c r="K111" s="179"/>
    </row>
    <row r="112" spans="1:11" s="97" customFormat="1" ht="12.75" hidden="1">
      <c r="A112" s="179"/>
      <c r="B112" s="179"/>
      <c r="C112" s="179"/>
      <c r="D112" s="179"/>
      <c r="E112" s="179"/>
      <c r="F112" s="179"/>
      <c r="G112" s="179"/>
      <c r="H112" s="264"/>
      <c r="I112" s="179"/>
      <c r="J112" s="179"/>
    </row>
    <row r="113" spans="1:10" s="97" customFormat="1" ht="12.75" hidden="1">
      <c r="A113" s="179"/>
      <c r="B113" s="179"/>
      <c r="C113" s="179"/>
      <c r="D113" s="179"/>
      <c r="E113" s="179"/>
      <c r="F113" s="179"/>
      <c r="G113" s="179"/>
      <c r="H113" s="264"/>
      <c r="I113" s="179"/>
      <c r="J113" s="179"/>
    </row>
    <row r="114" spans="1:10" s="97" customFormat="1" ht="12.75" hidden="1">
      <c r="A114" s="179"/>
      <c r="B114" s="179"/>
      <c r="C114" s="179"/>
      <c r="D114" s="179"/>
      <c r="E114" s="179"/>
      <c r="F114" s="179"/>
      <c r="G114" s="179"/>
      <c r="H114" s="264"/>
      <c r="I114" s="179"/>
      <c r="J114" s="179"/>
    </row>
    <row r="115" spans="1:10" s="97" customFormat="1" ht="12.75" hidden="1">
      <c r="A115" s="179"/>
      <c r="B115" s="179"/>
      <c r="C115" s="179"/>
      <c r="D115" s="179"/>
      <c r="E115" s="179"/>
      <c r="F115" s="179"/>
      <c r="G115" s="179"/>
      <c r="H115" s="264"/>
      <c r="I115" s="179"/>
      <c r="J115" s="179"/>
    </row>
    <row r="116" spans="1:10" s="97" customFormat="1" ht="12.75" hidden="1">
      <c r="A116" s="179"/>
      <c r="B116" s="179"/>
      <c r="C116" s="179"/>
      <c r="D116" s="179"/>
      <c r="E116" s="179"/>
      <c r="F116" s="179"/>
      <c r="G116" s="179"/>
      <c r="H116" s="264"/>
      <c r="I116" s="179"/>
      <c r="J116" s="179"/>
    </row>
    <row r="117" spans="1:10" s="97" customFormat="1" ht="12.75" hidden="1">
      <c r="A117" s="179"/>
      <c r="B117" s="179"/>
      <c r="C117" s="179"/>
      <c r="D117" s="179"/>
      <c r="E117" s="179"/>
      <c r="F117" s="179"/>
      <c r="G117" s="179"/>
      <c r="H117" s="264"/>
      <c r="I117" s="179"/>
      <c r="J117" s="179"/>
    </row>
    <row r="118" spans="1:10" s="97" customFormat="1" ht="12.75" hidden="1">
      <c r="A118" s="179"/>
      <c r="B118" s="179"/>
      <c r="C118" s="179"/>
      <c r="D118" s="179"/>
      <c r="E118" s="179"/>
      <c r="F118" s="179"/>
      <c r="G118" s="179"/>
      <c r="H118" s="264"/>
      <c r="I118" s="179"/>
      <c r="J118" s="179"/>
    </row>
    <row r="119" spans="1:10" s="97" customFormat="1" ht="12.75" hidden="1">
      <c r="A119" s="179"/>
      <c r="B119" s="179"/>
      <c r="C119" s="179"/>
      <c r="D119" s="179"/>
      <c r="E119" s="179"/>
      <c r="F119" s="179"/>
      <c r="G119" s="179"/>
      <c r="H119" s="264"/>
      <c r="I119" s="179"/>
      <c r="J119" s="179"/>
    </row>
    <row r="120" spans="1:10" s="97" customFormat="1" ht="12.75" hidden="1">
      <c r="A120" s="179"/>
      <c r="B120" s="179"/>
      <c r="C120" s="179"/>
      <c r="D120" s="179"/>
      <c r="E120" s="179"/>
      <c r="F120" s="179"/>
      <c r="G120" s="179"/>
      <c r="H120" s="264"/>
      <c r="I120" s="179"/>
      <c r="J120" s="179"/>
    </row>
    <row r="121" spans="1:10" s="97" customFormat="1" ht="12.75" hidden="1">
      <c r="A121" s="179"/>
      <c r="B121" s="179"/>
      <c r="C121" s="179"/>
      <c r="D121" s="179"/>
      <c r="E121" s="179"/>
      <c r="F121" s="179"/>
      <c r="G121" s="179"/>
      <c r="H121" s="264"/>
      <c r="I121" s="179"/>
      <c r="J121" s="179"/>
    </row>
    <row r="122" spans="1:10" s="97" customFormat="1" ht="12.75" hidden="1">
      <c r="A122" s="179"/>
      <c r="B122" s="179"/>
      <c r="C122" s="179"/>
      <c r="D122" s="179"/>
      <c r="E122" s="179"/>
      <c r="F122" s="179"/>
      <c r="G122" s="179"/>
      <c r="H122" s="264"/>
      <c r="I122" s="179"/>
      <c r="J122" s="179"/>
    </row>
    <row r="123" spans="1:10" s="97" customFormat="1" ht="12.75" hidden="1">
      <c r="A123" s="179"/>
      <c r="B123" s="179"/>
      <c r="C123" s="179"/>
      <c r="D123" s="179"/>
      <c r="E123" s="179"/>
      <c r="F123" s="179"/>
      <c r="G123" s="179"/>
      <c r="H123" s="264"/>
      <c r="I123" s="179"/>
      <c r="J123" s="179"/>
    </row>
    <row r="124" spans="1:10" s="97" customFormat="1" ht="12.75" hidden="1">
      <c r="A124" s="179"/>
      <c r="B124" s="179"/>
      <c r="C124" s="179"/>
      <c r="D124" s="179"/>
      <c r="E124" s="179"/>
      <c r="F124" s="179"/>
      <c r="G124" s="179"/>
      <c r="H124" s="264"/>
      <c r="I124" s="179"/>
      <c r="J124" s="179"/>
    </row>
    <row r="125" spans="1:10" s="97" customFormat="1" ht="12.75" hidden="1">
      <c r="A125" s="179"/>
      <c r="B125" s="179"/>
      <c r="C125" s="179"/>
      <c r="D125" s="179"/>
      <c r="E125" s="179"/>
      <c r="F125" s="179"/>
      <c r="G125" s="179"/>
      <c r="H125" s="264"/>
      <c r="I125" s="179"/>
      <c r="J125" s="179"/>
    </row>
    <row r="126" spans="1:10" s="97" customFormat="1" ht="12.75" hidden="1">
      <c r="A126" s="179"/>
      <c r="B126" s="179"/>
      <c r="C126" s="179"/>
      <c r="D126" s="179"/>
      <c r="E126" s="179"/>
      <c r="F126" s="179"/>
      <c r="G126" s="179"/>
      <c r="H126" s="264"/>
      <c r="I126" s="179"/>
      <c r="J126" s="179"/>
    </row>
    <row r="127" spans="1:10" s="97" customFormat="1" ht="12.75" hidden="1">
      <c r="A127" s="179"/>
      <c r="B127" s="179"/>
      <c r="C127" s="179"/>
      <c r="D127" s="179"/>
      <c r="E127" s="179"/>
      <c r="F127" s="179"/>
      <c r="G127" s="179"/>
      <c r="H127" s="264"/>
      <c r="I127" s="179"/>
      <c r="J127" s="179"/>
    </row>
    <row r="128" spans="1:10" s="97" customFormat="1" ht="12.75" hidden="1">
      <c r="A128" s="179"/>
      <c r="B128" s="179"/>
      <c r="C128" s="179"/>
      <c r="D128" s="179"/>
      <c r="E128" s="179"/>
      <c r="F128" s="179"/>
      <c r="G128" s="179"/>
      <c r="H128" s="264"/>
      <c r="I128" s="179"/>
      <c r="J128" s="179"/>
    </row>
    <row r="129" spans="1:10" s="97" customFormat="1" ht="12.75" hidden="1">
      <c r="A129" s="179"/>
      <c r="B129" s="179"/>
      <c r="C129" s="179"/>
      <c r="D129" s="179"/>
      <c r="E129" s="179"/>
      <c r="F129" s="179"/>
      <c r="G129" s="179"/>
      <c r="H129" s="264"/>
      <c r="I129" s="179"/>
      <c r="J129" s="179"/>
    </row>
    <row r="130" spans="1:10" s="97" customFormat="1" ht="12.75" hidden="1">
      <c r="A130" s="179"/>
      <c r="B130" s="179"/>
      <c r="C130" s="179"/>
      <c r="D130" s="179"/>
      <c r="E130" s="179"/>
      <c r="F130" s="179"/>
      <c r="G130" s="179"/>
      <c r="H130" s="264"/>
      <c r="I130" s="179"/>
      <c r="J130" s="179"/>
    </row>
    <row r="131" spans="1:10" s="97" customFormat="1" ht="12.75" hidden="1">
      <c r="A131" s="179"/>
      <c r="B131" s="179"/>
      <c r="C131" s="179"/>
      <c r="D131" s="179"/>
      <c r="E131" s="179"/>
      <c r="F131" s="179"/>
      <c r="G131" s="179"/>
      <c r="H131" s="264"/>
      <c r="I131" s="179"/>
      <c r="J131" s="179"/>
    </row>
    <row r="132" spans="1:10" s="97" customFormat="1" ht="12.75" hidden="1">
      <c r="A132" s="179"/>
      <c r="B132" s="179"/>
      <c r="C132" s="179"/>
      <c r="D132" s="179"/>
      <c r="E132" s="179"/>
      <c r="F132" s="179"/>
      <c r="G132" s="179"/>
      <c r="H132" s="264"/>
      <c r="I132" s="179"/>
      <c r="J132" s="179"/>
    </row>
    <row r="133" spans="1:10" s="97" customFormat="1" ht="12.75" hidden="1">
      <c r="A133" s="179"/>
      <c r="B133" s="179"/>
      <c r="C133" s="179"/>
      <c r="D133" s="179"/>
      <c r="E133" s="179"/>
      <c r="F133" s="179"/>
      <c r="G133" s="179"/>
      <c r="H133" s="264"/>
      <c r="I133" s="179"/>
      <c r="J133" s="179"/>
    </row>
    <row r="134" spans="1:10" s="97" customFormat="1" ht="12.75" hidden="1">
      <c r="A134" s="179"/>
      <c r="B134" s="179"/>
      <c r="C134" s="179"/>
      <c r="D134" s="179"/>
      <c r="E134" s="179"/>
      <c r="F134" s="179"/>
      <c r="G134" s="179"/>
      <c r="H134" s="264"/>
      <c r="I134" s="179"/>
      <c r="J134" s="179"/>
    </row>
    <row r="135" spans="1:10" s="97" customFormat="1" ht="12.75" hidden="1">
      <c r="A135" s="179"/>
      <c r="B135" s="179"/>
      <c r="C135" s="179"/>
      <c r="D135" s="179"/>
      <c r="E135" s="179"/>
      <c r="F135" s="179"/>
      <c r="G135" s="179"/>
      <c r="H135" s="264"/>
      <c r="I135" s="179"/>
      <c r="J135" s="179"/>
    </row>
    <row r="136" spans="1:10" s="97" customFormat="1" ht="12.75" hidden="1">
      <c r="A136" s="179"/>
      <c r="B136" s="179"/>
      <c r="C136" s="179"/>
      <c r="D136" s="179"/>
      <c r="E136" s="179"/>
      <c r="F136" s="179"/>
      <c r="G136" s="179"/>
      <c r="H136" s="264"/>
      <c r="I136" s="179"/>
      <c r="J136" s="179"/>
    </row>
    <row r="137" spans="1:10" s="97" customFormat="1" ht="12.75" hidden="1">
      <c r="A137" s="179"/>
      <c r="B137" s="179"/>
      <c r="C137" s="179"/>
      <c r="D137" s="179"/>
      <c r="E137" s="179"/>
      <c r="F137" s="179"/>
      <c r="G137" s="179"/>
      <c r="H137" s="264"/>
      <c r="I137" s="179"/>
      <c r="J137" s="179"/>
    </row>
    <row r="138" spans="1:10" s="97" customFormat="1" ht="12.75" hidden="1">
      <c r="A138" s="179"/>
      <c r="B138" s="179"/>
      <c r="C138" s="179"/>
      <c r="D138" s="179"/>
      <c r="E138" s="179"/>
      <c r="F138" s="179"/>
      <c r="G138" s="179"/>
      <c r="H138" s="264"/>
      <c r="I138" s="179"/>
      <c r="J138" s="179"/>
    </row>
    <row r="139" spans="1:10" s="97" customFormat="1" ht="12.75" hidden="1">
      <c r="A139" s="179"/>
      <c r="B139" s="179"/>
      <c r="C139" s="179"/>
      <c r="D139" s="179"/>
      <c r="E139" s="179"/>
      <c r="F139" s="179"/>
      <c r="G139" s="179"/>
      <c r="H139" s="264"/>
      <c r="I139" s="179"/>
      <c r="J139" s="179"/>
    </row>
    <row r="140" spans="1:10" s="97" customFormat="1" ht="12.75" hidden="1">
      <c r="A140" s="179"/>
      <c r="B140" s="179"/>
      <c r="C140" s="179"/>
      <c r="D140" s="179"/>
      <c r="E140" s="179"/>
      <c r="F140" s="179"/>
      <c r="G140" s="179"/>
      <c r="H140" s="264"/>
      <c r="I140" s="179"/>
      <c r="J140" s="179"/>
    </row>
    <row r="141" spans="1:10" s="97" customFormat="1" ht="12.75" hidden="1">
      <c r="A141" s="179"/>
      <c r="B141" s="179"/>
      <c r="C141" s="179"/>
      <c r="D141" s="179"/>
      <c r="E141" s="179"/>
      <c r="F141" s="179"/>
      <c r="G141" s="179"/>
      <c r="H141" s="264"/>
      <c r="I141" s="179"/>
      <c r="J141" s="179"/>
    </row>
    <row r="142" spans="1:10" s="97" customFormat="1" ht="12.75" hidden="1">
      <c r="A142" s="179"/>
      <c r="B142" s="179"/>
      <c r="C142" s="179"/>
      <c r="D142" s="179"/>
      <c r="E142" s="179"/>
      <c r="F142" s="179"/>
      <c r="G142" s="179"/>
      <c r="H142" s="264"/>
      <c r="I142" s="179"/>
      <c r="J142" s="179"/>
    </row>
    <row r="143" spans="1:10" s="97" customFormat="1" ht="12.75" hidden="1">
      <c r="A143" s="179"/>
      <c r="B143" s="179"/>
      <c r="C143" s="179"/>
      <c r="D143" s="179"/>
      <c r="E143" s="179"/>
      <c r="F143" s="179"/>
      <c r="G143" s="179"/>
      <c r="H143" s="264"/>
      <c r="I143" s="179"/>
      <c r="J143" s="179"/>
    </row>
    <row r="144" spans="1:10" s="97" customFormat="1" ht="12.75" hidden="1">
      <c r="A144" s="179"/>
      <c r="B144" s="179"/>
      <c r="C144" s="179"/>
      <c r="D144" s="179"/>
      <c r="E144" s="179"/>
      <c r="F144" s="179"/>
      <c r="G144" s="179"/>
      <c r="H144" s="264"/>
      <c r="I144" s="179"/>
      <c r="J144" s="179"/>
    </row>
    <row r="145" spans="1:10" s="97" customFormat="1" ht="12.75" hidden="1">
      <c r="A145" s="179"/>
      <c r="B145" s="179"/>
      <c r="C145" s="179"/>
      <c r="D145" s="179"/>
      <c r="E145" s="179"/>
      <c r="F145" s="179"/>
      <c r="G145" s="179"/>
      <c r="H145" s="264"/>
      <c r="I145" s="179"/>
      <c r="J145" s="179"/>
    </row>
    <row r="146" spans="1:10" s="97" customFormat="1" ht="12.75" hidden="1">
      <c r="A146" s="179"/>
      <c r="B146" s="179"/>
      <c r="C146" s="179"/>
      <c r="D146" s="179"/>
      <c r="E146" s="179"/>
      <c r="F146" s="179"/>
      <c r="G146" s="179"/>
      <c r="H146" s="264"/>
      <c r="I146" s="179"/>
      <c r="J146" s="179"/>
    </row>
    <row r="147" spans="1:10" s="97" customFormat="1" ht="12.75" hidden="1">
      <c r="A147" s="179"/>
      <c r="B147" s="179"/>
      <c r="C147" s="179"/>
      <c r="D147" s="179"/>
      <c r="E147" s="179"/>
      <c r="F147" s="179"/>
      <c r="G147" s="179"/>
      <c r="H147" s="264"/>
      <c r="I147" s="179"/>
      <c r="J147" s="179"/>
    </row>
    <row r="148" spans="1:10" s="97" customFormat="1" ht="12.75" hidden="1">
      <c r="A148" s="179"/>
      <c r="B148" s="179"/>
      <c r="C148" s="179"/>
      <c r="D148" s="179"/>
      <c r="E148" s="179"/>
      <c r="F148" s="179"/>
      <c r="G148" s="179"/>
      <c r="H148" s="264"/>
      <c r="I148" s="179"/>
      <c r="J148" s="179"/>
    </row>
    <row r="149" spans="1:10" s="97" customFormat="1" ht="12.75" hidden="1">
      <c r="A149" s="179"/>
      <c r="B149" s="179"/>
      <c r="C149" s="179"/>
      <c r="D149" s="179"/>
      <c r="E149" s="179"/>
      <c r="F149" s="179"/>
      <c r="G149" s="179"/>
      <c r="H149" s="264"/>
      <c r="I149" s="179"/>
      <c r="J149" s="179"/>
    </row>
    <row r="150" spans="1:10" s="97" customFormat="1" ht="12.75" hidden="1">
      <c r="A150" s="179"/>
      <c r="B150" s="179"/>
      <c r="C150" s="179"/>
      <c r="D150" s="179"/>
      <c r="E150" s="179"/>
      <c r="F150" s="179"/>
      <c r="G150" s="179"/>
      <c r="H150" s="264"/>
      <c r="I150" s="179"/>
      <c r="J150" s="179"/>
    </row>
    <row r="151" spans="1:10" s="97" customFormat="1" ht="12.75" hidden="1">
      <c r="A151" s="179"/>
      <c r="B151" s="179"/>
      <c r="C151" s="179"/>
      <c r="D151" s="179"/>
      <c r="E151" s="179"/>
      <c r="F151" s="179"/>
      <c r="G151" s="179"/>
      <c r="H151" s="264"/>
      <c r="I151" s="179"/>
      <c r="J151" s="179"/>
    </row>
    <row r="152" spans="1:10" s="97" customFormat="1" ht="12.75" hidden="1">
      <c r="A152" s="179"/>
      <c r="B152" s="179"/>
      <c r="C152" s="179"/>
      <c r="D152" s="179"/>
      <c r="E152" s="179"/>
      <c r="F152" s="179"/>
      <c r="G152" s="179"/>
      <c r="H152" s="264"/>
      <c r="I152" s="179"/>
      <c r="J152" s="179"/>
    </row>
    <row r="153" spans="1:10" s="97" customFormat="1" ht="12.75" hidden="1">
      <c r="A153" s="179"/>
      <c r="B153" s="179"/>
      <c r="C153" s="179"/>
      <c r="D153" s="179"/>
      <c r="E153" s="179"/>
      <c r="F153" s="179"/>
      <c r="G153" s="179"/>
      <c r="H153" s="264"/>
      <c r="I153" s="179"/>
      <c r="J153" s="179"/>
    </row>
    <row r="154" spans="1:10" s="97" customFormat="1" ht="12.75" hidden="1">
      <c r="A154" s="179"/>
      <c r="B154" s="179"/>
      <c r="C154" s="179"/>
      <c r="D154" s="179"/>
      <c r="E154" s="179"/>
      <c r="F154" s="179"/>
      <c r="G154" s="179"/>
      <c r="H154" s="264"/>
      <c r="I154" s="179"/>
      <c r="J154" s="179"/>
    </row>
    <row r="155" spans="1:10" s="97" customFormat="1" ht="12.75" hidden="1">
      <c r="A155" s="179"/>
      <c r="B155" s="179"/>
      <c r="C155" s="179"/>
      <c r="D155" s="179"/>
      <c r="E155" s="179"/>
      <c r="F155" s="179"/>
      <c r="G155" s="179"/>
      <c r="H155" s="264"/>
      <c r="I155" s="179"/>
      <c r="J155" s="179"/>
    </row>
    <row r="156" spans="1:10" s="97" customFormat="1" ht="12.75" hidden="1">
      <c r="A156" s="179"/>
      <c r="B156" s="179"/>
      <c r="C156" s="179"/>
      <c r="D156" s="179"/>
      <c r="E156" s="179"/>
      <c r="F156" s="179"/>
      <c r="G156" s="179"/>
      <c r="H156" s="264"/>
      <c r="I156" s="179"/>
      <c r="J156" s="179"/>
    </row>
    <row r="157" spans="1:10" s="97" customFormat="1" ht="12.75" hidden="1">
      <c r="A157" s="179"/>
      <c r="B157" s="179"/>
      <c r="C157" s="179"/>
      <c r="D157" s="179"/>
      <c r="E157" s="179"/>
      <c r="F157" s="179"/>
      <c r="G157" s="179"/>
      <c r="H157" s="264"/>
      <c r="I157" s="179"/>
      <c r="J157" s="179"/>
    </row>
    <row r="158" spans="1:10" s="97" customFormat="1" ht="12.75" hidden="1">
      <c r="A158" s="179"/>
      <c r="B158" s="179"/>
      <c r="C158" s="179"/>
      <c r="D158" s="179"/>
      <c r="E158" s="179"/>
      <c r="F158" s="179"/>
      <c r="G158" s="179"/>
      <c r="H158" s="264"/>
      <c r="I158" s="179"/>
      <c r="J158" s="179"/>
    </row>
    <row r="159" spans="1:10" s="97" customFormat="1" ht="12.75" hidden="1">
      <c r="A159" s="179"/>
      <c r="B159" s="179"/>
      <c r="C159" s="179"/>
      <c r="D159" s="179"/>
      <c r="E159" s="179"/>
      <c r="F159" s="179"/>
      <c r="G159" s="179"/>
      <c r="H159" s="264"/>
      <c r="I159" s="179"/>
      <c r="J159" s="179"/>
    </row>
    <row r="160" spans="1:10" s="97" customFormat="1" ht="12.75" hidden="1">
      <c r="A160" s="179"/>
      <c r="B160" s="179"/>
      <c r="C160" s="179"/>
      <c r="D160" s="179"/>
      <c r="E160" s="179"/>
      <c r="F160" s="179"/>
      <c r="G160" s="179"/>
      <c r="H160" s="264"/>
      <c r="I160" s="179"/>
      <c r="J160" s="179"/>
    </row>
    <row r="161" spans="1:10" s="97" customFormat="1" ht="12.75" hidden="1">
      <c r="A161" s="179"/>
      <c r="B161" s="179"/>
      <c r="C161" s="179"/>
      <c r="D161" s="179"/>
      <c r="E161" s="179"/>
      <c r="F161" s="179"/>
      <c r="G161" s="179"/>
      <c r="H161" s="264"/>
      <c r="I161" s="179"/>
      <c r="J161" s="179"/>
    </row>
    <row r="162" spans="1:10" s="97" customFormat="1" ht="12.75" hidden="1">
      <c r="A162" s="179"/>
      <c r="B162" s="179"/>
      <c r="C162" s="179"/>
      <c r="D162" s="179"/>
      <c r="E162" s="179"/>
      <c r="F162" s="179"/>
      <c r="G162" s="179"/>
      <c r="H162" s="264"/>
      <c r="I162" s="179"/>
      <c r="J162" s="179"/>
    </row>
    <row r="163" spans="1:10" s="97" customFormat="1" ht="12.75" hidden="1">
      <c r="A163" s="179"/>
      <c r="B163" s="179"/>
      <c r="C163" s="179"/>
      <c r="D163" s="179"/>
      <c r="E163" s="179"/>
      <c r="F163" s="179"/>
      <c r="G163" s="179"/>
      <c r="H163" s="264"/>
      <c r="I163" s="179"/>
      <c r="J163" s="179"/>
    </row>
    <row r="164" spans="1:10" s="97" customFormat="1" ht="12.75" hidden="1">
      <c r="A164" s="179"/>
      <c r="B164" s="179"/>
      <c r="C164" s="179"/>
      <c r="D164" s="179"/>
      <c r="E164" s="179"/>
      <c r="F164" s="179"/>
      <c r="G164" s="179"/>
      <c r="H164" s="264"/>
      <c r="I164" s="179"/>
      <c r="J164" s="179"/>
    </row>
    <row r="165" spans="1:10" s="97" customFormat="1" ht="12.75" hidden="1">
      <c r="A165" s="179"/>
      <c r="B165" s="179"/>
      <c r="C165" s="179"/>
      <c r="D165" s="179"/>
      <c r="E165" s="179"/>
      <c r="F165" s="179"/>
      <c r="G165" s="179"/>
      <c r="H165" s="264"/>
      <c r="I165" s="179"/>
      <c r="J165" s="179"/>
    </row>
    <row r="166" spans="1:10" s="97" customFormat="1" ht="12.75" hidden="1">
      <c r="A166" s="179"/>
      <c r="B166" s="179"/>
      <c r="C166" s="179"/>
      <c r="D166" s="179"/>
      <c r="E166" s="179"/>
      <c r="F166" s="179"/>
      <c r="G166" s="179"/>
      <c r="H166" s="264"/>
      <c r="I166" s="179"/>
      <c r="J166" s="179"/>
    </row>
    <row r="167" spans="1:10" s="97" customFormat="1" ht="12.75" hidden="1">
      <c r="A167" s="179"/>
      <c r="B167" s="179"/>
      <c r="C167" s="179"/>
      <c r="D167" s="179"/>
      <c r="E167" s="179"/>
      <c r="F167" s="179"/>
      <c r="G167" s="179"/>
      <c r="H167" s="264"/>
      <c r="I167" s="179"/>
      <c r="J167" s="179"/>
    </row>
    <row r="168" spans="1:10" s="97" customFormat="1" ht="12.75" hidden="1">
      <c r="A168" s="179"/>
      <c r="B168" s="179"/>
      <c r="C168" s="179"/>
      <c r="D168" s="179"/>
      <c r="E168" s="179"/>
      <c r="F168" s="179"/>
      <c r="G168" s="179"/>
      <c r="H168" s="264"/>
      <c r="I168" s="179"/>
      <c r="J168" s="179"/>
    </row>
    <row r="169" spans="1:10" s="97" customFormat="1" ht="12.75" hidden="1">
      <c r="A169" s="179"/>
      <c r="B169" s="179"/>
      <c r="C169" s="179"/>
      <c r="D169" s="179"/>
      <c r="E169" s="179"/>
      <c r="F169" s="179"/>
      <c r="G169" s="179"/>
      <c r="H169" s="264"/>
      <c r="I169" s="179"/>
      <c r="J169" s="179"/>
    </row>
    <row r="170" spans="1:10" s="97" customFormat="1" ht="12.75" hidden="1">
      <c r="A170" s="179"/>
      <c r="B170" s="179"/>
      <c r="C170" s="179"/>
      <c r="D170" s="179"/>
      <c r="E170" s="179"/>
      <c r="F170" s="179"/>
      <c r="G170" s="179"/>
      <c r="H170" s="264"/>
      <c r="I170" s="179"/>
      <c r="J170" s="179"/>
    </row>
    <row r="171" spans="1:10" s="97" customFormat="1" ht="12.75" hidden="1">
      <c r="A171" s="179"/>
      <c r="B171" s="179"/>
      <c r="C171" s="179"/>
      <c r="D171" s="179"/>
      <c r="E171" s="179"/>
      <c r="F171" s="179"/>
      <c r="G171" s="179"/>
      <c r="H171" s="264"/>
      <c r="I171" s="179"/>
      <c r="J171" s="179"/>
    </row>
    <row r="172" spans="1:10" s="97" customFormat="1" ht="12.75" hidden="1">
      <c r="A172" s="179"/>
      <c r="B172" s="179"/>
      <c r="C172" s="179"/>
      <c r="D172" s="179"/>
      <c r="E172" s="179"/>
      <c r="F172" s="179"/>
      <c r="G172" s="179"/>
      <c r="H172" s="264"/>
      <c r="I172" s="179"/>
      <c r="J172" s="179"/>
    </row>
    <row r="173" spans="1:10" s="97" customFormat="1" ht="12.75" hidden="1">
      <c r="A173" s="179"/>
      <c r="B173" s="179"/>
      <c r="C173" s="179"/>
      <c r="D173" s="179"/>
      <c r="E173" s="179"/>
      <c r="F173" s="179"/>
      <c r="G173" s="179"/>
      <c r="H173" s="264"/>
      <c r="I173" s="179"/>
      <c r="J173" s="179"/>
    </row>
    <row r="174" spans="1:10" s="97" customFormat="1" ht="12.75" hidden="1">
      <c r="A174" s="179"/>
      <c r="B174" s="179"/>
      <c r="C174" s="179"/>
      <c r="D174" s="179"/>
      <c r="E174" s="179"/>
      <c r="F174" s="179"/>
      <c r="G174" s="179"/>
      <c r="H174" s="264"/>
      <c r="I174" s="179"/>
      <c r="J174" s="179"/>
    </row>
    <row r="175" spans="1:10" s="97" customFormat="1" ht="12.75" hidden="1">
      <c r="A175" s="179"/>
      <c r="B175" s="179"/>
      <c r="C175" s="179"/>
      <c r="D175" s="179"/>
      <c r="E175" s="179"/>
      <c r="F175" s="179"/>
      <c r="G175" s="179"/>
      <c r="H175" s="264"/>
      <c r="I175" s="179"/>
      <c r="J175" s="179"/>
    </row>
    <row r="176" spans="1:10" s="97" customFormat="1" ht="12.75" hidden="1">
      <c r="A176" s="179"/>
      <c r="B176" s="179"/>
      <c r="C176" s="179"/>
      <c r="D176" s="179"/>
      <c r="E176" s="179"/>
      <c r="F176" s="179"/>
      <c r="G176" s="179"/>
      <c r="H176" s="264"/>
      <c r="I176" s="179"/>
      <c r="J176" s="179"/>
    </row>
    <row r="177" spans="1:10" s="97" customFormat="1" ht="12.75" hidden="1">
      <c r="A177" s="179"/>
      <c r="B177" s="179"/>
      <c r="C177" s="179"/>
      <c r="D177" s="179"/>
      <c r="E177" s="179"/>
      <c r="F177" s="179"/>
      <c r="G177" s="179"/>
      <c r="H177" s="264"/>
      <c r="I177" s="179"/>
      <c r="J177" s="179"/>
    </row>
    <row r="178" spans="1:10" s="97" customFormat="1" ht="12.75" hidden="1">
      <c r="A178" s="179"/>
      <c r="B178" s="179"/>
      <c r="C178" s="179"/>
      <c r="D178" s="179"/>
      <c r="E178" s="179"/>
      <c r="F178" s="179"/>
      <c r="G178" s="179"/>
      <c r="H178" s="264"/>
      <c r="I178" s="179"/>
      <c r="J178" s="179"/>
    </row>
    <row r="179" spans="1:10" s="97" customFormat="1" ht="12.75" hidden="1">
      <c r="A179" s="179"/>
      <c r="B179" s="179"/>
      <c r="C179" s="179"/>
      <c r="D179" s="179"/>
      <c r="E179" s="179"/>
      <c r="F179" s="179"/>
      <c r="G179" s="179"/>
      <c r="H179" s="264"/>
      <c r="I179" s="179"/>
      <c r="J179" s="179"/>
    </row>
    <row r="180" spans="1:10" s="97" customFormat="1" ht="12.75" hidden="1">
      <c r="A180" s="179"/>
      <c r="B180" s="179"/>
      <c r="C180" s="179"/>
      <c r="D180" s="179"/>
      <c r="E180" s="179"/>
      <c r="F180" s="179"/>
      <c r="G180" s="179"/>
      <c r="H180" s="264"/>
      <c r="I180" s="179"/>
      <c r="J180" s="179"/>
    </row>
    <row r="181" spans="1:10" s="97" customFormat="1" ht="12.75" hidden="1">
      <c r="A181" s="179"/>
      <c r="B181" s="179"/>
      <c r="C181" s="179"/>
      <c r="D181" s="179"/>
      <c r="E181" s="179"/>
      <c r="F181" s="179"/>
      <c r="G181" s="179"/>
      <c r="H181" s="264"/>
      <c r="I181" s="179"/>
      <c r="J181" s="179"/>
    </row>
    <row r="182" spans="1:10" s="97" customFormat="1" ht="12.75" hidden="1">
      <c r="A182" s="179"/>
      <c r="B182" s="179"/>
      <c r="C182" s="179"/>
      <c r="D182" s="179"/>
      <c r="E182" s="179"/>
      <c r="F182" s="179"/>
      <c r="G182" s="179"/>
      <c r="H182" s="264"/>
      <c r="I182" s="179"/>
      <c r="J182" s="179"/>
    </row>
  </sheetData>
  <mergeCells count="15">
    <mergeCell ref="B28:B37"/>
    <mergeCell ref="B2:J3"/>
    <mergeCell ref="B5:B6"/>
    <mergeCell ref="C5:C6"/>
    <mergeCell ref="B8:B17"/>
    <mergeCell ref="B18:B27"/>
    <mergeCell ref="B104:C104"/>
    <mergeCell ref="B74:B83"/>
    <mergeCell ref="B84:B93"/>
    <mergeCell ref="B94:B103"/>
    <mergeCell ref="B38:C38"/>
    <mergeCell ref="B41:B50"/>
    <mergeCell ref="B51:B60"/>
    <mergeCell ref="B61:B70"/>
    <mergeCell ref="B71:C71"/>
  </mergeCells>
  <conditionalFormatting sqref="A1:XFD4 K5:XFD38 B8:J8 K105:XFD111 K72:XFD72">
    <cfRule type="containsText" dxfId="68" priority="99" operator="containsText" text="TRUE">
      <formula>NOT(ISERROR(SEARCH("TRUE",A1)))</formula>
    </cfRule>
    <cfRule type="containsText" dxfId="67" priority="100" operator="containsText" text="FALSE">
      <formula>NOT(ISERROR(SEARCH("FALSE",A1)))</formula>
    </cfRule>
  </conditionalFormatting>
  <conditionalFormatting sqref="B5 D5:J7">
    <cfRule type="containsText" dxfId="66" priority="97" operator="containsText" text="TRUE">
      <formula>NOT(ISERROR(SEARCH("TRUE",B5)))</formula>
    </cfRule>
    <cfRule type="containsText" dxfId="65" priority="98" operator="containsText" text="FALSE">
      <formula>NOT(ISERROR(SEARCH("FALSE",B5)))</formula>
    </cfRule>
  </conditionalFormatting>
  <conditionalFormatting sqref="B28:D28 J28 B38 C29:C36 C37:J37 B18:J18 C9:J17 C19:J27 B105 B72">
    <cfRule type="containsText" dxfId="64" priority="55" operator="containsText" text="TRUE">
      <formula>NOT(ISERROR(SEARCH("TRUE",B9)))</formula>
    </cfRule>
    <cfRule type="containsText" dxfId="63" priority="56" operator="containsText" text="FALSE">
      <formula>NOT(ISERROR(SEARCH("FALSE",B9)))</formula>
    </cfRule>
  </conditionalFormatting>
  <conditionalFormatting sqref="E28">
    <cfRule type="containsText" dxfId="62" priority="53" operator="containsText" text="TRUE">
      <formula>NOT(ISERROR(SEARCH("TRUE",E28)))</formula>
    </cfRule>
    <cfRule type="containsText" dxfId="61" priority="54" operator="containsText" text="FALSE">
      <formula>NOT(ISERROR(SEARCH("FALSE",E28)))</formula>
    </cfRule>
  </conditionalFormatting>
  <conditionalFormatting sqref="F28">
    <cfRule type="containsText" dxfId="60" priority="51" operator="containsText" text="TRUE">
      <formula>NOT(ISERROR(SEARCH("TRUE",F28)))</formula>
    </cfRule>
    <cfRule type="containsText" dxfId="59" priority="52" operator="containsText" text="FALSE">
      <formula>NOT(ISERROR(SEARCH("FALSE",F28)))</formula>
    </cfRule>
  </conditionalFormatting>
  <conditionalFormatting sqref="G28">
    <cfRule type="containsText" dxfId="58" priority="49" operator="containsText" text="TRUE">
      <formula>NOT(ISERROR(SEARCH("TRUE",G28)))</formula>
    </cfRule>
    <cfRule type="containsText" dxfId="57" priority="50" operator="containsText" text="FALSE">
      <formula>NOT(ISERROR(SEARCH("FALSE",G28)))</formula>
    </cfRule>
  </conditionalFormatting>
  <conditionalFormatting sqref="H28">
    <cfRule type="containsText" dxfId="56" priority="47" operator="containsText" text="TRUE">
      <formula>NOT(ISERROR(SEARCH("TRUE",H28)))</formula>
    </cfRule>
    <cfRule type="containsText" dxfId="55" priority="48" operator="containsText" text="FALSE">
      <formula>NOT(ISERROR(SEARCH("FALSE",H28)))</formula>
    </cfRule>
  </conditionalFormatting>
  <conditionalFormatting sqref="I28">
    <cfRule type="containsText" dxfId="54" priority="45" operator="containsText" text="TRUE">
      <formula>NOT(ISERROR(SEARCH("TRUE",I28)))</formula>
    </cfRule>
    <cfRule type="containsText" dxfId="53" priority="46" operator="containsText" text="FALSE">
      <formula>NOT(ISERROR(SEARCH("FALSE",I28)))</formula>
    </cfRule>
  </conditionalFormatting>
  <conditionalFormatting sqref="D29:J36">
    <cfRule type="containsText" dxfId="52" priority="43" operator="containsText" text="TRUE">
      <formula>NOT(ISERROR(SEARCH("TRUE",D29)))</formula>
    </cfRule>
    <cfRule type="containsText" dxfId="51" priority="44" operator="containsText" text="FALSE">
      <formula>NOT(ISERROR(SEARCH("FALSE",D29)))</formula>
    </cfRule>
  </conditionalFormatting>
  <conditionalFormatting sqref="D38:J38 D105:J111 D72:J72">
    <cfRule type="containsText" dxfId="50" priority="39" operator="containsText" text="TRUE">
      <formula>NOT(ISERROR(SEARCH("TRUE",D38)))</formula>
    </cfRule>
    <cfRule type="containsText" dxfId="49" priority="40" operator="containsText" text="FALSE">
      <formula>NOT(ISERROR(SEARCH("FALSE",D38)))</formula>
    </cfRule>
  </conditionalFormatting>
  <conditionalFormatting sqref="C5">
    <cfRule type="containsText" dxfId="48" priority="37" operator="containsText" text="TRUE">
      <formula>NOT(ISERROR(SEARCH("TRUE",C5)))</formula>
    </cfRule>
    <cfRule type="containsText" dxfId="47" priority="38" operator="containsText" text="FALSE">
      <formula>NOT(ISERROR(SEARCH("FALSE",C5)))</formula>
    </cfRule>
  </conditionalFormatting>
  <conditionalFormatting sqref="K73:XFD73">
    <cfRule type="containsText" dxfId="46" priority="33" operator="containsText" text="TRUE">
      <formula>NOT(ISERROR(SEARCH("TRUE",K73)))</formula>
    </cfRule>
    <cfRule type="containsText" dxfId="45" priority="34" operator="containsText" text="FALSE">
      <formula>NOT(ISERROR(SEARCH("FALSE",K73)))</formula>
    </cfRule>
  </conditionalFormatting>
  <conditionalFormatting sqref="D73:J73">
    <cfRule type="containsText" dxfId="44" priority="31" operator="containsText" text="TRUE">
      <formula>NOT(ISERROR(SEARCH("TRUE",D73)))</formula>
    </cfRule>
    <cfRule type="containsText" dxfId="43" priority="32" operator="containsText" text="FALSE">
      <formula>NOT(ISERROR(SEARCH("FALSE",D73)))</formula>
    </cfRule>
  </conditionalFormatting>
  <conditionalFormatting sqref="K74:XFD104 B74:J74 B104 B84:J84 C75:J83 C85:J93 B94:J94 C95:J103 D104:J104">
    <cfRule type="containsText" dxfId="42" priority="29" operator="containsText" text="TRUE">
      <formula>NOT(ISERROR(SEARCH("TRUE",#REF!)))</formula>
    </cfRule>
    <cfRule type="containsText" dxfId="41" priority="30" operator="containsText" text="FALSE">
      <formula>NOT(ISERROR(SEARCH("FALSE",#REF!)))</formula>
    </cfRule>
  </conditionalFormatting>
  <conditionalFormatting sqref="K39:XFD39">
    <cfRule type="containsText" dxfId="40" priority="11" operator="containsText" text="TRUE">
      <formula>NOT(ISERROR(SEARCH("TRUE",K39)))</formula>
    </cfRule>
    <cfRule type="containsText" dxfId="39" priority="12" operator="containsText" text="FALSE">
      <formula>NOT(ISERROR(SEARCH("FALSE",K39)))</formula>
    </cfRule>
  </conditionalFormatting>
  <conditionalFormatting sqref="B39">
    <cfRule type="containsText" dxfId="38" priority="9" operator="containsText" text="TRUE">
      <formula>NOT(ISERROR(SEARCH("TRUE",B39)))</formula>
    </cfRule>
    <cfRule type="containsText" dxfId="37" priority="10" operator="containsText" text="FALSE">
      <formula>NOT(ISERROR(SEARCH("FALSE",B39)))</formula>
    </cfRule>
  </conditionalFormatting>
  <conditionalFormatting sqref="D39:J39">
    <cfRule type="containsText" dxfId="36" priority="7" operator="containsText" text="TRUE">
      <formula>NOT(ISERROR(SEARCH("TRUE",D39)))</formula>
    </cfRule>
    <cfRule type="containsText" dxfId="35" priority="8" operator="containsText" text="FALSE">
      <formula>NOT(ISERROR(SEARCH("FALSE",D39)))</formula>
    </cfRule>
  </conditionalFormatting>
  <conditionalFormatting sqref="K40:XFD40">
    <cfRule type="containsText" dxfId="34" priority="5" operator="containsText" text="TRUE">
      <formula>NOT(ISERROR(SEARCH("TRUE",K40)))</formula>
    </cfRule>
    <cfRule type="containsText" dxfId="33" priority="6" operator="containsText" text="FALSE">
      <formula>NOT(ISERROR(SEARCH("FALSE",K40)))</formula>
    </cfRule>
  </conditionalFormatting>
  <conditionalFormatting sqref="D40:J40">
    <cfRule type="containsText" dxfId="32" priority="3" operator="containsText" text="TRUE">
      <formula>NOT(ISERROR(SEARCH("TRUE",D40)))</formula>
    </cfRule>
    <cfRule type="containsText" dxfId="31" priority="4" operator="containsText" text="FALSE">
      <formula>NOT(ISERROR(SEARCH("FALSE",D40)))</formula>
    </cfRule>
  </conditionalFormatting>
  <conditionalFormatting sqref="K41:XFD71 B41:J41 B71 B51:J51 C42:J50 C52:J60 B61:J61 C62:J70 D71:J71">
    <cfRule type="containsText" dxfId="30" priority="1" operator="containsText" text="TRUE">
      <formula>NOT(ISERROR(SEARCH("TRUE",#REF!)))</formula>
    </cfRule>
    <cfRule type="containsText" dxfId="29" priority="2" operator="containsText" text="FALSE">
      <formula>NOT(ISERROR(SEARCH("FALSE",#REF!)))</formula>
    </cfRule>
  </conditionalFormatting>
  <pageMargins left="0.70866141732283505" right="0.70866141732283505" top="0.74803149606299202" bottom="0.74803149606299202" header="0.31496062992126" footer="0.31496062992126"/>
  <pageSetup scale="77" fitToHeight="0" orientation="landscape" r:id="rId1"/>
  <headerFooter>
    <oddFooter>&amp;L&amp;A&amp;C&amp;P of &amp;N</oddFooter>
  </headerFooter>
  <rowBreaks count="2" manualBreakCount="2">
    <brk id="39" min="1" max="9" man="1"/>
    <brk id="7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I147"/>
  <sheetViews>
    <sheetView zoomScale="40" zoomScaleNormal="40" workbookViewId="0"/>
  </sheetViews>
  <sheetFormatPr defaultColWidth="0" defaultRowHeight="15" zeroHeight="1"/>
  <cols>
    <col min="1" max="1" width="1.5703125" style="205" customWidth="1"/>
    <col min="2" max="2" width="23.42578125" customWidth="1"/>
    <col min="3" max="3" width="14.42578125" customWidth="1"/>
    <col min="4" max="4" width="14" customWidth="1"/>
    <col min="5" max="5" width="13.42578125" customWidth="1"/>
    <col min="6" max="6" width="15" customWidth="1"/>
    <col min="7" max="7" width="17.42578125" customWidth="1"/>
    <col min="8" max="8" width="18.5703125" customWidth="1"/>
    <col min="9" max="9" width="1" style="205" customWidth="1"/>
    <col min="10" max="16384" width="8.5703125" style="205" hidden="1"/>
  </cols>
  <sheetData>
    <row r="1" spans="2:8" ht="10.35" customHeight="1" thickBot="1">
      <c r="B1" s="205"/>
      <c r="C1" s="205"/>
      <c r="D1" s="205"/>
      <c r="E1" s="205"/>
      <c r="F1" s="205"/>
      <c r="G1" s="205"/>
      <c r="H1" s="205"/>
    </row>
    <row r="2" spans="2:8" ht="14.85" customHeight="1">
      <c r="B2" s="2659" t="s">
        <v>1171</v>
      </c>
      <c r="C2" s="2684"/>
      <c r="D2" s="2684"/>
      <c r="E2" s="2684"/>
      <c r="F2" s="2684"/>
      <c r="G2" s="2684"/>
      <c r="H2" s="2685"/>
    </row>
    <row r="3" spans="2:8" ht="15.75" thickBot="1">
      <c r="B3" s="2686"/>
      <c r="C3" s="2687"/>
      <c r="D3" s="2687"/>
      <c r="E3" s="2687"/>
      <c r="F3" s="2687"/>
      <c r="G3" s="2687"/>
      <c r="H3" s="2688"/>
    </row>
    <row r="4" spans="2:8" ht="6" customHeight="1" thickBot="1">
      <c r="B4" s="205"/>
      <c r="C4" s="205"/>
      <c r="D4" s="205"/>
      <c r="E4" s="205"/>
      <c r="F4" s="205"/>
      <c r="G4" s="205"/>
      <c r="H4" s="205"/>
    </row>
    <row r="5" spans="2:8" ht="15" customHeight="1">
      <c r="B5" s="2715" t="s">
        <v>1036</v>
      </c>
      <c r="C5" s="431" t="s">
        <v>166</v>
      </c>
      <c r="D5" s="344" t="s">
        <v>7</v>
      </c>
      <c r="E5" s="344" t="s">
        <v>165</v>
      </c>
      <c r="F5" s="1180" t="s">
        <v>164</v>
      </c>
      <c r="G5" s="1181" t="s">
        <v>6</v>
      </c>
      <c r="H5" s="347" t="s">
        <v>209</v>
      </c>
    </row>
    <row r="6" spans="2:8" s="179" customFormat="1" ht="15.75" customHeight="1" thickBot="1">
      <c r="B6" s="2699"/>
      <c r="C6" s="2834" t="s">
        <v>395</v>
      </c>
      <c r="D6" s="2835"/>
      <c r="E6" s="2835"/>
      <c r="F6" s="2836"/>
      <c r="G6" s="2643" t="s">
        <v>394</v>
      </c>
      <c r="H6" s="2645"/>
    </row>
    <row r="7" spans="2:8" s="179" customFormat="1" ht="21" customHeight="1">
      <c r="B7" s="2699"/>
      <c r="C7" s="2691" t="s">
        <v>393</v>
      </c>
      <c r="D7" s="2837"/>
      <c r="E7" s="2691" t="s">
        <v>659</v>
      </c>
      <c r="F7" s="2644"/>
      <c r="G7" s="2691" t="s">
        <v>393</v>
      </c>
      <c r="H7" s="2644" t="s">
        <v>659</v>
      </c>
    </row>
    <row r="8" spans="2:8" s="179" customFormat="1" ht="15.75" thickBot="1">
      <c r="B8" s="2700"/>
      <c r="C8" s="2152" t="s">
        <v>778</v>
      </c>
      <c r="D8" s="1176" t="s">
        <v>1109</v>
      </c>
      <c r="E8" s="1322" t="s">
        <v>778</v>
      </c>
      <c r="F8" s="1733" t="s">
        <v>1109</v>
      </c>
      <c r="G8" s="2727"/>
      <c r="H8" s="2586"/>
    </row>
    <row r="9" spans="2:8" s="179" customFormat="1" ht="15.75">
      <c r="B9" s="2201" t="str">
        <f>CurrQtr</f>
        <v>Q4 2021</v>
      </c>
      <c r="C9" s="2177"/>
      <c r="D9" s="327"/>
      <c r="E9" s="249"/>
      <c r="F9" s="240"/>
      <c r="G9" s="249"/>
      <c r="H9" s="240"/>
    </row>
    <row r="10" spans="2:8" s="179" customFormat="1" ht="12.75">
      <c r="B10" s="275" t="s">
        <v>392</v>
      </c>
      <c r="C10" s="249">
        <v>12</v>
      </c>
      <c r="D10" s="327">
        <v>1017</v>
      </c>
      <c r="E10" s="249">
        <v>0</v>
      </c>
      <c r="F10" s="240">
        <v>607</v>
      </c>
      <c r="G10" s="249">
        <v>7030</v>
      </c>
      <c r="H10" s="240">
        <v>1231</v>
      </c>
    </row>
    <row r="11" spans="2:8" s="179" customFormat="1" ht="12.75">
      <c r="B11" s="278" t="s">
        <v>391</v>
      </c>
      <c r="C11" s="250">
        <v>45</v>
      </c>
      <c r="D11" s="328">
        <v>7270</v>
      </c>
      <c r="E11" s="250">
        <v>163</v>
      </c>
      <c r="F11" s="241">
        <v>8631</v>
      </c>
      <c r="G11" s="250">
        <v>46494</v>
      </c>
      <c r="H11" s="241">
        <v>25062</v>
      </c>
    </row>
    <row r="12" spans="2:8" s="179" customFormat="1" ht="12.75">
      <c r="B12" s="278" t="s">
        <v>390</v>
      </c>
      <c r="C12" s="250">
        <v>109</v>
      </c>
      <c r="D12" s="328">
        <v>312</v>
      </c>
      <c r="E12" s="250">
        <v>604</v>
      </c>
      <c r="F12" s="241">
        <v>2271</v>
      </c>
      <c r="G12" s="250">
        <v>774</v>
      </c>
      <c r="H12" s="241">
        <v>4884</v>
      </c>
    </row>
    <row r="13" spans="2:8" s="179" customFormat="1" ht="12.75">
      <c r="B13" s="278" t="s">
        <v>389</v>
      </c>
      <c r="C13" s="250">
        <v>1560</v>
      </c>
      <c r="D13" s="328">
        <v>311</v>
      </c>
      <c r="E13" s="250">
        <v>937</v>
      </c>
      <c r="F13" s="241">
        <v>382</v>
      </c>
      <c r="G13" s="250">
        <v>2367</v>
      </c>
      <c r="H13" s="241">
        <v>4330</v>
      </c>
    </row>
    <row r="14" spans="2:8" s="179" customFormat="1" ht="12.75">
      <c r="B14" s="278" t="s">
        <v>388</v>
      </c>
      <c r="C14" s="250">
        <v>706</v>
      </c>
      <c r="D14" s="328">
        <v>113</v>
      </c>
      <c r="E14" s="250">
        <v>1763</v>
      </c>
      <c r="F14" s="241">
        <v>2284</v>
      </c>
      <c r="G14" s="250">
        <v>1851</v>
      </c>
      <c r="H14" s="241">
        <v>10325</v>
      </c>
    </row>
    <row r="15" spans="2:8" s="179" customFormat="1" ht="12.75">
      <c r="B15" s="278" t="s">
        <v>387</v>
      </c>
      <c r="C15" s="250">
        <v>1832</v>
      </c>
      <c r="D15" s="328">
        <v>232</v>
      </c>
      <c r="E15" s="250">
        <v>55</v>
      </c>
      <c r="F15" s="241">
        <v>305</v>
      </c>
      <c r="G15" s="250">
        <v>22962</v>
      </c>
      <c r="H15" s="241">
        <v>39064</v>
      </c>
    </row>
    <row r="16" spans="2:8" s="179" customFormat="1" ht="12.75">
      <c r="B16" s="278" t="s">
        <v>386</v>
      </c>
      <c r="C16" s="250">
        <v>1270</v>
      </c>
      <c r="D16" s="328">
        <v>0</v>
      </c>
      <c r="E16" s="250">
        <v>3162</v>
      </c>
      <c r="F16" s="241">
        <v>274</v>
      </c>
      <c r="G16" s="250">
        <v>36509</v>
      </c>
      <c r="H16" s="241">
        <v>24514</v>
      </c>
    </row>
    <row r="17" spans="2:8" s="179" customFormat="1" ht="13.5" thickBot="1">
      <c r="B17" s="281" t="s">
        <v>385</v>
      </c>
      <c r="C17" s="251">
        <v>0</v>
      </c>
      <c r="D17" s="330">
        <v>0</v>
      </c>
      <c r="E17" s="251">
        <v>0</v>
      </c>
      <c r="F17" s="242">
        <v>0</v>
      </c>
      <c r="G17" s="251">
        <v>33</v>
      </c>
      <c r="H17" s="242">
        <v>0</v>
      </c>
    </row>
    <row r="18" spans="2:8" s="179" customFormat="1" ht="13.5" thickBot="1">
      <c r="B18" s="284" t="s">
        <v>37</v>
      </c>
      <c r="C18" s="1360">
        <v>5534</v>
      </c>
      <c r="D18" s="334">
        <v>9255</v>
      </c>
      <c r="E18" s="1360">
        <v>6684</v>
      </c>
      <c r="F18" s="287">
        <v>14754</v>
      </c>
      <c r="G18" s="1360">
        <v>118020</v>
      </c>
      <c r="H18" s="287">
        <v>109410</v>
      </c>
    </row>
    <row r="19" spans="2:8" s="179" customFormat="1" ht="4.3499999999999996" customHeight="1" thickBot="1">
      <c r="B19" s="1172"/>
      <c r="C19" s="1122"/>
      <c r="D19" s="1122"/>
      <c r="E19" s="1122"/>
      <c r="F19" s="1122"/>
      <c r="G19" s="1122"/>
      <c r="H19" s="1122"/>
    </row>
    <row r="20" spans="2:8" s="179" customFormat="1" ht="15.75">
      <c r="B20" s="2200" t="s">
        <v>1412</v>
      </c>
      <c r="C20" s="2371"/>
      <c r="D20" s="1476"/>
      <c r="E20" s="1477"/>
      <c r="F20" s="306"/>
      <c r="G20" s="1477"/>
      <c r="H20" s="306"/>
    </row>
    <row r="21" spans="2:8" s="179" customFormat="1" ht="12.75">
      <c r="B21" s="275" t="s">
        <v>392</v>
      </c>
      <c r="C21" s="249">
        <v>51</v>
      </c>
      <c r="D21" s="327">
        <v>690</v>
      </c>
      <c r="E21" s="249">
        <v>0</v>
      </c>
      <c r="F21" s="240">
        <v>1296</v>
      </c>
      <c r="G21" s="249">
        <v>7257</v>
      </c>
      <c r="H21" s="240">
        <v>1301</v>
      </c>
    </row>
    <row r="22" spans="2:8" s="179" customFormat="1" ht="12.75">
      <c r="B22" s="278" t="s">
        <v>391</v>
      </c>
      <c r="C22" s="250">
        <v>34</v>
      </c>
      <c r="D22" s="328">
        <v>6524</v>
      </c>
      <c r="E22" s="250">
        <v>190</v>
      </c>
      <c r="F22" s="241">
        <v>8254</v>
      </c>
      <c r="G22" s="250">
        <v>44608</v>
      </c>
      <c r="H22" s="241">
        <v>24529</v>
      </c>
    </row>
    <row r="23" spans="2:8" s="179" customFormat="1" ht="12.75">
      <c r="B23" s="278" t="s">
        <v>390</v>
      </c>
      <c r="C23" s="250">
        <v>30</v>
      </c>
      <c r="D23" s="328">
        <v>83</v>
      </c>
      <c r="E23" s="250">
        <v>311</v>
      </c>
      <c r="F23" s="241">
        <v>2133</v>
      </c>
      <c r="G23" s="250">
        <v>1022</v>
      </c>
      <c r="H23" s="241">
        <v>3864</v>
      </c>
    </row>
    <row r="24" spans="2:8" s="179" customFormat="1" ht="12.75">
      <c r="B24" s="278" t="s">
        <v>389</v>
      </c>
      <c r="C24" s="250">
        <v>1599</v>
      </c>
      <c r="D24" s="328">
        <v>342</v>
      </c>
      <c r="E24" s="250">
        <v>927</v>
      </c>
      <c r="F24" s="241">
        <v>13759</v>
      </c>
      <c r="G24" s="250">
        <v>2424</v>
      </c>
      <c r="H24" s="241">
        <v>5454</v>
      </c>
    </row>
    <row r="25" spans="2:8" s="179" customFormat="1" ht="12.75">
      <c r="B25" s="278" t="s">
        <v>388</v>
      </c>
      <c r="C25" s="250">
        <v>797</v>
      </c>
      <c r="D25" s="328">
        <v>438</v>
      </c>
      <c r="E25" s="250">
        <v>1520</v>
      </c>
      <c r="F25" s="241">
        <v>2084</v>
      </c>
      <c r="G25" s="250">
        <v>927</v>
      </c>
      <c r="H25" s="241">
        <v>8049</v>
      </c>
    </row>
    <row r="26" spans="2:8" s="179" customFormat="1" ht="12.75">
      <c r="B26" s="278" t="s">
        <v>387</v>
      </c>
      <c r="C26" s="250">
        <v>1560</v>
      </c>
      <c r="D26" s="328">
        <v>131</v>
      </c>
      <c r="E26" s="250">
        <v>95</v>
      </c>
      <c r="F26" s="241">
        <v>409</v>
      </c>
      <c r="G26" s="250">
        <v>26158</v>
      </c>
      <c r="H26" s="241">
        <v>42417</v>
      </c>
    </row>
    <row r="27" spans="2:8" s="179" customFormat="1" ht="12.75">
      <c r="B27" s="278" t="s">
        <v>386</v>
      </c>
      <c r="C27" s="250">
        <v>1294</v>
      </c>
      <c r="D27" s="328">
        <v>0</v>
      </c>
      <c r="E27" s="250">
        <v>2952</v>
      </c>
      <c r="F27" s="241">
        <v>323</v>
      </c>
      <c r="G27" s="250">
        <v>37221</v>
      </c>
      <c r="H27" s="241">
        <v>22944</v>
      </c>
    </row>
    <row r="28" spans="2:8" s="179" customFormat="1" ht="13.5" thickBot="1">
      <c r="B28" s="281" t="s">
        <v>385</v>
      </c>
      <c r="C28" s="251">
        <v>0</v>
      </c>
      <c r="D28" s="330">
        <v>0</v>
      </c>
      <c r="E28" s="251">
        <v>0</v>
      </c>
      <c r="F28" s="242">
        <v>0</v>
      </c>
      <c r="G28" s="251">
        <v>27</v>
      </c>
      <c r="H28" s="242">
        <v>0</v>
      </c>
    </row>
    <row r="29" spans="2:8" s="179" customFormat="1" ht="13.5" thickBot="1">
      <c r="B29" s="284" t="s">
        <v>37</v>
      </c>
      <c r="C29" s="1360">
        <v>5365</v>
      </c>
      <c r="D29" s="334">
        <v>8208</v>
      </c>
      <c r="E29" s="1360">
        <v>5995</v>
      </c>
      <c r="F29" s="287">
        <v>28258</v>
      </c>
      <c r="G29" s="1360">
        <v>119644</v>
      </c>
      <c r="H29" s="287">
        <v>108558</v>
      </c>
    </row>
    <row r="30" spans="2:8" s="179" customFormat="1" ht="4.3499999999999996" customHeight="1" thickBot="1">
      <c r="B30" s="1172"/>
      <c r="C30" s="1122"/>
      <c r="D30" s="1122"/>
      <c r="E30" s="1122"/>
      <c r="F30" s="1122"/>
      <c r="G30" s="1122"/>
      <c r="H30" s="1122"/>
    </row>
    <row r="31" spans="2:8" s="179" customFormat="1" ht="15.75">
      <c r="B31" s="2200" t="s">
        <v>1397</v>
      </c>
      <c r="C31" s="1477"/>
      <c r="D31" s="1476"/>
      <c r="E31" s="1477"/>
      <c r="F31" s="306"/>
      <c r="G31" s="1477"/>
      <c r="H31" s="306"/>
    </row>
    <row r="32" spans="2:8" s="179" customFormat="1" ht="12.75">
      <c r="B32" s="275" t="s">
        <v>392</v>
      </c>
      <c r="C32" s="249">
        <v>48</v>
      </c>
      <c r="D32" s="327">
        <v>626</v>
      </c>
      <c r="E32" s="249">
        <v>0</v>
      </c>
      <c r="F32" s="240">
        <v>1385</v>
      </c>
      <c r="G32" s="249">
        <v>8027</v>
      </c>
      <c r="H32" s="240">
        <v>1627</v>
      </c>
    </row>
    <row r="33" spans="2:8" s="179" customFormat="1" ht="12.75">
      <c r="B33" s="278" t="s">
        <v>391</v>
      </c>
      <c r="C33" s="250">
        <v>19</v>
      </c>
      <c r="D33" s="328">
        <v>7131</v>
      </c>
      <c r="E33" s="250">
        <v>113</v>
      </c>
      <c r="F33" s="241">
        <v>8603</v>
      </c>
      <c r="G33" s="250">
        <v>41280</v>
      </c>
      <c r="H33" s="241">
        <v>25422</v>
      </c>
    </row>
    <row r="34" spans="2:8" s="179" customFormat="1" ht="12.75">
      <c r="B34" s="278" t="s">
        <v>390</v>
      </c>
      <c r="C34" s="250">
        <v>0</v>
      </c>
      <c r="D34" s="328">
        <v>411</v>
      </c>
      <c r="E34" s="250">
        <v>0</v>
      </c>
      <c r="F34" s="241">
        <v>1890</v>
      </c>
      <c r="G34" s="250">
        <v>504</v>
      </c>
      <c r="H34" s="241">
        <v>4704</v>
      </c>
    </row>
    <row r="35" spans="2:8" s="179" customFormat="1" ht="12.75">
      <c r="B35" s="278" t="s">
        <v>389</v>
      </c>
      <c r="C35" s="250">
        <v>255</v>
      </c>
      <c r="D35" s="328">
        <v>361</v>
      </c>
      <c r="E35" s="250">
        <v>799</v>
      </c>
      <c r="F35" s="241">
        <v>11540</v>
      </c>
      <c r="G35" s="250">
        <v>3376</v>
      </c>
      <c r="H35" s="241">
        <v>4400</v>
      </c>
    </row>
    <row r="36" spans="2:8" s="179" customFormat="1" ht="12.75">
      <c r="B36" s="278" t="s">
        <v>388</v>
      </c>
      <c r="C36" s="250">
        <v>0</v>
      </c>
      <c r="D36" s="328">
        <v>552</v>
      </c>
      <c r="E36" s="250">
        <v>400</v>
      </c>
      <c r="F36" s="241">
        <v>2253</v>
      </c>
      <c r="G36" s="250">
        <v>1514</v>
      </c>
      <c r="H36" s="241">
        <v>11813</v>
      </c>
    </row>
    <row r="37" spans="2:8" s="179" customFormat="1" ht="12.75">
      <c r="B37" s="278" t="s">
        <v>387</v>
      </c>
      <c r="C37" s="250">
        <v>136</v>
      </c>
      <c r="D37" s="328">
        <v>130</v>
      </c>
      <c r="E37" s="250">
        <v>0</v>
      </c>
      <c r="F37" s="241">
        <v>526</v>
      </c>
      <c r="G37" s="250">
        <v>25740</v>
      </c>
      <c r="H37" s="241">
        <v>39975</v>
      </c>
    </row>
    <row r="38" spans="2:8" s="179" customFormat="1" ht="12.75">
      <c r="B38" s="278" t="s">
        <v>386</v>
      </c>
      <c r="C38" s="250">
        <v>0</v>
      </c>
      <c r="D38" s="328">
        <v>0</v>
      </c>
      <c r="E38" s="250">
        <v>4</v>
      </c>
      <c r="F38" s="241">
        <v>374</v>
      </c>
      <c r="G38" s="250">
        <v>34232</v>
      </c>
      <c r="H38" s="241">
        <v>23007</v>
      </c>
    </row>
    <row r="39" spans="2:8" s="179" customFormat="1" ht="13.5" thickBot="1">
      <c r="B39" s="281" t="s">
        <v>385</v>
      </c>
      <c r="C39" s="251">
        <v>0</v>
      </c>
      <c r="D39" s="330">
        <v>0</v>
      </c>
      <c r="E39" s="251">
        <v>0</v>
      </c>
      <c r="F39" s="242">
        <v>0</v>
      </c>
      <c r="G39" s="251">
        <v>19</v>
      </c>
      <c r="H39" s="242">
        <v>0</v>
      </c>
    </row>
    <row r="40" spans="2:8" s="179" customFormat="1" ht="13.5" thickBot="1">
      <c r="B40" s="284" t="s">
        <v>37</v>
      </c>
      <c r="C40" s="1360">
        <v>458</v>
      </c>
      <c r="D40" s="334">
        <v>9211</v>
      </c>
      <c r="E40" s="1360">
        <v>1316</v>
      </c>
      <c r="F40" s="287">
        <v>26571</v>
      </c>
      <c r="G40" s="1360">
        <v>114692</v>
      </c>
      <c r="H40" s="287">
        <v>110948</v>
      </c>
    </row>
    <row r="41" spans="2:8" s="179" customFormat="1" ht="4.3499999999999996" customHeight="1" thickBot="1">
      <c r="B41" s="1172"/>
      <c r="C41" s="1122"/>
      <c r="D41" s="1122"/>
      <c r="E41" s="1122"/>
      <c r="F41" s="1122"/>
      <c r="G41" s="1122"/>
      <c r="H41" s="1122"/>
    </row>
    <row r="42" spans="2:8" s="179" customFormat="1" ht="15.75">
      <c r="B42" s="2200" t="s">
        <v>1352</v>
      </c>
      <c r="C42" s="1477"/>
      <c r="D42" s="1476"/>
      <c r="E42" s="1477"/>
      <c r="F42" s="306"/>
      <c r="G42" s="1477"/>
      <c r="H42" s="306"/>
    </row>
    <row r="43" spans="2:8" s="179" customFormat="1" ht="12.75">
      <c r="B43" s="275" t="s">
        <v>392</v>
      </c>
      <c r="C43" s="249">
        <v>49</v>
      </c>
      <c r="D43" s="327">
        <v>1496</v>
      </c>
      <c r="E43" s="249">
        <v>0</v>
      </c>
      <c r="F43" s="240">
        <v>1062</v>
      </c>
      <c r="G43" s="249">
        <v>6651</v>
      </c>
      <c r="H43" s="240">
        <v>1136</v>
      </c>
    </row>
    <row r="44" spans="2:8" s="179" customFormat="1" ht="12.75">
      <c r="B44" s="278" t="s">
        <v>391</v>
      </c>
      <c r="C44" s="250">
        <v>42</v>
      </c>
      <c r="D44" s="328">
        <v>8702</v>
      </c>
      <c r="E44" s="250">
        <v>130</v>
      </c>
      <c r="F44" s="241">
        <v>9627</v>
      </c>
      <c r="G44" s="250">
        <v>41937</v>
      </c>
      <c r="H44" s="241">
        <v>20639</v>
      </c>
    </row>
    <row r="45" spans="2:8" s="179" customFormat="1" ht="12.75">
      <c r="B45" s="278" t="s">
        <v>390</v>
      </c>
      <c r="C45" s="250">
        <v>0</v>
      </c>
      <c r="D45" s="328">
        <v>87</v>
      </c>
      <c r="E45" s="250">
        <v>0</v>
      </c>
      <c r="F45" s="241">
        <v>1516</v>
      </c>
      <c r="G45" s="250">
        <v>782</v>
      </c>
      <c r="H45" s="241">
        <v>3399</v>
      </c>
    </row>
    <row r="46" spans="2:8" s="179" customFormat="1" ht="12.75">
      <c r="B46" s="278" t="s">
        <v>389</v>
      </c>
      <c r="C46" s="250">
        <v>334</v>
      </c>
      <c r="D46" s="328">
        <v>671</v>
      </c>
      <c r="E46" s="250">
        <v>737</v>
      </c>
      <c r="F46" s="241">
        <v>28854</v>
      </c>
      <c r="G46" s="250">
        <v>3117</v>
      </c>
      <c r="H46" s="241">
        <v>6103</v>
      </c>
    </row>
    <row r="47" spans="2:8" s="179" customFormat="1" ht="12.75">
      <c r="B47" s="278" t="s">
        <v>388</v>
      </c>
      <c r="C47" s="250">
        <v>0</v>
      </c>
      <c r="D47" s="328">
        <v>528</v>
      </c>
      <c r="E47" s="250">
        <v>40</v>
      </c>
      <c r="F47" s="241">
        <v>2734</v>
      </c>
      <c r="G47" s="250">
        <v>2817</v>
      </c>
      <c r="H47" s="241">
        <v>13604</v>
      </c>
    </row>
    <row r="48" spans="2:8" s="179" customFormat="1" ht="12.75">
      <c r="B48" s="278" t="s">
        <v>387</v>
      </c>
      <c r="C48" s="250">
        <v>138</v>
      </c>
      <c r="D48" s="328">
        <v>65</v>
      </c>
      <c r="E48" s="250">
        <v>0</v>
      </c>
      <c r="F48" s="241">
        <v>718</v>
      </c>
      <c r="G48" s="250">
        <v>24469</v>
      </c>
      <c r="H48" s="241">
        <v>42291</v>
      </c>
    </row>
    <row r="49" spans="2:8" s="179" customFormat="1" ht="12.75">
      <c r="B49" s="278" t="s">
        <v>386</v>
      </c>
      <c r="C49" s="250">
        <v>0</v>
      </c>
      <c r="D49" s="328">
        <v>0</v>
      </c>
      <c r="E49" s="250">
        <v>4</v>
      </c>
      <c r="F49" s="241">
        <v>0</v>
      </c>
      <c r="G49" s="250">
        <v>31810</v>
      </c>
      <c r="H49" s="241">
        <v>21285</v>
      </c>
    </row>
    <row r="50" spans="2:8" s="179" customFormat="1" ht="13.5" thickBot="1">
      <c r="B50" s="281" t="s">
        <v>385</v>
      </c>
      <c r="C50" s="251">
        <v>0</v>
      </c>
      <c r="D50" s="330">
        <v>0</v>
      </c>
      <c r="E50" s="251">
        <v>0</v>
      </c>
      <c r="F50" s="242">
        <v>0</v>
      </c>
      <c r="G50" s="251">
        <v>18</v>
      </c>
      <c r="H50" s="242">
        <v>0</v>
      </c>
    </row>
    <row r="51" spans="2:8" s="179" customFormat="1" ht="13.5" thickBot="1">
      <c r="B51" s="284" t="s">
        <v>37</v>
      </c>
      <c r="C51" s="1360">
        <v>563</v>
      </c>
      <c r="D51" s="334">
        <v>11549</v>
      </c>
      <c r="E51" s="1360">
        <v>911</v>
      </c>
      <c r="F51" s="287">
        <v>44511</v>
      </c>
      <c r="G51" s="1360">
        <v>111601</v>
      </c>
      <c r="H51" s="287">
        <v>108457</v>
      </c>
    </row>
    <row r="52" spans="2:8" s="179" customFormat="1" ht="4.3499999999999996" customHeight="1">
      <c r="B52" s="1172"/>
      <c r="C52" s="1182"/>
      <c r="D52" s="1122"/>
      <c r="E52" s="1122"/>
      <c r="F52" s="1122"/>
      <c r="G52" s="1122"/>
      <c r="H52" s="1122"/>
    </row>
    <row r="53" spans="2:8" s="179" customFormat="1" ht="12.75">
      <c r="B53" s="2350" t="s">
        <v>1108</v>
      </c>
      <c r="C53" s="2351"/>
      <c r="D53" s="2352"/>
      <c r="E53" s="2352"/>
      <c r="F53" s="2352"/>
      <c r="G53" s="2352"/>
      <c r="H53" s="2352"/>
    </row>
    <row r="54" spans="2:8" s="179" customFormat="1" ht="24" customHeight="1">
      <c r="B54" s="2833" t="s">
        <v>1426</v>
      </c>
      <c r="C54" s="2833"/>
      <c r="D54" s="2833"/>
      <c r="E54" s="2833"/>
      <c r="F54" s="2833"/>
      <c r="G54" s="2833"/>
      <c r="H54" s="2833"/>
    </row>
    <row r="55" spans="2:8" s="179" customFormat="1" ht="28.5" hidden="1" customHeight="1">
      <c r="B55" s="2832"/>
      <c r="C55" s="2832"/>
      <c r="D55" s="2832"/>
      <c r="E55" s="2832"/>
      <c r="F55" s="2832"/>
      <c r="G55" s="2832"/>
      <c r="H55" s="2832"/>
    </row>
    <row r="56" spans="2:8" s="179" customFormat="1" ht="12.75" hidden="1">
      <c r="B56" s="97"/>
      <c r="C56" s="97"/>
      <c r="D56" s="97"/>
      <c r="E56" s="97"/>
      <c r="F56" s="97"/>
      <c r="G56" s="97"/>
      <c r="H56" s="97"/>
    </row>
    <row r="57" spans="2:8" s="179" customFormat="1" ht="12.75" hidden="1">
      <c r="B57" s="97"/>
      <c r="C57" s="97"/>
      <c r="D57" s="97"/>
      <c r="E57" s="97"/>
      <c r="F57" s="97"/>
      <c r="G57" s="97"/>
      <c r="H57" s="97"/>
    </row>
    <row r="58" spans="2:8" s="179" customFormat="1" ht="12.75" hidden="1">
      <c r="B58" s="97"/>
      <c r="C58" s="97"/>
      <c r="D58" s="97"/>
      <c r="E58" s="97"/>
      <c r="F58" s="97"/>
      <c r="G58" s="97"/>
      <c r="H58" s="97"/>
    </row>
    <row r="59" spans="2:8" s="179" customFormat="1" ht="12.75" hidden="1">
      <c r="B59" s="97"/>
      <c r="C59" s="97"/>
      <c r="D59" s="97"/>
      <c r="E59" s="97"/>
      <c r="F59" s="97"/>
      <c r="G59" s="97"/>
      <c r="H59" s="97"/>
    </row>
    <row r="60" spans="2:8" s="179" customFormat="1" ht="12.75" hidden="1">
      <c r="B60" s="97"/>
      <c r="C60" s="97"/>
      <c r="D60" s="97"/>
      <c r="E60" s="97"/>
      <c r="F60" s="97"/>
      <c r="G60" s="97"/>
      <c r="H60" s="97"/>
    </row>
    <row r="61" spans="2:8" s="179" customFormat="1" ht="12.75" hidden="1">
      <c r="B61" s="97"/>
      <c r="C61" s="97"/>
      <c r="D61" s="97"/>
      <c r="E61" s="97"/>
      <c r="F61" s="97"/>
      <c r="G61" s="97"/>
      <c r="H61" s="97"/>
    </row>
    <row r="62" spans="2:8" s="179" customFormat="1" ht="12.75" hidden="1">
      <c r="B62" s="97"/>
      <c r="C62" s="97"/>
      <c r="D62" s="97"/>
      <c r="E62" s="97"/>
      <c r="F62" s="97"/>
      <c r="G62" s="97"/>
      <c r="H62" s="97"/>
    </row>
    <row r="63" spans="2:8" s="179" customFormat="1" ht="12.75" hidden="1">
      <c r="B63" s="97"/>
      <c r="C63" s="97"/>
      <c r="D63" s="97"/>
      <c r="E63" s="97"/>
      <c r="F63" s="97"/>
      <c r="G63" s="97"/>
      <c r="H63" s="97"/>
    </row>
    <row r="64" spans="2:8" s="179" customFormat="1" ht="12.75" hidden="1">
      <c r="B64" s="97"/>
      <c r="C64" s="97"/>
      <c r="D64" s="97"/>
      <c r="E64" s="97"/>
      <c r="F64" s="97"/>
      <c r="G64" s="97"/>
      <c r="H64" s="97"/>
    </row>
    <row r="65" spans="2:8" s="179" customFormat="1" ht="12.75" hidden="1">
      <c r="B65" s="97"/>
      <c r="C65" s="97"/>
      <c r="D65" s="97"/>
      <c r="E65" s="97"/>
      <c r="F65" s="97"/>
      <c r="G65" s="97"/>
      <c r="H65" s="97"/>
    </row>
    <row r="66" spans="2:8" s="179" customFormat="1" ht="12.75" hidden="1">
      <c r="B66" s="97"/>
      <c r="C66" s="97"/>
      <c r="D66" s="97"/>
      <c r="E66" s="97"/>
      <c r="F66" s="97"/>
      <c r="G66" s="97"/>
      <c r="H66" s="97"/>
    </row>
    <row r="67" spans="2:8" s="179" customFormat="1" ht="12.75" hidden="1">
      <c r="B67" s="97"/>
      <c r="C67" s="97"/>
      <c r="D67" s="97"/>
      <c r="E67" s="97"/>
      <c r="F67" s="97"/>
      <c r="G67" s="97"/>
      <c r="H67" s="97"/>
    </row>
    <row r="68" spans="2:8" s="179" customFormat="1" ht="12.75" hidden="1">
      <c r="B68" s="97"/>
      <c r="C68" s="97"/>
      <c r="D68" s="97"/>
      <c r="E68" s="97"/>
      <c r="F68" s="97"/>
      <c r="G68" s="97"/>
      <c r="H68" s="97"/>
    </row>
    <row r="69" spans="2:8" s="179" customFormat="1" ht="12.75" hidden="1">
      <c r="B69" s="97"/>
      <c r="C69" s="97"/>
      <c r="D69" s="97"/>
      <c r="E69" s="97"/>
      <c r="F69" s="97"/>
      <c r="G69" s="97"/>
      <c r="H69" s="97"/>
    </row>
    <row r="70" spans="2:8" s="179" customFormat="1" ht="12.75" hidden="1">
      <c r="B70" s="97"/>
      <c r="C70" s="97"/>
      <c r="D70" s="97"/>
      <c r="E70" s="97"/>
      <c r="F70" s="97"/>
      <c r="G70" s="97"/>
      <c r="H70" s="97"/>
    </row>
    <row r="71" spans="2:8" s="179" customFormat="1" ht="12.75" hidden="1">
      <c r="B71" s="97"/>
      <c r="C71" s="97"/>
      <c r="D71" s="97"/>
      <c r="E71" s="97"/>
      <c r="F71" s="97"/>
      <c r="G71" s="97"/>
      <c r="H71" s="97"/>
    </row>
    <row r="72" spans="2:8" s="179" customFormat="1" ht="12.75" hidden="1">
      <c r="B72" s="97"/>
      <c r="C72" s="97"/>
      <c r="D72" s="97"/>
      <c r="E72" s="97"/>
      <c r="F72" s="97"/>
      <c r="G72" s="97"/>
      <c r="H72" s="97"/>
    </row>
    <row r="73" spans="2:8" s="179" customFormat="1" ht="12.75" hidden="1">
      <c r="B73" s="97"/>
      <c r="C73" s="97"/>
      <c r="D73" s="97"/>
      <c r="E73" s="97"/>
      <c r="F73" s="97"/>
      <c r="G73" s="97"/>
      <c r="H73" s="97"/>
    </row>
    <row r="74" spans="2:8" s="179" customFormat="1" ht="12.75" hidden="1">
      <c r="B74" s="97"/>
      <c r="C74" s="97"/>
      <c r="D74" s="97"/>
      <c r="E74" s="97"/>
      <c r="F74" s="97"/>
      <c r="G74" s="97"/>
      <c r="H74" s="97"/>
    </row>
    <row r="75" spans="2:8" s="179" customFormat="1" ht="12.75" hidden="1">
      <c r="B75" s="97"/>
      <c r="C75" s="97"/>
      <c r="D75" s="97"/>
      <c r="E75" s="97"/>
      <c r="F75" s="97"/>
      <c r="G75" s="97"/>
      <c r="H75" s="97"/>
    </row>
    <row r="76" spans="2:8" s="179" customFormat="1" ht="12.75" hidden="1">
      <c r="B76" s="97"/>
      <c r="C76" s="97"/>
      <c r="D76" s="97"/>
      <c r="E76" s="97"/>
      <c r="F76" s="97"/>
      <c r="G76" s="97"/>
      <c r="H76" s="97"/>
    </row>
    <row r="77" spans="2:8" s="179" customFormat="1" ht="12.75" hidden="1">
      <c r="B77" s="97"/>
      <c r="C77" s="97"/>
      <c r="D77" s="97"/>
      <c r="E77" s="97"/>
      <c r="F77" s="97"/>
      <c r="G77" s="97"/>
      <c r="H77" s="97"/>
    </row>
    <row r="78" spans="2:8" s="179" customFormat="1" ht="12.75" hidden="1">
      <c r="B78" s="97"/>
      <c r="C78" s="97"/>
      <c r="D78" s="97"/>
      <c r="E78" s="97"/>
      <c r="F78" s="97"/>
      <c r="G78" s="97"/>
      <c r="H78" s="97"/>
    </row>
    <row r="79" spans="2:8" s="179" customFormat="1" ht="12.75" hidden="1">
      <c r="B79" s="97"/>
      <c r="C79" s="97"/>
      <c r="D79" s="97"/>
      <c r="E79" s="97"/>
      <c r="F79" s="97"/>
      <c r="G79" s="97"/>
      <c r="H79" s="97"/>
    </row>
    <row r="80" spans="2:8" s="179" customFormat="1" ht="12.75" hidden="1">
      <c r="B80" s="97"/>
      <c r="C80" s="97"/>
      <c r="D80" s="97"/>
      <c r="E80" s="97"/>
      <c r="F80" s="97"/>
      <c r="G80" s="97"/>
      <c r="H80" s="97"/>
    </row>
    <row r="81" spans="2:8" s="179" customFormat="1" ht="12.75" hidden="1">
      <c r="B81" s="97"/>
      <c r="C81" s="97"/>
      <c r="D81" s="97"/>
      <c r="E81" s="97"/>
      <c r="F81" s="97"/>
      <c r="G81" s="97"/>
      <c r="H81" s="97"/>
    </row>
    <row r="82" spans="2:8" s="179" customFormat="1" ht="12.75" hidden="1">
      <c r="B82" s="97"/>
      <c r="C82" s="97"/>
      <c r="D82" s="97"/>
      <c r="E82" s="97"/>
      <c r="F82" s="97"/>
      <c r="G82" s="97"/>
      <c r="H82" s="97"/>
    </row>
    <row r="83" spans="2:8" s="179" customFormat="1" ht="12.75" hidden="1">
      <c r="B83" s="97"/>
      <c r="C83" s="97"/>
      <c r="D83" s="97"/>
      <c r="E83" s="97"/>
      <c r="F83" s="97"/>
      <c r="G83" s="97"/>
      <c r="H83" s="97"/>
    </row>
    <row r="84" spans="2:8" s="179" customFormat="1" ht="12.75" hidden="1">
      <c r="B84" s="97"/>
      <c r="C84" s="97"/>
      <c r="D84" s="97"/>
      <c r="E84" s="97"/>
      <c r="F84" s="97"/>
      <c r="G84" s="97"/>
      <c r="H84" s="97"/>
    </row>
    <row r="85" spans="2:8" s="179" customFormat="1" ht="12.75" hidden="1">
      <c r="B85" s="97"/>
      <c r="C85" s="97"/>
      <c r="D85" s="97"/>
      <c r="E85" s="97"/>
      <c r="F85" s="97"/>
      <c r="G85" s="97"/>
      <c r="H85" s="97"/>
    </row>
    <row r="86" spans="2:8" s="179" customFormat="1" ht="12.75" hidden="1">
      <c r="B86" s="97"/>
      <c r="C86" s="97"/>
      <c r="D86" s="97"/>
      <c r="E86" s="97"/>
      <c r="F86" s="97"/>
      <c r="G86" s="97"/>
      <c r="H86" s="97"/>
    </row>
    <row r="87" spans="2:8" s="179" customFormat="1" ht="12.75" hidden="1">
      <c r="B87" s="97"/>
      <c r="C87" s="97"/>
      <c r="D87" s="97"/>
      <c r="E87" s="97"/>
      <c r="F87" s="97"/>
      <c r="G87" s="97"/>
      <c r="H87" s="97"/>
    </row>
    <row r="88" spans="2:8" s="179" customFormat="1" ht="12.75" hidden="1">
      <c r="B88" s="97"/>
      <c r="C88" s="97"/>
      <c r="D88" s="97"/>
      <c r="E88" s="97"/>
      <c r="F88" s="97"/>
      <c r="G88" s="97"/>
      <c r="H88" s="97"/>
    </row>
    <row r="89" spans="2:8" s="179" customFormat="1" ht="12.75" hidden="1">
      <c r="B89" s="97"/>
      <c r="C89" s="97"/>
      <c r="D89" s="97"/>
      <c r="E89" s="97"/>
      <c r="F89" s="97"/>
      <c r="G89" s="97"/>
      <c r="H89" s="97"/>
    </row>
    <row r="90" spans="2:8" s="179" customFormat="1" ht="12.75" hidden="1">
      <c r="B90" s="97"/>
      <c r="C90" s="97"/>
      <c r="D90" s="97"/>
      <c r="E90" s="97"/>
      <c r="F90" s="97"/>
      <c r="G90" s="97"/>
      <c r="H90" s="97"/>
    </row>
    <row r="91" spans="2:8" s="179" customFormat="1" ht="12.75" hidden="1">
      <c r="B91" s="97"/>
      <c r="C91" s="97"/>
      <c r="D91" s="97"/>
      <c r="E91" s="97"/>
      <c r="F91" s="97"/>
      <c r="G91" s="97"/>
      <c r="H91" s="97"/>
    </row>
    <row r="92" spans="2:8" s="179" customFormat="1" ht="12.75" hidden="1">
      <c r="B92" s="97"/>
      <c r="C92" s="97"/>
      <c r="D92" s="97"/>
      <c r="E92" s="97"/>
      <c r="F92" s="97"/>
      <c r="G92" s="97"/>
      <c r="H92" s="97"/>
    </row>
    <row r="93" spans="2:8" s="179" customFormat="1" ht="12.75" hidden="1">
      <c r="B93" s="97"/>
      <c r="C93" s="97"/>
      <c r="D93" s="97"/>
      <c r="E93" s="97"/>
      <c r="F93" s="97"/>
      <c r="G93" s="97"/>
      <c r="H93" s="97"/>
    </row>
    <row r="94" spans="2:8" s="179" customFormat="1" ht="12.75" hidden="1">
      <c r="B94" s="97"/>
      <c r="C94" s="97"/>
      <c r="D94" s="97"/>
      <c r="E94" s="97"/>
      <c r="F94" s="97"/>
      <c r="G94" s="97"/>
      <c r="H94" s="97"/>
    </row>
    <row r="95" spans="2:8" s="179" customFormat="1" ht="12.75" hidden="1">
      <c r="B95" s="97"/>
      <c r="C95" s="97"/>
      <c r="D95" s="97"/>
      <c r="E95" s="97"/>
      <c r="F95" s="97"/>
      <c r="G95" s="97"/>
      <c r="H95" s="97"/>
    </row>
    <row r="96" spans="2:8" s="179" customFormat="1" ht="12.75" hidden="1">
      <c r="B96" s="97"/>
      <c r="C96" s="97"/>
      <c r="D96" s="97"/>
      <c r="E96" s="97"/>
      <c r="F96" s="97"/>
      <c r="G96" s="97"/>
      <c r="H96" s="97"/>
    </row>
    <row r="97" spans="2:8" s="179" customFormat="1" ht="12.75" hidden="1">
      <c r="B97" s="97"/>
      <c r="C97" s="97"/>
      <c r="D97" s="97"/>
      <c r="E97" s="97"/>
      <c r="F97" s="97"/>
      <c r="G97" s="97"/>
      <c r="H97" s="97"/>
    </row>
    <row r="98" spans="2:8" s="179" customFormat="1" ht="12.75" hidden="1">
      <c r="B98" s="97"/>
      <c r="C98" s="97"/>
      <c r="D98" s="97"/>
      <c r="E98" s="97"/>
      <c r="F98" s="97"/>
      <c r="G98" s="97"/>
      <c r="H98" s="97"/>
    </row>
    <row r="99" spans="2:8" s="179" customFormat="1" ht="12.75" hidden="1">
      <c r="B99" s="97"/>
      <c r="C99" s="97"/>
      <c r="D99" s="97"/>
      <c r="E99" s="97"/>
      <c r="F99" s="97"/>
      <c r="G99" s="97"/>
      <c r="H99" s="97"/>
    </row>
    <row r="100" spans="2:8" s="179" customFormat="1" ht="12.75" hidden="1">
      <c r="B100" s="97"/>
      <c r="C100" s="97"/>
      <c r="D100" s="97"/>
      <c r="E100" s="97"/>
      <c r="F100" s="97"/>
      <c r="G100" s="97"/>
      <c r="H100" s="97"/>
    </row>
    <row r="101" spans="2:8" s="179" customFormat="1" ht="12.75" hidden="1">
      <c r="B101" s="97"/>
      <c r="C101" s="97"/>
      <c r="D101" s="97"/>
      <c r="E101" s="97"/>
      <c r="F101" s="97"/>
      <c r="G101" s="97"/>
      <c r="H101" s="97"/>
    </row>
    <row r="102" spans="2:8" s="179" customFormat="1" ht="12.75" hidden="1">
      <c r="B102" s="97"/>
      <c r="C102" s="97"/>
      <c r="D102" s="97"/>
      <c r="E102" s="97"/>
      <c r="F102" s="97"/>
      <c r="G102" s="97"/>
      <c r="H102" s="97"/>
    </row>
    <row r="103" spans="2:8" s="179" customFormat="1" ht="12.75" hidden="1">
      <c r="B103" s="97"/>
      <c r="C103" s="97"/>
      <c r="D103" s="97"/>
      <c r="E103" s="97"/>
      <c r="F103" s="97"/>
      <c r="G103" s="97"/>
      <c r="H103" s="97"/>
    </row>
    <row r="104" spans="2:8" s="179" customFormat="1" ht="12.75" hidden="1">
      <c r="B104" s="97"/>
      <c r="C104" s="97"/>
      <c r="D104" s="97"/>
      <c r="E104" s="97"/>
      <c r="F104" s="97"/>
      <c r="G104" s="97"/>
      <c r="H104" s="97"/>
    </row>
    <row r="105" spans="2:8" s="179" customFormat="1" ht="12.75" hidden="1">
      <c r="B105" s="97"/>
      <c r="C105" s="97"/>
      <c r="D105" s="97"/>
      <c r="E105" s="97"/>
      <c r="F105" s="97"/>
      <c r="G105" s="97"/>
      <c r="H105" s="97"/>
    </row>
    <row r="106" spans="2:8" s="179" customFormat="1" ht="12.75" hidden="1">
      <c r="B106" s="97"/>
      <c r="C106" s="97"/>
      <c r="D106" s="97"/>
      <c r="E106" s="97"/>
      <c r="F106" s="97"/>
      <c r="G106" s="97"/>
      <c r="H106" s="97"/>
    </row>
    <row r="107" spans="2:8" s="179" customFormat="1" ht="12.75" hidden="1">
      <c r="B107" s="97"/>
      <c r="C107" s="97"/>
      <c r="D107" s="97"/>
      <c r="E107" s="97"/>
      <c r="F107" s="97"/>
      <c r="G107" s="97"/>
      <c r="H107" s="97"/>
    </row>
    <row r="108" spans="2:8" s="179" customFormat="1" ht="12.75" hidden="1">
      <c r="B108" s="97"/>
      <c r="C108" s="97"/>
      <c r="D108" s="97"/>
      <c r="E108" s="97"/>
      <c r="F108" s="97"/>
      <c r="G108" s="97"/>
      <c r="H108" s="97"/>
    </row>
    <row r="109" spans="2:8" s="179" customFormat="1" ht="12.75" hidden="1">
      <c r="B109" s="97"/>
      <c r="C109" s="97"/>
      <c r="D109" s="97"/>
      <c r="E109" s="97"/>
      <c r="F109" s="97"/>
      <c r="G109" s="97"/>
      <c r="H109" s="97"/>
    </row>
    <row r="110" spans="2:8" s="179" customFormat="1" ht="12.75" hidden="1">
      <c r="B110" s="97"/>
      <c r="C110" s="97"/>
      <c r="D110" s="97"/>
      <c r="E110" s="97"/>
      <c r="F110" s="97"/>
      <c r="G110" s="97"/>
      <c r="H110" s="97"/>
    </row>
    <row r="111" spans="2:8" s="179" customFormat="1" ht="12.75" hidden="1">
      <c r="B111" s="97"/>
      <c r="C111" s="97"/>
      <c r="D111" s="97"/>
      <c r="E111" s="97"/>
      <c r="F111" s="97"/>
      <c r="G111" s="97"/>
      <c r="H111" s="97"/>
    </row>
    <row r="112" spans="2:8" s="179" customFormat="1" ht="12.75" hidden="1">
      <c r="B112" s="97"/>
      <c r="C112" s="97"/>
      <c r="D112" s="97"/>
      <c r="E112" s="97"/>
      <c r="F112" s="97"/>
      <c r="G112" s="97"/>
      <c r="H112" s="97"/>
    </row>
    <row r="113" spans="2:8" s="179" customFormat="1" ht="12.75" hidden="1">
      <c r="B113" s="97"/>
      <c r="C113" s="97"/>
      <c r="D113" s="97"/>
      <c r="E113" s="97"/>
      <c r="F113" s="97"/>
      <c r="G113" s="97"/>
      <c r="H113" s="97"/>
    </row>
    <row r="114" spans="2:8" s="179" customFormat="1" ht="12.75" hidden="1">
      <c r="B114" s="97"/>
      <c r="C114" s="97"/>
      <c r="D114" s="97"/>
      <c r="E114" s="97"/>
      <c r="F114" s="97"/>
      <c r="G114" s="97"/>
      <c r="H114" s="97"/>
    </row>
    <row r="115" spans="2:8" s="179" customFormat="1" ht="12.75" hidden="1">
      <c r="B115" s="97"/>
      <c r="C115" s="97"/>
      <c r="D115" s="97"/>
      <c r="E115" s="97"/>
      <c r="F115" s="97"/>
      <c r="G115" s="97"/>
      <c r="H115" s="97"/>
    </row>
    <row r="116" spans="2:8" s="179" customFormat="1" ht="12.75" hidden="1">
      <c r="B116" s="97"/>
      <c r="C116" s="97"/>
      <c r="D116" s="97"/>
      <c r="E116" s="97"/>
      <c r="F116" s="97"/>
      <c r="G116" s="97"/>
      <c r="H116" s="97"/>
    </row>
    <row r="117" spans="2:8" s="179" customFormat="1" ht="12.75" hidden="1">
      <c r="B117" s="97"/>
      <c r="C117" s="97"/>
      <c r="D117" s="97"/>
      <c r="E117" s="97"/>
      <c r="F117" s="97"/>
      <c r="G117" s="97"/>
      <c r="H117" s="97"/>
    </row>
    <row r="118" spans="2:8" s="179" customFormat="1" ht="12.75" hidden="1">
      <c r="B118" s="97"/>
      <c r="C118" s="97"/>
      <c r="D118" s="97"/>
      <c r="E118" s="97"/>
      <c r="F118" s="97"/>
      <c r="G118" s="97"/>
      <c r="H118" s="97"/>
    </row>
    <row r="119" spans="2:8" s="179" customFormat="1" ht="12.75" hidden="1">
      <c r="B119" s="97"/>
      <c r="C119" s="97"/>
      <c r="D119" s="97"/>
      <c r="E119" s="97"/>
      <c r="F119" s="97"/>
      <c r="G119" s="97"/>
      <c r="H119" s="97"/>
    </row>
    <row r="120" spans="2:8" s="179" customFormat="1" ht="12.75" hidden="1">
      <c r="B120" s="97"/>
      <c r="C120" s="97"/>
      <c r="D120" s="97"/>
      <c r="E120" s="97"/>
      <c r="F120" s="97"/>
      <c r="G120" s="97"/>
      <c r="H120" s="97"/>
    </row>
    <row r="121" spans="2:8" s="179" customFormat="1" ht="12.75" hidden="1">
      <c r="B121" s="97"/>
      <c r="C121" s="97"/>
      <c r="D121" s="97"/>
      <c r="E121" s="97"/>
      <c r="F121" s="97"/>
      <c r="G121" s="97"/>
      <c r="H121" s="97"/>
    </row>
    <row r="122" spans="2:8" s="179" customFormat="1" ht="12.75" hidden="1">
      <c r="B122" s="97"/>
      <c r="C122" s="97"/>
      <c r="D122" s="97"/>
      <c r="E122" s="97"/>
      <c r="F122" s="97"/>
      <c r="G122" s="97"/>
      <c r="H122" s="97"/>
    </row>
    <row r="123" spans="2:8" s="179" customFormat="1" ht="12.75" hidden="1">
      <c r="B123" s="97"/>
      <c r="C123" s="97"/>
      <c r="D123" s="97"/>
      <c r="E123" s="97"/>
      <c r="F123" s="97"/>
      <c r="G123" s="97"/>
      <c r="H123" s="97"/>
    </row>
    <row r="124" spans="2:8" s="179" customFormat="1" ht="12.75" hidden="1">
      <c r="B124" s="97"/>
      <c r="C124" s="97"/>
      <c r="D124" s="97"/>
      <c r="E124" s="97"/>
      <c r="F124" s="97"/>
      <c r="G124" s="97"/>
      <c r="H124" s="97"/>
    </row>
    <row r="125" spans="2:8" s="179" customFormat="1" ht="12.75" hidden="1">
      <c r="B125" s="97"/>
      <c r="C125" s="97"/>
      <c r="D125" s="97"/>
      <c r="E125" s="97"/>
      <c r="F125" s="97"/>
      <c r="G125" s="97"/>
      <c r="H125" s="97"/>
    </row>
    <row r="126" spans="2:8" s="179" customFormat="1" ht="12.75" hidden="1">
      <c r="B126" s="97"/>
      <c r="C126" s="97"/>
      <c r="D126" s="97"/>
      <c r="E126" s="97"/>
      <c r="F126" s="97"/>
      <c r="G126" s="97"/>
      <c r="H126" s="97"/>
    </row>
    <row r="127" spans="2:8" s="179" customFormat="1" ht="12.75" hidden="1">
      <c r="B127" s="97"/>
      <c r="C127" s="97"/>
      <c r="D127" s="97"/>
      <c r="E127" s="97"/>
      <c r="F127" s="97"/>
      <c r="G127" s="97"/>
      <c r="H127" s="97"/>
    </row>
    <row r="128" spans="2:8" s="179" customFormat="1" ht="12.75" hidden="1">
      <c r="B128" s="97"/>
      <c r="C128" s="97"/>
      <c r="D128" s="97"/>
      <c r="E128" s="97"/>
      <c r="F128" s="97"/>
      <c r="G128" s="97"/>
      <c r="H128" s="97"/>
    </row>
    <row r="129" spans="2:8" s="179" customFormat="1" ht="12.75" hidden="1">
      <c r="B129" s="97"/>
      <c r="C129" s="97"/>
      <c r="D129" s="97"/>
      <c r="E129" s="97"/>
      <c r="F129" s="97"/>
      <c r="G129" s="97"/>
      <c r="H129" s="97"/>
    </row>
    <row r="130" spans="2:8" s="179" customFormat="1" ht="12.75" hidden="1">
      <c r="B130" s="97"/>
      <c r="C130" s="97"/>
      <c r="D130" s="97"/>
      <c r="E130" s="97"/>
      <c r="F130" s="97"/>
      <c r="G130" s="97"/>
      <c r="H130" s="97"/>
    </row>
    <row r="131" spans="2:8" s="179" customFormat="1" ht="12.75" hidden="1">
      <c r="B131" s="97"/>
      <c r="C131" s="97"/>
      <c r="D131" s="97"/>
      <c r="E131" s="97"/>
      <c r="F131" s="97"/>
      <c r="G131" s="97"/>
      <c r="H131" s="97"/>
    </row>
    <row r="132" spans="2:8" s="179" customFormat="1" ht="12.75" hidden="1">
      <c r="B132" s="97"/>
      <c r="C132" s="97"/>
      <c r="D132" s="97"/>
      <c r="E132" s="97"/>
      <c r="F132" s="97"/>
      <c r="G132" s="97"/>
      <c r="H132" s="97"/>
    </row>
    <row r="133" spans="2:8" s="179" customFormat="1" ht="12.75" hidden="1">
      <c r="B133" s="97"/>
      <c r="C133" s="97"/>
      <c r="D133" s="97"/>
      <c r="E133" s="97"/>
      <c r="F133" s="97"/>
      <c r="G133" s="97"/>
      <c r="H133" s="97"/>
    </row>
    <row r="134" spans="2:8" s="179" customFormat="1" ht="12.75" hidden="1">
      <c r="B134" s="97"/>
      <c r="C134" s="97"/>
      <c r="D134" s="97"/>
      <c r="E134" s="97"/>
      <c r="F134" s="97"/>
      <c r="G134" s="97"/>
      <c r="H134" s="97"/>
    </row>
    <row r="135" spans="2:8" s="179" customFormat="1" ht="12.75" hidden="1">
      <c r="B135" s="97"/>
      <c r="C135" s="97"/>
      <c r="D135" s="97"/>
      <c r="E135" s="97"/>
      <c r="F135" s="97"/>
      <c r="G135" s="97"/>
      <c r="H135" s="97"/>
    </row>
    <row r="136" spans="2:8" s="179" customFormat="1" ht="12.75" hidden="1">
      <c r="B136" s="97"/>
      <c r="C136" s="97"/>
      <c r="D136" s="97"/>
      <c r="E136" s="97"/>
      <c r="F136" s="97"/>
      <c r="G136" s="97"/>
      <c r="H136" s="97"/>
    </row>
    <row r="137" spans="2:8" s="179" customFormat="1" ht="12.75" hidden="1">
      <c r="B137" s="97"/>
      <c r="C137" s="97"/>
      <c r="D137" s="97"/>
      <c r="E137" s="97"/>
      <c r="F137" s="97"/>
      <c r="G137" s="97"/>
      <c r="H137" s="97"/>
    </row>
    <row r="138" spans="2:8" s="179" customFormat="1" ht="12.75" hidden="1">
      <c r="B138" s="97"/>
      <c r="C138" s="97"/>
      <c r="D138" s="97"/>
      <c r="E138" s="97"/>
      <c r="F138" s="97"/>
      <c r="G138" s="97"/>
      <c r="H138" s="97"/>
    </row>
    <row r="139" spans="2:8" s="179" customFormat="1" ht="12.75" hidden="1">
      <c r="B139" s="97"/>
      <c r="C139" s="97"/>
      <c r="D139" s="97"/>
      <c r="E139" s="97"/>
      <c r="F139" s="97"/>
      <c r="G139" s="97"/>
      <c r="H139" s="97"/>
    </row>
    <row r="140" spans="2:8" s="179" customFormat="1" ht="12.75" hidden="1">
      <c r="B140" s="97"/>
      <c r="C140" s="97"/>
      <c r="D140" s="97"/>
      <c r="E140" s="97"/>
      <c r="F140" s="97"/>
      <c r="G140" s="97"/>
      <c r="H140" s="97"/>
    </row>
    <row r="141" spans="2:8" s="179" customFormat="1" ht="12.75" hidden="1">
      <c r="B141" s="97"/>
      <c r="C141" s="97"/>
      <c r="D141" s="97"/>
      <c r="E141" s="97"/>
      <c r="F141" s="97"/>
      <c r="G141" s="97"/>
      <c r="H141" s="97"/>
    </row>
    <row r="142" spans="2:8" s="179" customFormat="1" ht="12.75" hidden="1">
      <c r="B142" s="97"/>
      <c r="C142" s="97"/>
      <c r="D142" s="97"/>
      <c r="E142" s="97"/>
      <c r="F142" s="97"/>
      <c r="G142" s="97"/>
      <c r="H142" s="97"/>
    </row>
    <row r="143" spans="2:8" s="179" customFormat="1" ht="12.75" hidden="1">
      <c r="B143" s="97"/>
      <c r="C143" s="97"/>
      <c r="D143" s="97"/>
      <c r="E143" s="97"/>
      <c r="F143" s="97"/>
      <c r="G143" s="97"/>
      <c r="H143" s="97"/>
    </row>
    <row r="144" spans="2:8" s="179" customFormat="1" ht="12.75" hidden="1">
      <c r="B144" s="97"/>
      <c r="C144" s="97"/>
      <c r="D144" s="97"/>
      <c r="E144" s="97"/>
      <c r="F144" s="97"/>
      <c r="G144" s="97"/>
      <c r="H144" s="97"/>
    </row>
    <row r="145" spans="2:8" s="179" customFormat="1" ht="12.75" hidden="1">
      <c r="B145" s="97"/>
      <c r="C145" s="97"/>
      <c r="D145" s="97"/>
      <c r="E145" s="97"/>
      <c r="F145" s="97"/>
      <c r="G145" s="97"/>
      <c r="H145" s="97"/>
    </row>
    <row r="146" spans="2:8" s="179" customFormat="1" ht="12.75" hidden="1">
      <c r="B146" s="97"/>
      <c r="C146" s="97"/>
      <c r="D146" s="97"/>
      <c r="E146" s="97"/>
      <c r="F146" s="97"/>
      <c r="G146" s="97"/>
      <c r="H146" s="97"/>
    </row>
    <row r="147" spans="2:8" s="179" customFormat="1" ht="12.75" hidden="1">
      <c r="B147" s="97"/>
      <c r="C147" s="97"/>
      <c r="D147" s="97"/>
      <c r="E147" s="97"/>
      <c r="F147" s="97"/>
      <c r="G147" s="97"/>
      <c r="H147" s="97"/>
    </row>
  </sheetData>
  <mergeCells count="10">
    <mergeCell ref="B55:H55"/>
    <mergeCell ref="B54:H54"/>
    <mergeCell ref="B2:H3"/>
    <mergeCell ref="B5:B8"/>
    <mergeCell ref="C6:F6"/>
    <mergeCell ref="G6:H6"/>
    <mergeCell ref="C7:D7"/>
    <mergeCell ref="E7:F7"/>
    <mergeCell ref="G7:G8"/>
    <mergeCell ref="H7:H8"/>
  </mergeCells>
  <pageMargins left="0.70866141732283472" right="0.70866141732283472" top="0.74803149606299213" bottom="0.74803149606299213" header="0.31496062992125984" footer="0.31496062992125984"/>
  <pageSetup scale="74" orientation="landscape" r:id="rId1"/>
  <headerFooter>
    <oddFooter>&amp;L&amp;A&amp;C&amp;P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150"/>
  <sheetViews>
    <sheetView zoomScale="40" zoomScaleNormal="40" workbookViewId="0"/>
  </sheetViews>
  <sheetFormatPr defaultColWidth="0" defaultRowHeight="15" zeroHeight="1"/>
  <cols>
    <col min="1" max="1" width="1.5703125" style="205" customWidth="1"/>
    <col min="2" max="2" width="37.42578125" style="205" customWidth="1"/>
    <col min="3" max="4" width="22.5703125" style="205" customWidth="1"/>
    <col min="5" max="5" width="1.5703125" style="205" customWidth="1"/>
    <col min="6" max="16384" width="8.5703125" style="205" hidden="1"/>
  </cols>
  <sheetData>
    <row r="1" spans="2:4" ht="10.35" customHeight="1" thickBot="1">
      <c r="B1" s="205" t="s">
        <v>162</v>
      </c>
    </row>
    <row r="2" spans="2:4" ht="15" customHeight="1">
      <c r="B2" s="2659" t="s">
        <v>670</v>
      </c>
      <c r="C2" s="2660"/>
      <c r="D2" s="2661"/>
    </row>
    <row r="3" spans="2:4" ht="15" customHeight="1" thickBot="1">
      <c r="B3" s="2662"/>
      <c r="C3" s="2663"/>
      <c r="D3" s="2664"/>
    </row>
    <row r="4" spans="2:4" ht="8.1" customHeight="1"/>
    <row r="5" spans="2:4" ht="5.85" customHeight="1" thickBot="1"/>
    <row r="6" spans="2:4" s="179" customFormat="1" ht="15" customHeight="1">
      <c r="B6" s="2715" t="s">
        <v>1036</v>
      </c>
      <c r="C6" s="1277" t="s">
        <v>166</v>
      </c>
      <c r="D6" s="432" t="s">
        <v>7</v>
      </c>
    </row>
    <row r="7" spans="2:4" s="179" customFormat="1" ht="13.5" thickBot="1">
      <c r="B7" s="2700"/>
      <c r="C7" s="1276" t="s">
        <v>405</v>
      </c>
      <c r="D7" s="255" t="s">
        <v>404</v>
      </c>
    </row>
    <row r="8" spans="2:4" s="179" customFormat="1" ht="13.5" thickBot="1">
      <c r="B8" s="1478" t="str">
        <f>CurrQtr</f>
        <v>Q4 2021</v>
      </c>
      <c r="C8" s="285"/>
      <c r="D8" s="287"/>
    </row>
    <row r="9" spans="2:4" s="179" customFormat="1" ht="12.75">
      <c r="B9" s="1278" t="s">
        <v>403</v>
      </c>
      <c r="C9" s="276"/>
      <c r="D9" s="240"/>
    </row>
    <row r="10" spans="2:4" s="179" customFormat="1" ht="12.75">
      <c r="B10" s="1279" t="s">
        <v>5</v>
      </c>
      <c r="C10" s="279">
        <v>6167</v>
      </c>
      <c r="D10" s="241">
        <v>2189</v>
      </c>
    </row>
    <row r="11" spans="2:4" s="179" customFormat="1" ht="12.75">
      <c r="B11" s="1279" t="s">
        <v>4</v>
      </c>
      <c r="C11" s="248">
        <v>0</v>
      </c>
      <c r="D11" s="239">
        <v>0</v>
      </c>
    </row>
    <row r="12" spans="2:4" s="179" customFormat="1" ht="12.75">
      <c r="B12" s="1279" t="s">
        <v>402</v>
      </c>
      <c r="C12" s="276">
        <v>6167</v>
      </c>
      <c r="D12" s="240">
        <v>2189</v>
      </c>
    </row>
    <row r="13" spans="2:4" s="179" customFormat="1" ht="12.75">
      <c r="B13" s="1279" t="s">
        <v>401</v>
      </c>
      <c r="C13" s="279">
        <v>18567</v>
      </c>
      <c r="D13" s="241">
        <v>498</v>
      </c>
    </row>
    <row r="14" spans="2:4" s="179" customFormat="1" ht="12.75">
      <c r="B14" s="1279" t="s">
        <v>400</v>
      </c>
      <c r="C14" s="279">
        <v>0</v>
      </c>
      <c r="D14" s="241">
        <v>0</v>
      </c>
    </row>
    <row r="15" spans="2:4" s="179" customFormat="1" ht="13.5" thickBot="1">
      <c r="B15" s="1280" t="s">
        <v>399</v>
      </c>
      <c r="C15" s="282">
        <v>0</v>
      </c>
      <c r="D15" s="242">
        <v>0</v>
      </c>
    </row>
    <row r="16" spans="2:4" s="179" customFormat="1" ht="13.5" thickBot="1">
      <c r="B16" s="1281" t="s">
        <v>398</v>
      </c>
      <c r="C16" s="285">
        <v>24734</v>
      </c>
      <c r="D16" s="287">
        <v>2687</v>
      </c>
    </row>
    <row r="17" spans="2:4" s="179" customFormat="1" ht="12.75">
      <c r="B17" s="1278" t="s">
        <v>397</v>
      </c>
      <c r="C17" s="276"/>
      <c r="D17" s="240"/>
    </row>
    <row r="18" spans="2:4" s="179" customFormat="1" ht="12.75">
      <c r="B18" s="1279" t="s">
        <v>396</v>
      </c>
      <c r="C18" s="279">
        <v>237</v>
      </c>
      <c r="D18" s="241">
        <v>8</v>
      </c>
    </row>
    <row r="19" spans="2:4" s="179" customFormat="1" ht="13.5" thickBot="1">
      <c r="B19" s="1282" t="s">
        <v>3</v>
      </c>
      <c r="C19" s="435">
        <v>0</v>
      </c>
      <c r="D19" s="382">
        <v>-30</v>
      </c>
    </row>
    <row r="20" spans="2:4" s="179" customFormat="1" ht="7.35" customHeight="1" thickBot="1">
      <c r="B20" s="179" t="s">
        <v>162</v>
      </c>
    </row>
    <row r="21" spans="2:4" s="179" customFormat="1" ht="13.5" thickBot="1">
      <c r="B21" s="1478" t="s">
        <v>1412</v>
      </c>
      <c r="C21" s="285"/>
      <c r="D21" s="287"/>
    </row>
    <row r="22" spans="2:4" s="179" customFormat="1" ht="12.75">
      <c r="B22" s="1278" t="s">
        <v>403</v>
      </c>
      <c r="C22" s="276"/>
      <c r="D22" s="240"/>
    </row>
    <row r="23" spans="2:4" s="179" customFormat="1" ht="12.75">
      <c r="B23" s="1279" t="s">
        <v>5</v>
      </c>
      <c r="C23" s="279">
        <v>7240</v>
      </c>
      <c r="D23" s="241">
        <v>2314</v>
      </c>
    </row>
    <row r="24" spans="2:4" s="179" customFormat="1" ht="12.75">
      <c r="B24" s="1279" t="s">
        <v>4</v>
      </c>
      <c r="C24" s="248">
        <v>0</v>
      </c>
      <c r="D24" s="239">
        <v>0</v>
      </c>
    </row>
    <row r="25" spans="2:4" s="179" customFormat="1" ht="12.75">
      <c r="B25" s="1279" t="s">
        <v>402</v>
      </c>
      <c r="C25" s="276">
        <v>7240</v>
      </c>
      <c r="D25" s="240">
        <v>2314</v>
      </c>
    </row>
    <row r="26" spans="2:4" s="179" customFormat="1" ht="12.75">
      <c r="B26" s="1279" t="s">
        <v>401</v>
      </c>
      <c r="C26" s="279">
        <v>17585</v>
      </c>
      <c r="D26" s="241">
        <v>440</v>
      </c>
    </row>
    <row r="27" spans="2:4" s="179" customFormat="1" ht="12.75">
      <c r="B27" s="1279" t="s">
        <v>400</v>
      </c>
      <c r="C27" s="279">
        <v>0</v>
      </c>
      <c r="D27" s="241">
        <v>0</v>
      </c>
    </row>
    <row r="28" spans="2:4" s="179" customFormat="1" ht="13.5" thickBot="1">
      <c r="B28" s="1280" t="s">
        <v>399</v>
      </c>
      <c r="C28" s="282">
        <v>0</v>
      </c>
      <c r="D28" s="242">
        <v>0</v>
      </c>
    </row>
    <row r="29" spans="2:4" s="179" customFormat="1" ht="13.5" thickBot="1">
      <c r="B29" s="1281" t="s">
        <v>398</v>
      </c>
      <c r="C29" s="285">
        <v>24825</v>
      </c>
      <c r="D29" s="287">
        <v>2754</v>
      </c>
    </row>
    <row r="30" spans="2:4" s="179" customFormat="1" ht="12.75">
      <c r="B30" s="1278" t="s">
        <v>397</v>
      </c>
      <c r="C30" s="276"/>
      <c r="D30" s="240"/>
    </row>
    <row r="31" spans="2:4" s="179" customFormat="1" ht="12.75">
      <c r="B31" s="1279" t="s">
        <v>396</v>
      </c>
      <c r="C31" s="279">
        <v>162</v>
      </c>
      <c r="D31" s="241">
        <v>10</v>
      </c>
    </row>
    <row r="32" spans="2:4" s="179" customFormat="1" ht="13.5" thickBot="1">
      <c r="B32" s="1282" t="s">
        <v>3</v>
      </c>
      <c r="C32" s="435">
        <v>0</v>
      </c>
      <c r="D32" s="382">
        <v>-33</v>
      </c>
    </row>
    <row r="33" spans="2:4" s="179" customFormat="1" ht="7.35" customHeight="1" thickBot="1">
      <c r="B33" s="179" t="s">
        <v>162</v>
      </c>
    </row>
    <row r="34" spans="2:4" s="179" customFormat="1" ht="13.5" thickBot="1">
      <c r="B34" s="1478" t="s">
        <v>1397</v>
      </c>
      <c r="C34" s="285"/>
      <c r="D34" s="287"/>
    </row>
    <row r="35" spans="2:4" s="179" customFormat="1" ht="12.75">
      <c r="B35" s="1278" t="s">
        <v>403</v>
      </c>
      <c r="C35" s="276"/>
      <c r="D35" s="240"/>
    </row>
    <row r="36" spans="2:4" s="179" customFormat="1" ht="12.75">
      <c r="B36" s="1279" t="s">
        <v>5</v>
      </c>
      <c r="C36" s="279">
        <v>6176</v>
      </c>
      <c r="D36" s="241">
        <v>2423</v>
      </c>
    </row>
    <row r="37" spans="2:4" s="179" customFormat="1" ht="12.75">
      <c r="B37" s="1279" t="s">
        <v>4</v>
      </c>
      <c r="C37" s="248">
        <v>0</v>
      </c>
      <c r="D37" s="239">
        <v>0</v>
      </c>
    </row>
    <row r="38" spans="2:4" s="179" customFormat="1" ht="12.75">
      <c r="B38" s="1279" t="s">
        <v>402</v>
      </c>
      <c r="C38" s="276">
        <v>6176</v>
      </c>
      <c r="D38" s="240">
        <v>2423</v>
      </c>
    </row>
    <row r="39" spans="2:4" s="179" customFormat="1" ht="12.75">
      <c r="B39" s="1279" t="s">
        <v>401</v>
      </c>
      <c r="C39" s="279">
        <v>17436</v>
      </c>
      <c r="D39" s="241">
        <v>430</v>
      </c>
    </row>
    <row r="40" spans="2:4" s="179" customFormat="1" ht="12.75">
      <c r="B40" s="1279" t="s">
        <v>400</v>
      </c>
      <c r="C40" s="279">
        <v>0</v>
      </c>
      <c r="D40" s="241">
        <v>0</v>
      </c>
    </row>
    <row r="41" spans="2:4" s="179" customFormat="1" ht="13.5" thickBot="1">
      <c r="B41" s="1280" t="s">
        <v>399</v>
      </c>
      <c r="C41" s="282">
        <v>0</v>
      </c>
      <c r="D41" s="242">
        <v>0</v>
      </c>
    </row>
    <row r="42" spans="2:4" s="179" customFormat="1" ht="13.5" thickBot="1">
      <c r="B42" s="1281" t="s">
        <v>398</v>
      </c>
      <c r="C42" s="285">
        <v>23612</v>
      </c>
      <c r="D42" s="287">
        <v>2853</v>
      </c>
    </row>
    <row r="43" spans="2:4" s="179" customFormat="1" ht="12.75">
      <c r="B43" s="1278" t="s">
        <v>397</v>
      </c>
      <c r="C43" s="276"/>
      <c r="D43" s="240"/>
    </row>
    <row r="44" spans="2:4" s="179" customFormat="1" ht="12.75">
      <c r="B44" s="1279" t="s">
        <v>396</v>
      </c>
      <c r="C44" s="279">
        <v>174</v>
      </c>
      <c r="D44" s="241">
        <v>12</v>
      </c>
    </row>
    <row r="45" spans="2:4" s="179" customFormat="1" ht="13.5" thickBot="1">
      <c r="B45" s="1282" t="s">
        <v>3</v>
      </c>
      <c r="C45" s="435">
        <v>0</v>
      </c>
      <c r="D45" s="382">
        <v>-37</v>
      </c>
    </row>
    <row r="46" spans="2:4" s="179" customFormat="1" ht="7.35" customHeight="1" thickBot="1">
      <c r="B46" s="179" t="s">
        <v>162</v>
      </c>
    </row>
    <row r="47" spans="2:4" s="179" customFormat="1" ht="13.5" thickBot="1">
      <c r="B47" s="1478" t="s">
        <v>1352</v>
      </c>
      <c r="C47" s="285"/>
      <c r="D47" s="287"/>
    </row>
    <row r="48" spans="2:4" s="179" customFormat="1" ht="12.75">
      <c r="B48" s="1278" t="s">
        <v>403</v>
      </c>
      <c r="C48" s="276"/>
      <c r="D48" s="240"/>
    </row>
    <row r="49" spans="2:4" s="179" customFormat="1" ht="12.75">
      <c r="B49" s="1279" t="s">
        <v>5</v>
      </c>
      <c r="C49" s="279">
        <v>8581</v>
      </c>
      <c r="D49" s="241">
        <v>2594</v>
      </c>
    </row>
    <row r="50" spans="2:4" s="179" customFormat="1" ht="12.75">
      <c r="B50" s="1279" t="s">
        <v>4</v>
      </c>
      <c r="C50" s="248">
        <v>0</v>
      </c>
      <c r="D50" s="239">
        <v>0</v>
      </c>
    </row>
    <row r="51" spans="2:4" s="179" customFormat="1" ht="12.75">
      <c r="B51" s="1279" t="s">
        <v>402</v>
      </c>
      <c r="C51" s="276">
        <v>8581</v>
      </c>
      <c r="D51" s="240">
        <v>2594</v>
      </c>
    </row>
    <row r="52" spans="2:4" s="179" customFormat="1" ht="12.75">
      <c r="B52" s="1279" t="s">
        <v>401</v>
      </c>
      <c r="C52" s="279">
        <v>20702</v>
      </c>
      <c r="D52" s="241">
        <v>1565</v>
      </c>
    </row>
    <row r="53" spans="2:4" s="179" customFormat="1" ht="12.75">
      <c r="B53" s="1279" t="s">
        <v>400</v>
      </c>
      <c r="C53" s="279">
        <v>0</v>
      </c>
      <c r="D53" s="241">
        <v>0</v>
      </c>
    </row>
    <row r="54" spans="2:4" s="179" customFormat="1" ht="13.5" thickBot="1">
      <c r="B54" s="1280" t="s">
        <v>399</v>
      </c>
      <c r="C54" s="282">
        <v>0</v>
      </c>
      <c r="D54" s="242">
        <v>0</v>
      </c>
    </row>
    <row r="55" spans="2:4" s="179" customFormat="1" ht="13.5" thickBot="1">
      <c r="B55" s="1281" t="s">
        <v>398</v>
      </c>
      <c r="C55" s="285">
        <v>29283</v>
      </c>
      <c r="D55" s="287">
        <v>4159</v>
      </c>
    </row>
    <row r="56" spans="2:4" s="179" customFormat="1" ht="12.75">
      <c r="B56" s="1278" t="s">
        <v>397</v>
      </c>
      <c r="C56" s="276"/>
      <c r="D56" s="240"/>
    </row>
    <row r="57" spans="2:4" s="179" customFormat="1" ht="12.75">
      <c r="B57" s="1279" t="s">
        <v>396</v>
      </c>
      <c r="C57" s="279">
        <v>222</v>
      </c>
      <c r="D57" s="241">
        <v>17</v>
      </c>
    </row>
    <row r="58" spans="2:4" s="179" customFormat="1" ht="13.5" thickBot="1">
      <c r="B58" s="1282" t="s">
        <v>3</v>
      </c>
      <c r="C58" s="435">
        <v>0</v>
      </c>
      <c r="D58" s="382">
        <v>-47</v>
      </c>
    </row>
    <row r="59" spans="2:4" s="179" customFormat="1" ht="7.35" customHeight="1">
      <c r="B59" s="179" t="s">
        <v>162</v>
      </c>
    </row>
    <row r="60" spans="2:4" s="179" customFormat="1" ht="12.75" hidden="1">
      <c r="B60" s="1129"/>
    </row>
    <row r="61" spans="2:4" s="179" customFormat="1" ht="12.75" hidden="1">
      <c r="B61" s="1119"/>
    </row>
    <row r="62" spans="2:4" s="179" customFormat="1" ht="12.75" hidden="1">
      <c r="B62" s="1119"/>
    </row>
    <row r="63" spans="2:4" s="179" customFormat="1" ht="12.75" hidden="1">
      <c r="B63" s="1119"/>
    </row>
    <row r="64" spans="2:4" s="179" customFormat="1" ht="12.75" hidden="1">
      <c r="B64" s="1119"/>
    </row>
    <row r="65" spans="2:4" s="179" customFormat="1" ht="12.75" hidden="1">
      <c r="B65" s="1119"/>
    </row>
    <row r="66" spans="2:4" s="179" customFormat="1" ht="12.75" hidden="1">
      <c r="B66" s="1119"/>
    </row>
    <row r="67" spans="2:4" s="179" customFormat="1" ht="12.75" hidden="1"/>
    <row r="68" spans="2:4" s="179" customFormat="1" ht="12.75" hidden="1">
      <c r="B68" s="1129"/>
    </row>
    <row r="69" spans="2:4" s="179" customFormat="1" ht="12.75" hidden="1">
      <c r="B69" s="1130"/>
    </row>
    <row r="70" spans="2:4" s="179" customFormat="1" ht="12.75" hidden="1">
      <c r="B70" s="1130"/>
    </row>
    <row r="71" spans="2:4" s="179" customFormat="1" ht="12.75" hidden="1">
      <c r="B71" s="1130"/>
    </row>
    <row r="72" spans="2:4" s="179" customFormat="1" ht="12.75" hidden="1">
      <c r="B72" s="1130"/>
    </row>
    <row r="73" spans="2:4" s="179" customFormat="1" ht="12.75" hidden="1">
      <c r="B73" s="1130"/>
    </row>
    <row r="74" spans="2:4" s="179" customFormat="1" ht="23.25" hidden="1" customHeight="1">
      <c r="B74" s="2760"/>
      <c r="C74" s="2760"/>
      <c r="D74" s="2760"/>
    </row>
    <row r="75" spans="2:4" s="179" customFormat="1" ht="12.75" hidden="1"/>
    <row r="76" spans="2:4" s="179" customFormat="1" ht="12.75" hidden="1"/>
    <row r="77" spans="2:4" s="179" customFormat="1" ht="12.75" hidden="1"/>
    <row r="78" spans="2:4" s="179" customFormat="1" ht="12.75" hidden="1"/>
    <row r="79" spans="2:4" s="179" customFormat="1" ht="12.75" hidden="1"/>
    <row r="80" spans="2:4" s="179" customFormat="1" ht="12.75" hidden="1"/>
    <row r="81" s="179" customFormat="1" ht="12.75" hidden="1"/>
    <row r="82" s="179" customFormat="1" ht="12.75" hidden="1"/>
    <row r="83" s="179" customFormat="1" ht="12.75" hidden="1"/>
    <row r="84" s="179" customFormat="1" ht="12.75" hidden="1"/>
    <row r="85" s="179" customFormat="1" ht="12.75" hidden="1"/>
    <row r="86" s="179" customFormat="1" ht="12.75" hidden="1"/>
    <row r="87" s="179" customFormat="1" ht="12.75" hidden="1"/>
    <row r="88" s="179" customFormat="1" ht="12.75" hidden="1"/>
    <row r="89" s="179" customFormat="1" ht="12.75" hidden="1"/>
    <row r="90" s="179" customFormat="1" ht="12.75" hidden="1"/>
    <row r="91" s="179" customFormat="1" ht="12.75" hidden="1"/>
    <row r="92" s="179" customFormat="1" ht="12.75" hidden="1"/>
    <row r="93" s="179" customFormat="1" ht="12.75" hidden="1"/>
    <row r="94" s="179" customFormat="1" ht="12.75" hidden="1"/>
    <row r="95" s="179" customFormat="1" ht="12.75" hidden="1"/>
    <row r="96" s="179" customFormat="1" ht="12.75" hidden="1"/>
    <row r="97" s="179" customFormat="1" ht="12.75" hidden="1"/>
    <row r="98" s="179" customFormat="1" ht="12.75" hidden="1"/>
    <row r="99" s="179" customFormat="1" ht="12.75" hidden="1"/>
    <row r="100" s="179" customFormat="1" ht="12.75" hidden="1"/>
    <row r="101" s="179" customFormat="1" ht="12.75" hidden="1"/>
    <row r="102" s="179" customFormat="1" ht="12.75" hidden="1"/>
    <row r="103" s="179" customFormat="1" ht="12.75" hidden="1"/>
    <row r="104" s="179" customFormat="1" ht="12.75" hidden="1"/>
    <row r="105" s="179" customFormat="1" ht="12.75" hidden="1"/>
    <row r="106" s="179" customFormat="1" ht="12.75" hidden="1"/>
    <row r="107" s="179" customFormat="1" ht="12.75" hidden="1"/>
    <row r="108" s="179" customFormat="1" ht="12.75" hidden="1"/>
    <row r="109" s="179" customFormat="1" ht="12.75" hidden="1"/>
    <row r="110" s="179" customFormat="1" ht="12.75" hidden="1"/>
    <row r="111" s="179" customFormat="1" ht="12.75" hidden="1"/>
    <row r="112" s="179" customFormat="1" ht="12.75" hidden="1"/>
    <row r="113" s="179" customFormat="1" ht="12.75" hidden="1"/>
    <row r="114" s="179" customFormat="1" ht="12.75" hidden="1"/>
    <row r="115" s="179" customFormat="1" ht="12.75" hidden="1"/>
    <row r="116" s="179" customFormat="1" ht="12.75" hidden="1"/>
    <row r="117" s="179" customFormat="1" ht="12.75" hidden="1"/>
    <row r="118" s="179" customFormat="1" ht="12.75" hidden="1"/>
    <row r="119" s="179" customFormat="1" ht="12.75" hidden="1"/>
    <row r="120" s="179" customFormat="1" ht="12.75" hidden="1"/>
    <row r="121" s="179" customFormat="1" ht="12.75" hidden="1"/>
    <row r="122" s="179" customFormat="1" ht="12.75" hidden="1"/>
    <row r="123" s="179" customFormat="1" ht="12.75" hidden="1"/>
    <row r="124" s="179" customFormat="1" ht="12.75" hidden="1"/>
    <row r="125" s="179" customFormat="1" ht="12.75" hidden="1"/>
    <row r="126" s="179" customFormat="1" ht="12.75" hidden="1"/>
    <row r="127" s="179" customFormat="1" ht="12.75" hidden="1"/>
    <row r="128" s="179" customFormat="1" ht="12.75" hidden="1"/>
    <row r="129" s="179" customFormat="1" ht="12.75" hidden="1"/>
    <row r="130" s="179" customFormat="1" ht="12.75" hidden="1"/>
    <row r="131" s="179" customFormat="1" ht="12.75" hidden="1"/>
    <row r="132" s="179" customFormat="1" ht="12.75" hidden="1"/>
    <row r="133" s="179" customFormat="1" ht="12.75" hidden="1"/>
    <row r="134" s="179" customFormat="1" ht="12.75" hidden="1"/>
    <row r="135" s="179" customFormat="1" ht="12.75" hidden="1"/>
    <row r="136" s="179" customFormat="1" ht="12.75" hidden="1"/>
    <row r="137" s="179" customFormat="1" ht="12.75" hidden="1"/>
    <row r="138" s="179" customFormat="1" ht="12.75" hidden="1"/>
    <row r="139" s="179" customFormat="1" ht="12.75" hidden="1"/>
    <row r="140" s="179" customFormat="1" ht="12.75" hidden="1"/>
    <row r="141" s="179" customFormat="1" ht="12.75" hidden="1"/>
    <row r="142" s="179" customFormat="1" ht="12.75" hidden="1"/>
    <row r="143" s="179" customFormat="1" ht="12.75" hidden="1"/>
    <row r="144" s="179" customFormat="1" ht="12.75" hidden="1"/>
    <row r="145" s="179" customFormat="1" ht="12.75" hidden="1"/>
    <row r="146" s="179" customFormat="1" ht="12.75" hidden="1"/>
    <row r="147" s="179" customFormat="1" ht="12.75" hidden="1"/>
    <row r="148" s="179" customFormat="1" ht="12.75" hidden="1"/>
    <row r="149" s="179" customFormat="1" ht="12.75" hidden="1"/>
    <row r="150" s="179" customFormat="1" ht="12.75" hidden="1"/>
  </sheetData>
  <mergeCells count="3">
    <mergeCell ref="B6:B7"/>
    <mergeCell ref="B2:D3"/>
    <mergeCell ref="B74:D74"/>
  </mergeCells>
  <pageMargins left="0.70866141732283472" right="0.70866141732283472" top="0.74803149606299213" bottom="0.74803149606299213" header="0.31496062992125984" footer="0.31496062992125984"/>
  <pageSetup scale="71" orientation="landscape" r:id="rId1"/>
  <headerFooter>
    <oddFooter>&amp;L&amp;A&amp;C&amp;P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110"/>
  <sheetViews>
    <sheetView zoomScale="40" zoomScaleNormal="40" workbookViewId="0"/>
  </sheetViews>
  <sheetFormatPr defaultColWidth="0" defaultRowHeight="11.85" customHeight="1" zeroHeight="1"/>
  <cols>
    <col min="1" max="1" width="1.5703125" style="205" customWidth="1"/>
    <col min="2" max="2" width="7.5703125" customWidth="1"/>
    <col min="3" max="3" width="45.5703125" customWidth="1"/>
    <col min="4" max="7" width="18.42578125" customWidth="1"/>
    <col min="8" max="8" width="1.5703125" customWidth="1"/>
    <col min="9" max="16384" width="8.5703125" hidden="1"/>
  </cols>
  <sheetData>
    <row r="1" spans="2:7" s="205" customFormat="1" ht="10.35" customHeight="1" thickBot="1"/>
    <row r="2" spans="2:7" s="205" customFormat="1" ht="17.850000000000001" customHeight="1">
      <c r="B2" s="2838" t="s">
        <v>1185</v>
      </c>
      <c r="C2" s="2839"/>
      <c r="D2" s="2839"/>
      <c r="E2" s="2839"/>
      <c r="F2" s="2839"/>
      <c r="G2" s="2840"/>
    </row>
    <row r="3" spans="2:7" s="205" customFormat="1" ht="17.850000000000001" customHeight="1" thickBot="1">
      <c r="B3" s="2841"/>
      <c r="C3" s="2842"/>
      <c r="D3" s="2842"/>
      <c r="E3" s="2842"/>
      <c r="F3" s="2842"/>
      <c r="G3" s="2843"/>
    </row>
    <row r="4" spans="2:7" s="205" customFormat="1" ht="15.75" thickBot="1"/>
    <row r="5" spans="2:7" s="205" customFormat="1" ht="15">
      <c r="B5" s="2691" t="s">
        <v>1041</v>
      </c>
      <c r="C5" s="2644"/>
      <c r="D5" s="1715" t="s">
        <v>166</v>
      </c>
      <c r="E5" s="1716" t="s">
        <v>1100</v>
      </c>
      <c r="F5" s="1716" t="s">
        <v>1101</v>
      </c>
      <c r="G5" s="1717" t="s">
        <v>1137</v>
      </c>
    </row>
    <row r="6" spans="2:7" s="179" customFormat="1" ht="13.5" thickBot="1">
      <c r="B6" s="2727"/>
      <c r="C6" s="2586"/>
      <c r="D6" s="1718" t="str">
        <f>+CurrQtr</f>
        <v>Q4 2021</v>
      </c>
      <c r="E6" s="1762" t="s">
        <v>1412</v>
      </c>
      <c r="F6" s="1719" t="s">
        <v>1397</v>
      </c>
      <c r="G6" s="1720" t="s">
        <v>1352</v>
      </c>
    </row>
    <row r="7" spans="2:7" s="179" customFormat="1" ht="12.75">
      <c r="B7" s="387">
        <v>1</v>
      </c>
      <c r="C7" s="433" t="s">
        <v>338</v>
      </c>
      <c r="D7" s="1721">
        <v>6874</v>
      </c>
      <c r="E7" s="1763">
        <v>6395</v>
      </c>
      <c r="F7" s="1722">
        <v>6703</v>
      </c>
      <c r="G7" s="1723">
        <v>6815</v>
      </c>
    </row>
    <row r="8" spans="2:7" s="179" customFormat="1" ht="15">
      <c r="B8" s="289">
        <v>2</v>
      </c>
      <c r="C8" s="299" t="s">
        <v>852</v>
      </c>
      <c r="D8" s="1721">
        <v>-497</v>
      </c>
      <c r="E8" s="1764">
        <v>336</v>
      </c>
      <c r="F8" s="1724">
        <v>-250</v>
      </c>
      <c r="G8" s="1725">
        <v>145</v>
      </c>
    </row>
    <row r="9" spans="2:7" s="179" customFormat="1" ht="15">
      <c r="B9" s="289">
        <v>3</v>
      </c>
      <c r="C9" s="299" t="s">
        <v>853</v>
      </c>
      <c r="D9" s="1721">
        <v>-109</v>
      </c>
      <c r="E9" s="1764">
        <v>42</v>
      </c>
      <c r="F9" s="1724">
        <v>-29</v>
      </c>
      <c r="G9" s="1725">
        <v>-104</v>
      </c>
    </row>
    <row r="10" spans="2:7" s="179" customFormat="1" ht="15">
      <c r="B10" s="289">
        <v>4</v>
      </c>
      <c r="C10" s="299" t="s">
        <v>854</v>
      </c>
      <c r="D10" s="1721">
        <v>0</v>
      </c>
      <c r="E10" s="1764">
        <v>0</v>
      </c>
      <c r="F10" s="1724">
        <v>0</v>
      </c>
      <c r="G10" s="1725">
        <v>0</v>
      </c>
    </row>
    <row r="11" spans="2:7" s="179" customFormat="1" ht="15">
      <c r="B11" s="289">
        <v>5</v>
      </c>
      <c r="C11" s="1424" t="s">
        <v>855</v>
      </c>
      <c r="D11" s="1721">
        <v>0</v>
      </c>
      <c r="E11" s="1764">
        <v>0</v>
      </c>
      <c r="F11" s="1724">
        <v>0</v>
      </c>
      <c r="G11" s="1725">
        <v>0</v>
      </c>
    </row>
    <row r="12" spans="2:7" s="179" customFormat="1" ht="15">
      <c r="B12" s="289">
        <v>6</v>
      </c>
      <c r="C12" s="299" t="s">
        <v>856</v>
      </c>
      <c r="D12" s="1721">
        <v>0</v>
      </c>
      <c r="E12" s="1764">
        <v>0</v>
      </c>
      <c r="F12" s="1724">
        <v>0</v>
      </c>
      <c r="G12" s="1725">
        <v>0</v>
      </c>
    </row>
    <row r="13" spans="2:7" s="179" customFormat="1" ht="15">
      <c r="B13" s="289">
        <v>7</v>
      </c>
      <c r="C13" s="299" t="s">
        <v>857</v>
      </c>
      <c r="D13" s="1721">
        <v>-48</v>
      </c>
      <c r="E13" s="1764">
        <v>101</v>
      </c>
      <c r="F13" s="1724">
        <v>-29</v>
      </c>
      <c r="G13" s="1725">
        <v>-153</v>
      </c>
    </row>
    <row r="14" spans="2:7" s="179" customFormat="1" ht="15.75" thickBot="1">
      <c r="B14" s="293">
        <v>8</v>
      </c>
      <c r="C14" s="300" t="s">
        <v>858</v>
      </c>
      <c r="D14" s="1721">
        <v>0</v>
      </c>
      <c r="E14" s="1765">
        <v>0</v>
      </c>
      <c r="F14" s="1726">
        <v>0</v>
      </c>
      <c r="G14" s="1727">
        <v>0</v>
      </c>
    </row>
    <row r="15" spans="2:7" s="179" customFormat="1" ht="13.5" thickBot="1">
      <c r="B15" s="295">
        <v>9</v>
      </c>
      <c r="C15" s="434" t="s">
        <v>406</v>
      </c>
      <c r="D15" s="1728">
        <v>6220</v>
      </c>
      <c r="E15" s="1766">
        <v>6874</v>
      </c>
      <c r="F15" s="1729">
        <v>6395</v>
      </c>
      <c r="G15" s="1730">
        <v>6703</v>
      </c>
    </row>
    <row r="16" spans="2:7" s="179" customFormat="1" ht="6.6" customHeight="1">
      <c r="B16" s="179" t="s">
        <v>162</v>
      </c>
    </row>
    <row r="17" spans="1:8" s="179" customFormat="1" ht="15" customHeight="1">
      <c r="B17" s="2845" t="s">
        <v>1044</v>
      </c>
      <c r="C17" s="2676"/>
      <c r="D17" s="2676"/>
      <c r="E17" s="2676"/>
      <c r="F17" s="2676"/>
      <c r="G17" s="2676"/>
    </row>
    <row r="18" spans="1:8" s="179" customFormat="1" ht="15" customHeight="1">
      <c r="B18" s="2845" t="s">
        <v>851</v>
      </c>
      <c r="C18" s="2676"/>
      <c r="D18" s="2676"/>
      <c r="E18" s="2676"/>
      <c r="F18" s="2676"/>
      <c r="G18" s="2676"/>
    </row>
    <row r="19" spans="1:8" s="179" customFormat="1" ht="12.75">
      <c r="B19" s="2676" t="s">
        <v>859</v>
      </c>
      <c r="C19" s="2676"/>
      <c r="D19" s="2676"/>
      <c r="E19" s="2676"/>
      <c r="F19" s="2676"/>
      <c r="G19" s="2676"/>
    </row>
    <row r="20" spans="1:8" s="179" customFormat="1" ht="12.75">
      <c r="B20" s="2676" t="s">
        <v>1252</v>
      </c>
      <c r="C20" s="2676"/>
      <c r="D20" s="2676"/>
      <c r="E20" s="2676"/>
      <c r="F20" s="2676"/>
      <c r="G20" s="2676"/>
    </row>
    <row r="21" spans="1:8" s="97" customFormat="1" ht="12.75">
      <c r="A21" s="179"/>
      <c r="B21" s="2676" t="s">
        <v>1418</v>
      </c>
      <c r="C21" s="2676"/>
      <c r="D21" s="2676"/>
      <c r="E21" s="2676"/>
      <c r="F21" s="2676"/>
      <c r="G21" s="2676"/>
      <c r="H21" s="179"/>
    </row>
    <row r="22" spans="1:8" s="97" customFormat="1" ht="14.1" customHeight="1">
      <c r="A22" s="179"/>
      <c r="B22" s="2846" t="s">
        <v>862</v>
      </c>
      <c r="C22" s="2846"/>
      <c r="D22" s="2846"/>
      <c r="E22" s="2846"/>
      <c r="F22" s="2846"/>
      <c r="G22" s="2846"/>
      <c r="H22" s="179"/>
    </row>
    <row r="23" spans="1:8" s="97" customFormat="1" ht="14.1" customHeight="1">
      <c r="A23" s="179"/>
      <c r="B23" s="2846" t="s">
        <v>860</v>
      </c>
      <c r="C23" s="2846"/>
      <c r="D23" s="2846"/>
      <c r="E23" s="2846"/>
      <c r="F23" s="2846"/>
      <c r="G23" s="2846"/>
      <c r="H23" s="179"/>
    </row>
    <row r="24" spans="1:8" s="97" customFormat="1" ht="14.1" customHeight="1">
      <c r="A24" s="179"/>
      <c r="B24" s="2676" t="s">
        <v>861</v>
      </c>
      <c r="C24" s="2676"/>
      <c r="D24" s="2676"/>
      <c r="E24" s="2676"/>
      <c r="F24" s="2676"/>
      <c r="G24" s="2676"/>
      <c r="H24" s="179"/>
    </row>
    <row r="25" spans="1:8" s="97" customFormat="1" ht="11.85" hidden="1" customHeight="1">
      <c r="A25" s="179"/>
      <c r="B25" s="164"/>
    </row>
    <row r="26" spans="1:8" s="97" customFormat="1" ht="11.85" hidden="1" customHeight="1">
      <c r="A26" s="179"/>
      <c r="B26" s="166"/>
      <c r="C26" s="140"/>
      <c r="D26" s="140"/>
      <c r="E26" s="140"/>
      <c r="F26" s="140"/>
      <c r="G26" s="140"/>
    </row>
    <row r="27" spans="1:8" s="97" customFormat="1" ht="11.85" hidden="1" customHeight="1">
      <c r="A27" s="179"/>
      <c r="B27" s="1"/>
      <c r="C27" s="140"/>
      <c r="D27" s="140"/>
      <c r="E27" s="140"/>
      <c r="F27" s="140"/>
      <c r="G27" s="140"/>
    </row>
    <row r="28" spans="1:8" s="97" customFormat="1" ht="11.85" hidden="1" customHeight="1">
      <c r="A28" s="179"/>
      <c r="B28" s="2844"/>
      <c r="C28" s="2844"/>
      <c r="D28" s="2844"/>
      <c r="E28" s="2844"/>
      <c r="F28" s="2844"/>
      <c r="G28" s="2844"/>
    </row>
    <row r="29" spans="1:8" s="97" customFormat="1" ht="11.85" hidden="1" customHeight="1">
      <c r="A29" s="179"/>
      <c r="B29" s="2677"/>
      <c r="C29" s="2677"/>
      <c r="D29" s="2677"/>
      <c r="E29" s="2677"/>
      <c r="F29" s="2677"/>
      <c r="G29" s="2677"/>
    </row>
    <row r="30" spans="1:8" s="97" customFormat="1" ht="11.85" hidden="1" customHeight="1">
      <c r="A30" s="179"/>
      <c r="B30" s="166"/>
      <c r="C30" s="140"/>
      <c r="D30" s="140"/>
      <c r="E30" s="140"/>
      <c r="F30" s="140"/>
      <c r="G30" s="140"/>
    </row>
    <row r="31" spans="1:8" s="97" customFormat="1" ht="11.85" hidden="1" customHeight="1">
      <c r="A31" s="179"/>
      <c r="B31" s="2677"/>
      <c r="C31" s="2677"/>
      <c r="D31" s="2677"/>
      <c r="E31" s="2677"/>
      <c r="F31" s="2677"/>
      <c r="G31" s="2677"/>
    </row>
    <row r="32" spans="1:8" s="97" customFormat="1" ht="11.85" hidden="1" customHeight="1">
      <c r="A32" s="179"/>
      <c r="B32" s="2677"/>
      <c r="C32" s="2677"/>
      <c r="D32" s="2677"/>
      <c r="E32" s="2677"/>
      <c r="F32" s="2677"/>
      <c r="G32" s="2677"/>
    </row>
    <row r="33" spans="1:7" s="97" customFormat="1" ht="11.85" hidden="1" customHeight="1">
      <c r="A33" s="179"/>
      <c r="B33" s="2574"/>
      <c r="C33" s="2574"/>
      <c r="D33" s="2574"/>
      <c r="E33" s="2574"/>
      <c r="F33" s="2574"/>
      <c r="G33" s="2574"/>
    </row>
    <row r="34" spans="1:7" s="97" customFormat="1" ht="11.85" hidden="1" customHeight="1">
      <c r="A34" s="179"/>
      <c r="B34" s="2574"/>
      <c r="C34" s="2574"/>
      <c r="D34" s="2574"/>
      <c r="E34" s="2574"/>
      <c r="F34" s="2574"/>
      <c r="G34" s="2574"/>
    </row>
    <row r="35" spans="1:7" s="97" customFormat="1" ht="11.85" hidden="1" customHeight="1">
      <c r="A35" s="179"/>
      <c r="B35" s="2574"/>
      <c r="C35" s="2574"/>
      <c r="D35" s="2574"/>
      <c r="E35" s="2574"/>
      <c r="F35" s="2574"/>
      <c r="G35" s="2574"/>
    </row>
    <row r="36" spans="1:7" s="97" customFormat="1" ht="11.85" hidden="1" customHeight="1">
      <c r="A36" s="179"/>
      <c r="B36" s="2574"/>
      <c r="C36" s="2574"/>
      <c r="D36" s="2574"/>
      <c r="E36" s="2574"/>
      <c r="F36" s="2574"/>
      <c r="G36" s="2574"/>
    </row>
    <row r="37" spans="1:7" s="97" customFormat="1" ht="11.85" hidden="1" customHeight="1">
      <c r="A37" s="179"/>
      <c r="B37" s="2574"/>
      <c r="C37" s="2574"/>
      <c r="D37" s="2574"/>
      <c r="E37" s="2574"/>
      <c r="F37" s="2574"/>
      <c r="G37" s="2574"/>
    </row>
    <row r="38" spans="1:7" s="97" customFormat="1" ht="11.85" hidden="1" customHeight="1">
      <c r="A38" s="179"/>
      <c r="B38" s="2574"/>
      <c r="C38" s="2574"/>
      <c r="D38" s="2574"/>
      <c r="E38" s="2574"/>
      <c r="F38" s="2574"/>
      <c r="G38" s="2574"/>
    </row>
    <row r="39" spans="1:7" s="97" customFormat="1" ht="11.85" hidden="1" customHeight="1">
      <c r="A39" s="179"/>
      <c r="B39" s="2574"/>
      <c r="C39" s="2574"/>
      <c r="D39" s="2574"/>
      <c r="E39" s="2574"/>
      <c r="F39" s="2574"/>
      <c r="G39" s="2574"/>
    </row>
    <row r="40" spans="1:7" s="97" customFormat="1" ht="11.85" hidden="1" customHeight="1">
      <c r="A40" s="179"/>
    </row>
    <row r="41" spans="1:7" s="97" customFormat="1" ht="11.85" hidden="1" customHeight="1">
      <c r="A41" s="179"/>
    </row>
    <row r="42" spans="1:7" s="97" customFormat="1" ht="11.85" hidden="1" customHeight="1">
      <c r="A42" s="179"/>
    </row>
    <row r="43" spans="1:7" s="97" customFormat="1" ht="11.85" hidden="1" customHeight="1">
      <c r="A43" s="179"/>
    </row>
    <row r="44" spans="1:7" s="97" customFormat="1" ht="11.85" hidden="1" customHeight="1">
      <c r="A44" s="179"/>
    </row>
    <row r="45" spans="1:7" s="97" customFormat="1" ht="11.85" hidden="1" customHeight="1">
      <c r="A45" s="179"/>
    </row>
    <row r="46" spans="1:7" s="97" customFormat="1" ht="11.85" hidden="1" customHeight="1">
      <c r="A46" s="179"/>
    </row>
    <row r="47" spans="1:7" s="97" customFormat="1" ht="11.85" hidden="1" customHeight="1">
      <c r="A47" s="179"/>
    </row>
    <row r="48" spans="1:7" s="97" customFormat="1" ht="11.85" hidden="1" customHeight="1">
      <c r="A48" s="179"/>
    </row>
    <row r="49" spans="1:1" s="97" customFormat="1" ht="11.85" hidden="1" customHeight="1">
      <c r="A49" s="179"/>
    </row>
    <row r="50" spans="1:1" s="97" customFormat="1" ht="11.85" hidden="1" customHeight="1">
      <c r="A50" s="179"/>
    </row>
    <row r="51" spans="1:1" s="97" customFormat="1" ht="11.85" hidden="1" customHeight="1">
      <c r="A51" s="179"/>
    </row>
    <row r="52" spans="1:1" s="97" customFormat="1" ht="11.85" hidden="1" customHeight="1">
      <c r="A52" s="179"/>
    </row>
    <row r="53" spans="1:1" s="97" customFormat="1" ht="11.85" hidden="1" customHeight="1">
      <c r="A53" s="179"/>
    </row>
    <row r="54" spans="1:1" s="97" customFormat="1" ht="11.85" hidden="1" customHeight="1">
      <c r="A54" s="179"/>
    </row>
    <row r="55" spans="1:1" s="97" customFormat="1" ht="11.85" hidden="1" customHeight="1">
      <c r="A55" s="179"/>
    </row>
    <row r="56" spans="1:1" s="97" customFormat="1" ht="11.85" hidden="1" customHeight="1">
      <c r="A56" s="179"/>
    </row>
    <row r="57" spans="1:1" s="97" customFormat="1" ht="11.85" hidden="1" customHeight="1">
      <c r="A57" s="179"/>
    </row>
    <row r="58" spans="1:1" s="97" customFormat="1" ht="11.85" hidden="1" customHeight="1">
      <c r="A58" s="179"/>
    </row>
    <row r="59" spans="1:1" s="97" customFormat="1" ht="11.85" hidden="1" customHeight="1">
      <c r="A59" s="179"/>
    </row>
    <row r="60" spans="1:1" s="97" customFormat="1" ht="11.85" hidden="1" customHeight="1">
      <c r="A60" s="179"/>
    </row>
    <row r="61" spans="1:1" s="97" customFormat="1" ht="11.85" hidden="1" customHeight="1">
      <c r="A61" s="179"/>
    </row>
    <row r="62" spans="1:1" s="97" customFormat="1" ht="11.85" hidden="1" customHeight="1">
      <c r="A62" s="179"/>
    </row>
    <row r="63" spans="1:1" s="97" customFormat="1" ht="11.85" hidden="1" customHeight="1">
      <c r="A63" s="179"/>
    </row>
    <row r="64" spans="1:1" s="97" customFormat="1" ht="11.85" hidden="1" customHeight="1">
      <c r="A64" s="179"/>
    </row>
    <row r="65" spans="1:1" s="97" customFormat="1" ht="11.85" hidden="1" customHeight="1">
      <c r="A65" s="179"/>
    </row>
    <row r="66" spans="1:1" s="97" customFormat="1" ht="11.85" hidden="1" customHeight="1">
      <c r="A66" s="179"/>
    </row>
    <row r="67" spans="1:1" s="97" customFormat="1" ht="11.85" hidden="1" customHeight="1">
      <c r="A67" s="179"/>
    </row>
    <row r="68" spans="1:1" s="97" customFormat="1" ht="11.85" hidden="1" customHeight="1">
      <c r="A68" s="179"/>
    </row>
    <row r="69" spans="1:1" s="97" customFormat="1" ht="11.85" hidden="1" customHeight="1">
      <c r="A69" s="179"/>
    </row>
    <row r="70" spans="1:1" s="97" customFormat="1" ht="11.85" hidden="1" customHeight="1">
      <c r="A70" s="179"/>
    </row>
    <row r="71" spans="1:1" s="97" customFormat="1" ht="11.85" hidden="1" customHeight="1">
      <c r="A71" s="179"/>
    </row>
    <row r="72" spans="1:1" s="97" customFormat="1" ht="11.85" hidden="1" customHeight="1">
      <c r="A72" s="179"/>
    </row>
    <row r="73" spans="1:1" s="97" customFormat="1" ht="11.85" hidden="1" customHeight="1">
      <c r="A73" s="179"/>
    </row>
    <row r="74" spans="1:1" s="97" customFormat="1" ht="11.85" hidden="1" customHeight="1">
      <c r="A74" s="179"/>
    </row>
    <row r="75" spans="1:1" s="97" customFormat="1" ht="11.85" hidden="1" customHeight="1">
      <c r="A75" s="179"/>
    </row>
    <row r="76" spans="1:1" s="97" customFormat="1" ht="11.85" hidden="1" customHeight="1">
      <c r="A76" s="179"/>
    </row>
    <row r="77" spans="1:1" s="97" customFormat="1" ht="11.85" hidden="1" customHeight="1">
      <c r="A77" s="179"/>
    </row>
    <row r="78" spans="1:1" s="97" customFormat="1" ht="11.85" hidden="1" customHeight="1">
      <c r="A78" s="179"/>
    </row>
    <row r="79" spans="1:1" s="97" customFormat="1" ht="11.85" hidden="1" customHeight="1">
      <c r="A79" s="179"/>
    </row>
    <row r="80" spans="1:1" s="97" customFormat="1" ht="11.85" hidden="1" customHeight="1">
      <c r="A80" s="179"/>
    </row>
    <row r="81" spans="1:1" s="97" customFormat="1" ht="11.85" hidden="1" customHeight="1">
      <c r="A81" s="179"/>
    </row>
    <row r="82" spans="1:1" s="97" customFormat="1" ht="11.85" hidden="1" customHeight="1">
      <c r="A82" s="179"/>
    </row>
    <row r="83" spans="1:1" s="97" customFormat="1" ht="11.85" hidden="1" customHeight="1">
      <c r="A83" s="179"/>
    </row>
    <row r="84" spans="1:1" s="97" customFormat="1" ht="11.85" hidden="1" customHeight="1">
      <c r="A84" s="179"/>
    </row>
    <row r="85" spans="1:1" s="97" customFormat="1" ht="11.85" hidden="1" customHeight="1">
      <c r="A85" s="179"/>
    </row>
    <row r="86" spans="1:1" s="97" customFormat="1" ht="11.85" hidden="1" customHeight="1">
      <c r="A86" s="179"/>
    </row>
    <row r="87" spans="1:1" s="97" customFormat="1" ht="11.85" hidden="1" customHeight="1">
      <c r="A87" s="179"/>
    </row>
    <row r="88" spans="1:1" s="97" customFormat="1" ht="11.85" hidden="1" customHeight="1">
      <c r="A88" s="179"/>
    </row>
    <row r="89" spans="1:1" s="97" customFormat="1" ht="11.85" hidden="1" customHeight="1">
      <c r="A89" s="179"/>
    </row>
    <row r="90" spans="1:1" s="97" customFormat="1" ht="11.85" hidden="1" customHeight="1">
      <c r="A90" s="179"/>
    </row>
    <row r="91" spans="1:1" s="97" customFormat="1" ht="11.85" hidden="1" customHeight="1">
      <c r="A91" s="179"/>
    </row>
    <row r="92" spans="1:1" s="97" customFormat="1" ht="11.85" hidden="1" customHeight="1">
      <c r="A92" s="179"/>
    </row>
    <row r="93" spans="1:1" s="97" customFormat="1" ht="11.85" hidden="1" customHeight="1">
      <c r="A93" s="179"/>
    </row>
    <row r="94" spans="1:1" s="97" customFormat="1" ht="11.85" hidden="1" customHeight="1">
      <c r="A94" s="179"/>
    </row>
    <row r="95" spans="1:1" s="97" customFormat="1" ht="11.85" hidden="1" customHeight="1">
      <c r="A95" s="179"/>
    </row>
    <row r="96" spans="1:1" s="97" customFormat="1" ht="11.85" hidden="1" customHeight="1">
      <c r="A96" s="179"/>
    </row>
    <row r="97" spans="1:1" s="97" customFormat="1" ht="11.85" hidden="1" customHeight="1">
      <c r="A97" s="179"/>
    </row>
    <row r="98" spans="1:1" s="97" customFormat="1" ht="11.85" hidden="1" customHeight="1">
      <c r="A98" s="179"/>
    </row>
    <row r="99" spans="1:1" s="97" customFormat="1" ht="11.85" hidden="1" customHeight="1">
      <c r="A99" s="179"/>
    </row>
    <row r="100" spans="1:1" s="97" customFormat="1" ht="11.85" hidden="1" customHeight="1">
      <c r="A100" s="179"/>
    </row>
    <row r="101" spans="1:1" s="97" customFormat="1" ht="11.85" hidden="1" customHeight="1">
      <c r="A101" s="179"/>
    </row>
    <row r="102" spans="1:1" s="97" customFormat="1" ht="11.85" hidden="1" customHeight="1">
      <c r="A102" s="179"/>
    </row>
    <row r="103" spans="1:1" s="97" customFormat="1" ht="11.85" hidden="1" customHeight="1">
      <c r="A103" s="179"/>
    </row>
    <row r="104" spans="1:1" s="97" customFormat="1" ht="11.85" hidden="1" customHeight="1">
      <c r="A104" s="179"/>
    </row>
    <row r="105" spans="1:1" s="97" customFormat="1" ht="11.85" hidden="1" customHeight="1">
      <c r="A105" s="179"/>
    </row>
    <row r="106" spans="1:1" s="97" customFormat="1" ht="11.85" hidden="1" customHeight="1">
      <c r="A106" s="179"/>
    </row>
    <row r="107" spans="1:1" s="97" customFormat="1" ht="11.85" hidden="1" customHeight="1">
      <c r="A107" s="179"/>
    </row>
    <row r="108" spans="1:1" s="97" customFormat="1" ht="11.85" hidden="1" customHeight="1">
      <c r="A108" s="179"/>
    </row>
    <row r="109" spans="1:1" s="97" customFormat="1" ht="11.85" hidden="1" customHeight="1">
      <c r="A109" s="179"/>
    </row>
    <row r="110" spans="1:1" s="97" customFormat="1" ht="11.85" hidden="1" customHeight="1">
      <c r="A110" s="179"/>
    </row>
  </sheetData>
  <mergeCells count="21">
    <mergeCell ref="B38:G38"/>
    <mergeCell ref="B39:G39"/>
    <mergeCell ref="B32:G32"/>
    <mergeCell ref="B33:G33"/>
    <mergeCell ref="B34:G34"/>
    <mergeCell ref="B35:G35"/>
    <mergeCell ref="B36:G36"/>
    <mergeCell ref="B37:G37"/>
    <mergeCell ref="B5:C6"/>
    <mergeCell ref="B2:G3"/>
    <mergeCell ref="B28:G28"/>
    <mergeCell ref="B29:G29"/>
    <mergeCell ref="B31:G31"/>
    <mergeCell ref="B17:G17"/>
    <mergeCell ref="B20:G20"/>
    <mergeCell ref="B24:G24"/>
    <mergeCell ref="B18:G18"/>
    <mergeCell ref="B22:G22"/>
    <mergeCell ref="B23:G23"/>
    <mergeCell ref="B21:G21"/>
    <mergeCell ref="B19:G19"/>
  </mergeCells>
  <conditionalFormatting sqref="B47:B68 C47:G67 B84 A69:XFD83 A85:XFD1048576 G84:XFD84 H1:XFD68 B17 B24:G46 B22 B20:G21 B16:G16 B1:G6 B7:F15">
    <cfRule type="containsText" dxfId="28" priority="6" operator="containsText" text="TRUE">
      <formula>NOT(ISERROR(SEARCH("TRUE",A1)))</formula>
    </cfRule>
  </conditionalFormatting>
  <conditionalFormatting sqref="B23">
    <cfRule type="containsText" dxfId="27" priority="4" operator="containsText" text="TRUE">
      <formula>NOT(ISERROR(SEARCH("TRUE",B23)))</formula>
    </cfRule>
  </conditionalFormatting>
  <conditionalFormatting sqref="B19:G19">
    <cfRule type="containsText" dxfId="26" priority="3" operator="containsText" text="TRUE">
      <formula>NOT(ISERROR(SEARCH("TRUE",B19)))</formula>
    </cfRule>
  </conditionalFormatting>
  <conditionalFormatting sqref="B18">
    <cfRule type="containsText" dxfId="25" priority="2" operator="containsText" text="TRUE">
      <formula>NOT(ISERROR(SEARCH("TRUE",B18)))</formula>
    </cfRule>
  </conditionalFormatting>
  <conditionalFormatting sqref="G7:G15">
    <cfRule type="containsText" dxfId="24" priority="1" operator="containsText" text="TRUE">
      <formula>NOT(ISERROR(SEARCH("TRUE",G7)))</formula>
    </cfRule>
  </conditionalFormatting>
  <pageMargins left="0.70866141732283472" right="0.70866141732283472" top="0.74803149606299213" bottom="0.74803149606299213" header="0.31496062992125984" footer="0.31496062992125984"/>
  <pageSetup scale="96" fitToHeight="0" orientation="landscape" r:id="rId1"/>
  <headerFooter>
    <oddFooter>&amp;L&amp;A&amp;C&amp;P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13"/>
  <sheetViews>
    <sheetView zoomScale="40" zoomScaleNormal="40" workbookViewId="0"/>
  </sheetViews>
  <sheetFormatPr defaultColWidth="0" defaultRowHeight="15" zeroHeight="1"/>
  <cols>
    <col min="1" max="1" width="1.5703125" style="205" customWidth="1"/>
    <col min="2" max="2" width="8.5703125" style="205" customWidth="1"/>
    <col min="3" max="3" width="77.5703125" style="205" customWidth="1"/>
    <col min="4" max="11" width="14.5703125" style="205" customWidth="1"/>
    <col min="12" max="12" width="0.5703125" style="205" customWidth="1"/>
    <col min="13" max="16384" width="8.5703125" hidden="1"/>
  </cols>
  <sheetData>
    <row r="1" spans="2:11" s="205" customFormat="1" ht="10.35" customHeight="1" thickBot="1"/>
    <row r="2" spans="2:11" s="205" customFormat="1" ht="14.85" customHeight="1">
      <c r="B2" s="2659" t="s">
        <v>669</v>
      </c>
      <c r="C2" s="2684"/>
      <c r="D2" s="2684"/>
      <c r="E2" s="2684"/>
      <c r="F2" s="2684"/>
      <c r="G2" s="2684"/>
      <c r="H2" s="2684"/>
      <c r="I2" s="2684"/>
      <c r="J2" s="2684"/>
      <c r="K2" s="2685"/>
    </row>
    <row r="3" spans="2:11" s="205" customFormat="1" ht="15.75" thickBot="1">
      <c r="B3" s="2686"/>
      <c r="C3" s="2687"/>
      <c r="D3" s="2687"/>
      <c r="E3" s="2687"/>
      <c r="F3" s="2687"/>
      <c r="G3" s="2687"/>
      <c r="H3" s="2687"/>
      <c r="I3" s="2687"/>
      <c r="J3" s="2687"/>
      <c r="K3" s="2688"/>
    </row>
    <row r="4" spans="2:11" s="205" customFormat="1" ht="6" customHeight="1" thickBot="1"/>
    <row r="5" spans="2:11" s="205" customFormat="1">
      <c r="B5" s="2498" t="s">
        <v>1036</v>
      </c>
      <c r="C5" s="2499"/>
      <c r="D5" s="2332" t="s">
        <v>166</v>
      </c>
      <c r="E5" s="2334" t="s">
        <v>7</v>
      </c>
      <c r="F5" s="2334" t="s">
        <v>1094</v>
      </c>
      <c r="G5" s="2334" t="s">
        <v>1098</v>
      </c>
      <c r="H5" s="2334" t="s">
        <v>1095</v>
      </c>
      <c r="I5" s="2334" t="s">
        <v>1099</v>
      </c>
      <c r="J5" s="2334" t="s">
        <v>1132</v>
      </c>
      <c r="K5" s="2336" t="s">
        <v>1136</v>
      </c>
    </row>
    <row r="6" spans="2:11" s="179" customFormat="1" ht="14.85" customHeight="1" thickBot="1">
      <c r="B6" s="2584"/>
      <c r="C6" s="2585"/>
      <c r="D6" s="2333" t="s">
        <v>414</v>
      </c>
      <c r="E6" s="2335" t="s">
        <v>196</v>
      </c>
      <c r="F6" s="2335" t="s">
        <v>414</v>
      </c>
      <c r="G6" s="2335" t="s">
        <v>196</v>
      </c>
      <c r="H6" s="2335" t="s">
        <v>414</v>
      </c>
      <c r="I6" s="2335" t="s">
        <v>196</v>
      </c>
      <c r="J6" s="2335" t="s">
        <v>414</v>
      </c>
      <c r="K6" s="2337" t="s">
        <v>196</v>
      </c>
    </row>
    <row r="7" spans="2:11" s="179" customFormat="1" ht="15" customHeight="1" thickBot="1">
      <c r="B7" s="2500"/>
      <c r="C7" s="2501"/>
      <c r="D7" s="2849" t="str">
        <f>+CurrQtr</f>
        <v>Q4 2021</v>
      </c>
      <c r="E7" s="2850"/>
      <c r="F7" s="2847" t="s">
        <v>1412</v>
      </c>
      <c r="G7" s="2848"/>
      <c r="H7" s="2847" t="s">
        <v>1397</v>
      </c>
      <c r="I7" s="2848"/>
      <c r="J7" s="2847" t="s">
        <v>1352</v>
      </c>
      <c r="K7" s="2851"/>
    </row>
    <row r="8" spans="2:11" s="179" customFormat="1" ht="12.75">
      <c r="B8" s="437">
        <v>1</v>
      </c>
      <c r="C8" s="438" t="s">
        <v>413</v>
      </c>
      <c r="D8" s="1673"/>
      <c r="E8" s="1741">
        <v>612</v>
      </c>
      <c r="F8" s="1674"/>
      <c r="G8" s="1741">
        <v>615</v>
      </c>
      <c r="H8" s="1674"/>
      <c r="I8" s="1741">
        <v>693</v>
      </c>
      <c r="J8" s="1674"/>
      <c r="K8" s="1668">
        <v>628</v>
      </c>
    </row>
    <row r="9" spans="2:11" s="179" customFormat="1" ht="27" customHeight="1">
      <c r="B9" s="289">
        <v>2</v>
      </c>
      <c r="C9" s="299" t="s">
        <v>633</v>
      </c>
      <c r="D9" s="250">
        <v>10301</v>
      </c>
      <c r="E9" s="280">
        <v>225</v>
      </c>
      <c r="F9" s="280">
        <v>9592</v>
      </c>
      <c r="G9" s="280">
        <v>205</v>
      </c>
      <c r="H9" s="280">
        <v>13068</v>
      </c>
      <c r="I9" s="280">
        <v>273</v>
      </c>
      <c r="J9" s="280">
        <v>8607</v>
      </c>
      <c r="K9" s="241">
        <v>185</v>
      </c>
    </row>
    <row r="10" spans="2:11" s="179" customFormat="1" ht="12.75">
      <c r="B10" s="289">
        <v>3</v>
      </c>
      <c r="C10" s="449" t="s">
        <v>411</v>
      </c>
      <c r="D10" s="250">
        <v>849</v>
      </c>
      <c r="E10" s="280">
        <v>17</v>
      </c>
      <c r="F10" s="280">
        <v>709</v>
      </c>
      <c r="G10" s="280">
        <v>14</v>
      </c>
      <c r="H10" s="280">
        <v>589</v>
      </c>
      <c r="I10" s="280">
        <v>12</v>
      </c>
      <c r="J10" s="280">
        <v>807</v>
      </c>
      <c r="K10" s="241">
        <v>16</v>
      </c>
    </row>
    <row r="11" spans="2:11" s="179" customFormat="1" ht="12.75">
      <c r="B11" s="289">
        <v>4</v>
      </c>
      <c r="C11" s="449" t="s">
        <v>410</v>
      </c>
      <c r="D11" s="250">
        <v>5200</v>
      </c>
      <c r="E11" s="280">
        <v>123</v>
      </c>
      <c r="F11" s="280">
        <v>4621</v>
      </c>
      <c r="G11" s="280">
        <v>106</v>
      </c>
      <c r="H11" s="280">
        <v>7592</v>
      </c>
      <c r="I11" s="280">
        <v>164</v>
      </c>
      <c r="J11" s="280">
        <v>3925</v>
      </c>
      <c r="K11" s="241">
        <v>92</v>
      </c>
    </row>
    <row r="12" spans="2:11" s="179" customFormat="1" ht="12.75">
      <c r="B12" s="289">
        <v>5</v>
      </c>
      <c r="C12" s="449" t="s">
        <v>409</v>
      </c>
      <c r="D12" s="250">
        <v>4252</v>
      </c>
      <c r="E12" s="280">
        <v>85</v>
      </c>
      <c r="F12" s="280">
        <v>4262</v>
      </c>
      <c r="G12" s="280">
        <v>85</v>
      </c>
      <c r="H12" s="280">
        <v>4887</v>
      </c>
      <c r="I12" s="280">
        <v>97</v>
      </c>
      <c r="J12" s="280">
        <v>3875</v>
      </c>
      <c r="K12" s="241">
        <v>77</v>
      </c>
    </row>
    <row r="13" spans="2:11" s="179" customFormat="1" ht="12.75">
      <c r="B13" s="289">
        <v>6</v>
      </c>
      <c r="C13" s="449" t="s">
        <v>408</v>
      </c>
      <c r="D13" s="250">
        <v>0</v>
      </c>
      <c r="E13" s="280">
        <v>0</v>
      </c>
      <c r="F13" s="280">
        <v>0</v>
      </c>
      <c r="G13" s="280">
        <v>0</v>
      </c>
      <c r="H13" s="280">
        <v>0</v>
      </c>
      <c r="I13" s="280">
        <v>0</v>
      </c>
      <c r="J13" s="280">
        <v>0</v>
      </c>
      <c r="K13" s="241">
        <v>0</v>
      </c>
    </row>
    <row r="14" spans="2:11" s="179" customFormat="1" ht="12.75">
      <c r="B14" s="289">
        <v>7</v>
      </c>
      <c r="C14" s="299" t="s">
        <v>407</v>
      </c>
      <c r="D14" s="250">
        <v>5929</v>
      </c>
      <c r="E14" s="1169"/>
      <c r="F14" s="280">
        <v>5602</v>
      </c>
      <c r="G14" s="1169"/>
      <c r="H14" s="280">
        <v>6078</v>
      </c>
      <c r="I14" s="1169"/>
      <c r="J14" s="280">
        <v>4934</v>
      </c>
      <c r="K14" s="2428"/>
    </row>
    <row r="15" spans="2:11" s="179" customFormat="1" ht="12.75">
      <c r="B15" s="289">
        <v>8</v>
      </c>
      <c r="C15" s="299" t="s">
        <v>2</v>
      </c>
      <c r="D15" s="250">
        <v>0</v>
      </c>
      <c r="E15" s="280">
        <v>0</v>
      </c>
      <c r="F15" s="280">
        <v>0</v>
      </c>
      <c r="G15" s="280">
        <v>0</v>
      </c>
      <c r="H15" s="280">
        <v>0</v>
      </c>
      <c r="I15" s="280">
        <v>0</v>
      </c>
      <c r="J15" s="280">
        <v>0</v>
      </c>
      <c r="K15" s="241">
        <v>0</v>
      </c>
    </row>
    <row r="16" spans="2:11" s="179" customFormat="1" ht="12.75">
      <c r="B16" s="289">
        <v>9</v>
      </c>
      <c r="C16" s="299" t="s">
        <v>1</v>
      </c>
      <c r="D16" s="250">
        <v>663</v>
      </c>
      <c r="E16" s="280">
        <v>387</v>
      </c>
      <c r="F16" s="280">
        <v>756</v>
      </c>
      <c r="G16" s="280">
        <v>410</v>
      </c>
      <c r="H16" s="280">
        <v>758</v>
      </c>
      <c r="I16" s="280">
        <v>420</v>
      </c>
      <c r="J16" s="280">
        <v>740</v>
      </c>
      <c r="K16" s="241">
        <v>443</v>
      </c>
    </row>
    <row r="17" spans="1:12" s="179" customFormat="1" ht="15.75" thickBot="1">
      <c r="B17" s="398">
        <v>10</v>
      </c>
      <c r="C17" s="436" t="s">
        <v>1187</v>
      </c>
      <c r="D17" s="1675">
        <v>2061</v>
      </c>
      <c r="E17" s="381">
        <v>0</v>
      </c>
      <c r="F17" s="381">
        <v>2094</v>
      </c>
      <c r="G17" s="381">
        <v>0</v>
      </c>
      <c r="H17" s="381">
        <v>1878</v>
      </c>
      <c r="I17" s="381">
        <v>0</v>
      </c>
      <c r="J17" s="381">
        <v>1823</v>
      </c>
      <c r="K17" s="382">
        <v>0</v>
      </c>
    </row>
    <row r="18" spans="1:12" s="179" customFormat="1" ht="12.75">
      <c r="B18" s="387">
        <v>11</v>
      </c>
      <c r="C18" s="388" t="s">
        <v>412</v>
      </c>
      <c r="D18" s="1676"/>
      <c r="E18" s="423">
        <v>0</v>
      </c>
      <c r="F18" s="1171"/>
      <c r="G18" s="423">
        <v>0</v>
      </c>
      <c r="H18" s="1171"/>
      <c r="I18" s="423">
        <v>0</v>
      </c>
      <c r="J18" s="1171"/>
      <c r="K18" s="425">
        <v>0</v>
      </c>
    </row>
    <row r="19" spans="1:12" s="179" customFormat="1" ht="27" customHeight="1">
      <c r="B19" s="289">
        <v>12</v>
      </c>
      <c r="C19" s="299" t="s">
        <v>660</v>
      </c>
      <c r="D19" s="250">
        <v>0</v>
      </c>
      <c r="E19" s="280">
        <v>0</v>
      </c>
      <c r="F19" s="280">
        <v>0</v>
      </c>
      <c r="G19" s="280">
        <v>0</v>
      </c>
      <c r="H19" s="280">
        <v>0</v>
      </c>
      <c r="I19" s="280">
        <v>0</v>
      </c>
      <c r="J19" s="280">
        <v>0</v>
      </c>
      <c r="K19" s="241">
        <v>0</v>
      </c>
    </row>
    <row r="20" spans="1:12" s="179" customFormat="1" ht="12.75">
      <c r="B20" s="289">
        <v>13</v>
      </c>
      <c r="C20" s="449" t="s">
        <v>411</v>
      </c>
      <c r="D20" s="250">
        <v>0</v>
      </c>
      <c r="E20" s="280">
        <v>0</v>
      </c>
      <c r="F20" s="280">
        <v>0</v>
      </c>
      <c r="G20" s="280">
        <v>0</v>
      </c>
      <c r="H20" s="280">
        <v>0</v>
      </c>
      <c r="I20" s="280">
        <v>0</v>
      </c>
      <c r="J20" s="280">
        <v>0</v>
      </c>
      <c r="K20" s="241">
        <v>0</v>
      </c>
    </row>
    <row r="21" spans="1:12" s="179" customFormat="1" ht="12.75">
      <c r="B21" s="289">
        <v>14</v>
      </c>
      <c r="C21" s="449" t="s">
        <v>410</v>
      </c>
      <c r="D21" s="250">
        <v>0</v>
      </c>
      <c r="E21" s="280">
        <v>0</v>
      </c>
      <c r="F21" s="280">
        <v>0</v>
      </c>
      <c r="G21" s="280">
        <v>0</v>
      </c>
      <c r="H21" s="280">
        <v>0</v>
      </c>
      <c r="I21" s="280">
        <v>0</v>
      </c>
      <c r="J21" s="280">
        <v>0</v>
      </c>
      <c r="K21" s="241">
        <v>0</v>
      </c>
    </row>
    <row r="22" spans="1:12" s="179" customFormat="1" ht="12.75">
      <c r="B22" s="289">
        <v>15</v>
      </c>
      <c r="C22" s="449" t="s">
        <v>409</v>
      </c>
      <c r="D22" s="250">
        <v>0</v>
      </c>
      <c r="E22" s="280">
        <v>0</v>
      </c>
      <c r="F22" s="280">
        <v>0</v>
      </c>
      <c r="G22" s="280">
        <v>0</v>
      </c>
      <c r="H22" s="280">
        <v>0</v>
      </c>
      <c r="I22" s="280">
        <v>0</v>
      </c>
      <c r="J22" s="280">
        <v>0</v>
      </c>
      <c r="K22" s="241">
        <v>0</v>
      </c>
    </row>
    <row r="23" spans="1:12" s="179" customFormat="1" ht="12.75">
      <c r="B23" s="289">
        <v>16</v>
      </c>
      <c r="C23" s="449" t="s">
        <v>408</v>
      </c>
      <c r="D23" s="250">
        <v>0</v>
      </c>
      <c r="E23" s="280">
        <v>0</v>
      </c>
      <c r="F23" s="280">
        <v>0</v>
      </c>
      <c r="G23" s="280">
        <v>0</v>
      </c>
      <c r="H23" s="280">
        <v>0</v>
      </c>
      <c r="I23" s="280">
        <v>0</v>
      </c>
      <c r="J23" s="280">
        <v>0</v>
      </c>
      <c r="K23" s="241">
        <v>0</v>
      </c>
    </row>
    <row r="24" spans="1:12" s="179" customFormat="1" ht="12.75">
      <c r="B24" s="289">
        <v>17</v>
      </c>
      <c r="C24" s="299" t="s">
        <v>407</v>
      </c>
      <c r="D24" s="250">
        <v>0</v>
      </c>
      <c r="E24" s="1169"/>
      <c r="F24" s="280">
        <v>0</v>
      </c>
      <c r="G24" s="1169"/>
      <c r="H24" s="280">
        <v>0</v>
      </c>
      <c r="I24" s="1169"/>
      <c r="J24" s="280">
        <v>0</v>
      </c>
      <c r="K24" s="2428"/>
    </row>
    <row r="25" spans="1:12" s="179" customFormat="1" ht="12.75">
      <c r="B25" s="289">
        <v>18</v>
      </c>
      <c r="C25" s="299" t="s">
        <v>2</v>
      </c>
      <c r="D25" s="250">
        <v>0</v>
      </c>
      <c r="E25" s="280">
        <v>0</v>
      </c>
      <c r="F25" s="280">
        <v>0</v>
      </c>
      <c r="G25" s="280">
        <v>0</v>
      </c>
      <c r="H25" s="280">
        <v>0</v>
      </c>
      <c r="I25" s="280">
        <v>0</v>
      </c>
      <c r="J25" s="280">
        <v>0</v>
      </c>
      <c r="K25" s="241">
        <v>0</v>
      </c>
    </row>
    <row r="26" spans="1:12" s="179" customFormat="1" ht="12.75">
      <c r="B26" s="289">
        <v>19</v>
      </c>
      <c r="C26" s="299" t="s">
        <v>1</v>
      </c>
      <c r="D26" s="250">
        <v>0</v>
      </c>
      <c r="E26" s="280">
        <v>0</v>
      </c>
      <c r="F26" s="280">
        <v>0</v>
      </c>
      <c r="G26" s="280">
        <v>0</v>
      </c>
      <c r="H26" s="280">
        <v>0</v>
      </c>
      <c r="I26" s="280">
        <v>0</v>
      </c>
      <c r="J26" s="280">
        <v>0</v>
      </c>
      <c r="K26" s="241">
        <v>0</v>
      </c>
    </row>
    <row r="27" spans="1:12" s="179" customFormat="1" ht="13.5" thickBot="1">
      <c r="B27" s="398">
        <v>20</v>
      </c>
      <c r="C27" s="436" t="s">
        <v>0</v>
      </c>
      <c r="D27" s="1675">
        <v>0</v>
      </c>
      <c r="E27" s="381">
        <v>0</v>
      </c>
      <c r="F27" s="381">
        <v>0</v>
      </c>
      <c r="G27" s="381">
        <v>0</v>
      </c>
      <c r="H27" s="381">
        <v>0</v>
      </c>
      <c r="I27" s="381">
        <v>0</v>
      </c>
      <c r="J27" s="381">
        <v>0</v>
      </c>
      <c r="K27" s="382">
        <v>0</v>
      </c>
    </row>
    <row r="28" spans="1:12" s="179" customFormat="1" ht="12.75">
      <c r="B28" s="1801" t="s">
        <v>1186</v>
      </c>
      <c r="C28" s="1390"/>
      <c r="D28" s="1122"/>
      <c r="E28" s="1122"/>
      <c r="F28" s="1122"/>
      <c r="G28" s="1122"/>
      <c r="H28" s="1122"/>
      <c r="I28" s="1122"/>
      <c r="J28" s="1122"/>
      <c r="K28" s="1122"/>
    </row>
    <row r="29" spans="1:12" s="179" customFormat="1" ht="12.75">
      <c r="B29" s="1120"/>
      <c r="C29" s="1390"/>
      <c r="D29" s="1122"/>
      <c r="E29" s="1122"/>
      <c r="F29" s="1122"/>
      <c r="G29" s="1122"/>
      <c r="H29" s="1122"/>
      <c r="I29" s="1122"/>
      <c r="J29" s="1122"/>
      <c r="K29" s="1122"/>
    </row>
    <row r="30" spans="1:12" s="179" customFormat="1" ht="5.0999999999999996" customHeight="1">
      <c r="C30" s="179" t="s">
        <v>162</v>
      </c>
    </row>
    <row r="31" spans="1:12" s="97" customFormat="1" ht="12.75" hidden="1">
      <c r="A31" s="179"/>
      <c r="B31" s="179"/>
      <c r="C31" s="179"/>
      <c r="D31" s="179"/>
      <c r="E31" s="179"/>
      <c r="F31" s="179"/>
      <c r="G31" s="179"/>
      <c r="H31" s="179"/>
      <c r="I31" s="179"/>
      <c r="J31" s="179"/>
      <c r="K31" s="179"/>
      <c r="L31" s="179"/>
    </row>
    <row r="32" spans="1:12" s="97" customFormat="1" ht="12.75" hidden="1">
      <c r="A32" s="179"/>
      <c r="B32" s="179"/>
      <c r="C32" s="179"/>
      <c r="D32" s="179"/>
      <c r="E32" s="179"/>
      <c r="F32" s="179"/>
      <c r="G32" s="179"/>
      <c r="H32" s="179"/>
      <c r="I32" s="179"/>
      <c r="J32" s="179"/>
      <c r="K32" s="179"/>
      <c r="L32" s="179"/>
    </row>
    <row r="33" spans="1:12" s="97" customFormat="1" ht="12.75" hidden="1">
      <c r="A33" s="179"/>
      <c r="B33" s="179"/>
      <c r="C33" s="179"/>
      <c r="D33" s="179"/>
      <c r="E33" s="179"/>
      <c r="F33" s="179"/>
      <c r="G33" s="179"/>
      <c r="H33" s="179"/>
      <c r="I33" s="179"/>
      <c r="J33" s="179"/>
      <c r="K33" s="179"/>
      <c r="L33" s="179"/>
    </row>
    <row r="34" spans="1:12" s="97" customFormat="1" ht="12.75" hidden="1">
      <c r="A34" s="179"/>
      <c r="B34" s="179"/>
      <c r="C34" s="179"/>
      <c r="D34" s="179"/>
      <c r="E34" s="179"/>
      <c r="F34" s="179"/>
      <c r="G34" s="179"/>
      <c r="H34" s="179"/>
      <c r="I34" s="179"/>
      <c r="J34" s="179"/>
      <c r="K34" s="179"/>
      <c r="L34" s="179"/>
    </row>
    <row r="35" spans="1:12" s="97" customFormat="1" ht="12.75" hidden="1">
      <c r="A35" s="179"/>
      <c r="B35" s="179"/>
      <c r="C35" s="179"/>
      <c r="D35" s="179"/>
      <c r="E35" s="179"/>
      <c r="F35" s="179"/>
      <c r="G35" s="179"/>
      <c r="H35" s="179"/>
      <c r="I35" s="179"/>
      <c r="J35" s="179"/>
      <c r="K35" s="179"/>
      <c r="L35" s="179"/>
    </row>
    <row r="36" spans="1:12" s="97" customFormat="1" ht="12.75" hidden="1">
      <c r="A36" s="179"/>
      <c r="B36" s="179"/>
      <c r="C36" s="179"/>
      <c r="D36" s="179"/>
      <c r="E36" s="179"/>
      <c r="F36" s="179"/>
      <c r="G36" s="179"/>
      <c r="H36" s="179"/>
      <c r="I36" s="179"/>
      <c r="J36" s="179"/>
      <c r="K36" s="179"/>
      <c r="L36" s="179"/>
    </row>
    <row r="37" spans="1:12" s="97" customFormat="1" ht="12.75" hidden="1">
      <c r="A37" s="179"/>
      <c r="B37" s="179"/>
      <c r="C37" s="179"/>
      <c r="D37" s="179"/>
      <c r="E37" s="179"/>
      <c r="F37" s="179"/>
      <c r="G37" s="179"/>
      <c r="H37" s="179"/>
      <c r="I37" s="179"/>
      <c r="J37" s="179"/>
      <c r="K37" s="179"/>
      <c r="L37" s="179"/>
    </row>
    <row r="38" spans="1:12" s="97" customFormat="1" ht="12.75" hidden="1">
      <c r="A38" s="179"/>
      <c r="B38" s="179"/>
      <c r="C38" s="179"/>
      <c r="D38" s="179"/>
      <c r="E38" s="179"/>
      <c r="F38" s="179"/>
      <c r="G38" s="179"/>
      <c r="H38" s="179"/>
      <c r="I38" s="179"/>
      <c r="J38" s="179"/>
      <c r="K38" s="179"/>
      <c r="L38" s="179"/>
    </row>
    <row r="39" spans="1:12" s="97" customFormat="1" ht="12.75" hidden="1">
      <c r="A39" s="179"/>
      <c r="B39" s="179"/>
      <c r="C39" s="179"/>
      <c r="D39" s="179"/>
      <c r="E39" s="179"/>
      <c r="F39" s="179"/>
      <c r="G39" s="179"/>
      <c r="H39" s="179"/>
      <c r="I39" s="179"/>
      <c r="J39" s="179"/>
      <c r="K39" s="179"/>
      <c r="L39" s="179"/>
    </row>
    <row r="40" spans="1:12" s="97" customFormat="1" ht="12.75" hidden="1">
      <c r="A40" s="179"/>
      <c r="B40" s="179"/>
      <c r="C40" s="179"/>
      <c r="D40" s="179"/>
      <c r="E40" s="179"/>
      <c r="F40" s="179"/>
      <c r="G40" s="179"/>
      <c r="H40" s="179"/>
      <c r="I40" s="179"/>
      <c r="J40" s="179"/>
      <c r="K40" s="179"/>
      <c r="L40" s="179"/>
    </row>
    <row r="41" spans="1:12" s="97" customFormat="1" ht="12.75" hidden="1">
      <c r="A41" s="179"/>
      <c r="B41" s="179"/>
      <c r="C41" s="179"/>
      <c r="D41" s="179"/>
      <c r="E41" s="179"/>
      <c r="F41" s="179"/>
      <c r="G41" s="179"/>
      <c r="H41" s="179"/>
      <c r="I41" s="179"/>
      <c r="J41" s="179"/>
      <c r="K41" s="179"/>
      <c r="L41" s="179"/>
    </row>
    <row r="42" spans="1:12" s="97" customFormat="1" ht="12.75" hidden="1">
      <c r="A42" s="179"/>
      <c r="B42" s="179"/>
      <c r="C42" s="179"/>
      <c r="D42" s="179"/>
      <c r="E42" s="179"/>
      <c r="F42" s="179"/>
      <c r="G42" s="179"/>
      <c r="H42" s="179"/>
      <c r="I42" s="179"/>
      <c r="J42" s="179"/>
      <c r="K42" s="179"/>
      <c r="L42" s="179"/>
    </row>
    <row r="43" spans="1:12" s="97" customFormat="1" ht="12.75" hidden="1">
      <c r="A43" s="179"/>
      <c r="B43" s="179"/>
      <c r="C43" s="179"/>
      <c r="D43" s="179"/>
      <c r="E43" s="179"/>
      <c r="F43" s="179"/>
      <c r="G43" s="179"/>
      <c r="H43" s="179"/>
      <c r="I43" s="179"/>
      <c r="J43" s="179"/>
      <c r="K43" s="179"/>
      <c r="L43" s="179"/>
    </row>
    <row r="44" spans="1:12" s="97" customFormat="1" ht="12.75" hidden="1">
      <c r="A44" s="179"/>
      <c r="B44" s="179"/>
      <c r="C44" s="179"/>
      <c r="D44" s="179"/>
      <c r="E44" s="179"/>
      <c r="F44" s="179"/>
      <c r="G44" s="179"/>
      <c r="H44" s="179"/>
      <c r="I44" s="179"/>
      <c r="J44" s="179"/>
      <c r="K44" s="179"/>
      <c r="L44" s="179"/>
    </row>
    <row r="45" spans="1:12" s="97" customFormat="1" ht="12.75" hidden="1">
      <c r="A45" s="179"/>
      <c r="B45" s="179"/>
      <c r="C45" s="179"/>
      <c r="D45" s="179"/>
      <c r="E45" s="179"/>
      <c r="F45" s="179"/>
      <c r="G45" s="179"/>
      <c r="H45" s="179"/>
      <c r="I45" s="179"/>
      <c r="J45" s="179"/>
      <c r="K45" s="179"/>
      <c r="L45" s="179"/>
    </row>
    <row r="46" spans="1:12" s="97" customFormat="1" ht="12.75" hidden="1">
      <c r="A46" s="179"/>
      <c r="B46" s="179"/>
      <c r="C46" s="179"/>
      <c r="D46" s="179"/>
      <c r="E46" s="179"/>
      <c r="F46" s="179"/>
      <c r="G46" s="179"/>
      <c r="H46" s="179"/>
      <c r="I46" s="179"/>
      <c r="J46" s="179"/>
      <c r="K46" s="179"/>
      <c r="L46" s="179"/>
    </row>
    <row r="47" spans="1:12" s="97" customFormat="1" ht="12.75" hidden="1">
      <c r="A47" s="179"/>
      <c r="B47" s="179"/>
      <c r="C47" s="179"/>
      <c r="D47" s="179"/>
      <c r="E47" s="179"/>
      <c r="F47" s="179"/>
      <c r="G47" s="179"/>
      <c r="H47" s="179"/>
      <c r="I47" s="179"/>
      <c r="J47" s="179"/>
      <c r="K47" s="179"/>
      <c r="L47" s="179"/>
    </row>
    <row r="48" spans="1:12" s="97" customFormat="1" ht="12.75" hidden="1">
      <c r="A48" s="179"/>
      <c r="B48" s="179"/>
      <c r="C48" s="179"/>
      <c r="D48" s="179"/>
      <c r="E48" s="179"/>
      <c r="F48" s="179"/>
      <c r="G48" s="179"/>
      <c r="H48" s="179"/>
      <c r="I48" s="179"/>
      <c r="J48" s="179"/>
      <c r="K48" s="179"/>
      <c r="L48" s="179"/>
    </row>
    <row r="49" spans="1:12" s="97" customFormat="1" ht="12.75" hidden="1">
      <c r="A49" s="179"/>
      <c r="B49" s="179"/>
      <c r="C49" s="179"/>
      <c r="D49" s="179"/>
      <c r="E49" s="179"/>
      <c r="F49" s="179"/>
      <c r="G49" s="179"/>
      <c r="H49" s="179"/>
      <c r="I49" s="179"/>
      <c r="J49" s="179"/>
      <c r="K49" s="179"/>
      <c r="L49" s="179"/>
    </row>
    <row r="50" spans="1:12" s="97" customFormat="1" ht="12.75" hidden="1">
      <c r="A50" s="179"/>
      <c r="B50" s="179"/>
      <c r="C50" s="179"/>
      <c r="D50" s="179"/>
      <c r="E50" s="179"/>
      <c r="F50" s="179"/>
      <c r="G50" s="179"/>
      <c r="H50" s="179"/>
      <c r="I50" s="179"/>
      <c r="J50" s="179"/>
      <c r="K50" s="179"/>
      <c r="L50" s="179"/>
    </row>
    <row r="51" spans="1:12" s="97" customFormat="1" ht="12.75" hidden="1">
      <c r="A51" s="179"/>
      <c r="B51" s="179"/>
      <c r="C51" s="179"/>
      <c r="D51" s="179"/>
      <c r="E51" s="179"/>
      <c r="F51" s="179"/>
      <c r="G51" s="179"/>
      <c r="H51" s="179"/>
      <c r="I51" s="179"/>
      <c r="J51" s="179"/>
      <c r="K51" s="179"/>
      <c r="L51" s="179"/>
    </row>
    <row r="52" spans="1:12" s="97" customFormat="1" ht="12.75" hidden="1">
      <c r="A52" s="179"/>
      <c r="B52" s="179"/>
      <c r="C52" s="179"/>
      <c r="D52" s="179"/>
      <c r="E52" s="179"/>
      <c r="F52" s="179"/>
      <c r="G52" s="179"/>
      <c r="H52" s="179"/>
      <c r="I52" s="179"/>
      <c r="J52" s="179"/>
      <c r="K52" s="179"/>
      <c r="L52" s="179"/>
    </row>
    <row r="53" spans="1:12" s="97" customFormat="1" ht="12.75" hidden="1">
      <c r="A53" s="179"/>
      <c r="B53" s="179"/>
      <c r="C53" s="179"/>
      <c r="D53" s="179"/>
      <c r="E53" s="179"/>
      <c r="F53" s="179"/>
      <c r="G53" s="179"/>
      <c r="H53" s="179"/>
      <c r="I53" s="179"/>
      <c r="J53" s="179"/>
      <c r="K53" s="179"/>
      <c r="L53" s="179"/>
    </row>
    <row r="54" spans="1:12" s="97" customFormat="1" ht="12.75" hidden="1">
      <c r="A54" s="179"/>
      <c r="B54" s="179"/>
      <c r="C54" s="179"/>
      <c r="D54" s="179"/>
      <c r="E54" s="179"/>
      <c r="F54" s="179"/>
      <c r="G54" s="179"/>
      <c r="H54" s="179"/>
      <c r="I54" s="179"/>
      <c r="J54" s="179"/>
      <c r="K54" s="179"/>
      <c r="L54" s="179"/>
    </row>
    <row r="55" spans="1:12" s="97" customFormat="1" ht="12.75" hidden="1">
      <c r="A55" s="179"/>
      <c r="B55" s="179"/>
      <c r="C55" s="179"/>
      <c r="D55" s="179"/>
      <c r="E55" s="179"/>
      <c r="F55" s="179"/>
      <c r="G55" s="179"/>
      <c r="H55" s="179"/>
      <c r="I55" s="179"/>
      <c r="J55" s="179"/>
      <c r="K55" s="179"/>
      <c r="L55" s="179"/>
    </row>
    <row r="56" spans="1:12" s="97" customFormat="1" ht="12.75" hidden="1">
      <c r="A56" s="179"/>
      <c r="B56" s="179"/>
      <c r="C56" s="179"/>
      <c r="D56" s="179"/>
      <c r="E56" s="179"/>
      <c r="F56" s="179"/>
      <c r="G56" s="179"/>
      <c r="H56" s="179"/>
      <c r="I56" s="179"/>
      <c r="J56" s="179"/>
      <c r="K56" s="179"/>
      <c r="L56" s="179"/>
    </row>
    <row r="57" spans="1:12" s="97" customFormat="1" ht="12.75" hidden="1">
      <c r="A57" s="179"/>
      <c r="B57" s="179"/>
      <c r="C57" s="179"/>
      <c r="D57" s="179"/>
      <c r="E57" s="179"/>
      <c r="F57" s="179"/>
      <c r="G57" s="179"/>
      <c r="H57" s="179"/>
      <c r="I57" s="179"/>
      <c r="J57" s="179"/>
      <c r="K57" s="179"/>
      <c r="L57" s="179"/>
    </row>
    <row r="58" spans="1:12" s="97" customFormat="1" ht="12.75" hidden="1">
      <c r="A58" s="179"/>
      <c r="B58" s="179"/>
      <c r="C58" s="179"/>
      <c r="D58" s="179"/>
      <c r="E58" s="179"/>
      <c r="F58" s="179"/>
      <c r="G58" s="179"/>
      <c r="H58" s="179"/>
      <c r="I58" s="179"/>
      <c r="J58" s="179"/>
      <c r="K58" s="179"/>
      <c r="L58" s="179"/>
    </row>
    <row r="59" spans="1:12" s="97" customFormat="1" ht="12.75" hidden="1">
      <c r="A59" s="179"/>
      <c r="B59" s="179"/>
      <c r="C59" s="179"/>
      <c r="D59" s="179"/>
      <c r="E59" s="179"/>
      <c r="F59" s="179"/>
      <c r="G59" s="179"/>
      <c r="H59" s="179"/>
      <c r="I59" s="179"/>
      <c r="J59" s="179"/>
      <c r="K59" s="179"/>
      <c r="L59" s="179"/>
    </row>
    <row r="60" spans="1:12" s="97" customFormat="1" ht="12.75" hidden="1">
      <c r="A60" s="179"/>
      <c r="B60" s="179"/>
      <c r="C60" s="179"/>
      <c r="D60" s="179"/>
      <c r="E60" s="179"/>
      <c r="F60" s="179"/>
      <c r="G60" s="179"/>
      <c r="H60" s="179"/>
      <c r="I60" s="179"/>
      <c r="J60" s="179"/>
      <c r="K60" s="179"/>
      <c r="L60" s="179"/>
    </row>
    <row r="61" spans="1:12" s="97" customFormat="1" ht="12.75" hidden="1">
      <c r="A61" s="179"/>
      <c r="B61" s="179"/>
      <c r="C61" s="179"/>
      <c r="D61" s="179"/>
      <c r="E61" s="179"/>
      <c r="F61" s="179"/>
      <c r="G61" s="179"/>
      <c r="H61" s="179"/>
      <c r="I61" s="179"/>
      <c r="J61" s="179"/>
      <c r="K61" s="179"/>
      <c r="L61" s="179"/>
    </row>
    <row r="62" spans="1:12" s="97" customFormat="1" ht="12.75" hidden="1">
      <c r="A62" s="179"/>
      <c r="B62" s="179"/>
      <c r="C62" s="179"/>
      <c r="D62" s="179"/>
      <c r="E62" s="179"/>
      <c r="F62" s="179"/>
      <c r="G62" s="179"/>
      <c r="H62" s="179"/>
      <c r="I62" s="179"/>
      <c r="J62" s="179"/>
      <c r="K62" s="179"/>
      <c r="L62" s="179"/>
    </row>
    <row r="63" spans="1:12" s="97" customFormat="1" ht="12.75" hidden="1">
      <c r="A63" s="179"/>
      <c r="B63" s="179"/>
      <c r="C63" s="179"/>
      <c r="D63" s="179"/>
      <c r="E63" s="179"/>
      <c r="F63" s="179"/>
      <c r="G63" s="179"/>
      <c r="H63" s="179"/>
      <c r="I63" s="179"/>
      <c r="J63" s="179"/>
      <c r="K63" s="179"/>
      <c r="L63" s="179"/>
    </row>
    <row r="64" spans="1:12" s="97" customFormat="1" ht="12.75" hidden="1">
      <c r="A64" s="179"/>
      <c r="B64" s="179"/>
      <c r="C64" s="179"/>
      <c r="D64" s="179"/>
      <c r="E64" s="179"/>
      <c r="F64" s="179"/>
      <c r="G64" s="179"/>
      <c r="H64" s="179"/>
      <c r="I64" s="179"/>
      <c r="J64" s="179"/>
      <c r="K64" s="179"/>
      <c r="L64" s="179"/>
    </row>
    <row r="65" spans="1:12" s="97" customFormat="1" ht="12.75" hidden="1">
      <c r="A65" s="179"/>
      <c r="B65" s="179"/>
      <c r="C65" s="179"/>
      <c r="D65" s="179"/>
      <c r="E65" s="179"/>
      <c r="F65" s="179"/>
      <c r="G65" s="179"/>
      <c r="H65" s="179"/>
      <c r="I65" s="179"/>
      <c r="J65" s="179"/>
      <c r="K65" s="179"/>
      <c r="L65" s="179"/>
    </row>
    <row r="66" spans="1:12" s="97" customFormat="1" ht="12.75" hidden="1">
      <c r="A66" s="179"/>
      <c r="B66" s="179"/>
      <c r="C66" s="179"/>
      <c r="D66" s="179"/>
      <c r="E66" s="179"/>
      <c r="F66" s="179"/>
      <c r="G66" s="179"/>
      <c r="H66" s="179"/>
      <c r="I66" s="179"/>
      <c r="J66" s="179"/>
      <c r="K66" s="179"/>
      <c r="L66" s="179"/>
    </row>
    <row r="67" spans="1:12" s="97" customFormat="1" ht="12.75" hidden="1">
      <c r="A67" s="179"/>
      <c r="B67" s="179"/>
      <c r="C67" s="179"/>
      <c r="D67" s="179"/>
      <c r="E67" s="179"/>
      <c r="F67" s="179"/>
      <c r="G67" s="179"/>
      <c r="H67" s="179"/>
      <c r="I67" s="179"/>
      <c r="J67" s="179"/>
      <c r="K67" s="179"/>
      <c r="L67" s="179"/>
    </row>
    <row r="68" spans="1:12" s="97" customFormat="1" ht="12.75" hidden="1">
      <c r="A68" s="179"/>
      <c r="B68" s="179"/>
      <c r="C68" s="179"/>
      <c r="D68" s="179"/>
      <c r="E68" s="179"/>
      <c r="F68" s="179"/>
      <c r="G68" s="179"/>
      <c r="H68" s="179"/>
      <c r="I68" s="179"/>
      <c r="J68" s="179"/>
      <c r="K68" s="179"/>
      <c r="L68" s="179"/>
    </row>
    <row r="69" spans="1:12" s="97" customFormat="1" ht="12.75" hidden="1">
      <c r="A69" s="179"/>
      <c r="B69" s="179"/>
      <c r="C69" s="179"/>
      <c r="D69" s="179"/>
      <c r="E69" s="179"/>
      <c r="F69" s="179"/>
      <c r="G69" s="179"/>
      <c r="H69" s="179"/>
      <c r="I69" s="179"/>
      <c r="J69" s="179"/>
      <c r="K69" s="179"/>
      <c r="L69" s="179"/>
    </row>
    <row r="70" spans="1:12" s="97" customFormat="1" ht="12.75" hidden="1">
      <c r="A70" s="179"/>
      <c r="B70" s="179"/>
      <c r="C70" s="179"/>
      <c r="D70" s="179"/>
      <c r="E70" s="179"/>
      <c r="F70" s="179"/>
      <c r="G70" s="179"/>
      <c r="H70" s="179"/>
      <c r="I70" s="179"/>
      <c r="J70" s="179"/>
      <c r="K70" s="179"/>
      <c r="L70" s="179"/>
    </row>
    <row r="71" spans="1:12" s="97" customFormat="1" ht="12.75" hidden="1">
      <c r="A71" s="179"/>
      <c r="B71" s="179"/>
      <c r="C71" s="179"/>
      <c r="D71" s="179"/>
      <c r="E71" s="179"/>
      <c r="F71" s="179"/>
      <c r="G71" s="179"/>
      <c r="H71" s="179"/>
      <c r="I71" s="179"/>
      <c r="J71" s="179"/>
      <c r="K71" s="179"/>
      <c r="L71" s="179"/>
    </row>
    <row r="72" spans="1:12" s="97" customFormat="1" ht="12.75" hidden="1">
      <c r="A72" s="179"/>
      <c r="B72" s="179"/>
      <c r="C72" s="179"/>
      <c r="D72" s="179"/>
      <c r="E72" s="179"/>
      <c r="F72" s="179"/>
      <c r="G72" s="179"/>
      <c r="H72" s="179"/>
      <c r="I72" s="179"/>
      <c r="J72" s="179"/>
      <c r="K72" s="179"/>
      <c r="L72" s="179"/>
    </row>
    <row r="73" spans="1:12" s="97" customFormat="1" ht="12.75" hidden="1">
      <c r="A73" s="179"/>
      <c r="B73" s="179"/>
      <c r="C73" s="179"/>
      <c r="D73" s="179"/>
      <c r="E73" s="179"/>
      <c r="F73" s="179"/>
      <c r="G73" s="179"/>
      <c r="H73" s="179"/>
      <c r="I73" s="179"/>
      <c r="J73" s="179"/>
      <c r="K73" s="179"/>
      <c r="L73" s="179"/>
    </row>
    <row r="74" spans="1:12" s="97" customFormat="1" ht="12.75" hidden="1">
      <c r="A74" s="179"/>
      <c r="B74" s="179"/>
      <c r="C74" s="179"/>
      <c r="D74" s="179"/>
      <c r="E74" s="179"/>
      <c r="F74" s="179"/>
      <c r="G74" s="179"/>
      <c r="H74" s="179"/>
      <c r="I74" s="179"/>
      <c r="J74" s="179"/>
      <c r="K74" s="179"/>
      <c r="L74" s="179"/>
    </row>
    <row r="75" spans="1:12" s="97" customFormat="1" ht="12.75" hidden="1">
      <c r="A75" s="179"/>
      <c r="B75" s="179"/>
      <c r="C75" s="179"/>
      <c r="D75" s="179"/>
      <c r="E75" s="179"/>
      <c r="F75" s="179"/>
      <c r="G75" s="179"/>
      <c r="H75" s="179"/>
      <c r="I75" s="179"/>
      <c r="J75" s="179"/>
      <c r="K75" s="179"/>
      <c r="L75" s="179"/>
    </row>
    <row r="76" spans="1:12" s="97" customFormat="1" ht="12.75" hidden="1">
      <c r="A76" s="179"/>
      <c r="B76" s="179"/>
      <c r="C76" s="179"/>
      <c r="D76" s="179"/>
      <c r="E76" s="179"/>
      <c r="F76" s="179"/>
      <c r="G76" s="179"/>
      <c r="H76" s="179"/>
      <c r="I76" s="179"/>
      <c r="J76" s="179"/>
      <c r="K76" s="179"/>
      <c r="L76" s="179"/>
    </row>
    <row r="77" spans="1:12" s="97" customFormat="1" ht="12.75" hidden="1">
      <c r="A77" s="179"/>
      <c r="B77" s="179"/>
      <c r="C77" s="179"/>
      <c r="D77" s="179"/>
      <c r="E77" s="179"/>
      <c r="F77" s="179"/>
      <c r="G77" s="179"/>
      <c r="H77" s="179"/>
      <c r="I77" s="179"/>
      <c r="J77" s="179"/>
      <c r="K77" s="179"/>
      <c r="L77" s="179"/>
    </row>
    <row r="78" spans="1:12" s="97" customFormat="1" ht="12.75" hidden="1">
      <c r="A78" s="179"/>
      <c r="B78" s="179"/>
      <c r="C78" s="179"/>
      <c r="D78" s="179"/>
      <c r="E78" s="179"/>
      <c r="F78" s="179"/>
      <c r="G78" s="179"/>
      <c r="H78" s="179"/>
      <c r="I78" s="179"/>
      <c r="J78" s="179"/>
      <c r="K78" s="179"/>
      <c r="L78" s="179"/>
    </row>
    <row r="79" spans="1:12" s="97" customFormat="1" ht="12.75" hidden="1">
      <c r="A79" s="179"/>
      <c r="B79" s="179"/>
      <c r="C79" s="179"/>
      <c r="D79" s="179"/>
      <c r="E79" s="179"/>
      <c r="F79" s="179"/>
      <c r="G79" s="179"/>
      <c r="H79" s="179"/>
      <c r="I79" s="179"/>
      <c r="J79" s="179"/>
      <c r="K79" s="179"/>
      <c r="L79" s="179"/>
    </row>
    <row r="80" spans="1:12" s="97" customFormat="1" ht="12.75" hidden="1">
      <c r="A80" s="179"/>
      <c r="B80" s="179"/>
      <c r="C80" s="179"/>
      <c r="D80" s="179"/>
      <c r="E80" s="179"/>
      <c r="F80" s="179"/>
      <c r="G80" s="179"/>
      <c r="H80" s="179"/>
      <c r="I80" s="179"/>
      <c r="J80" s="179"/>
      <c r="K80" s="179"/>
      <c r="L80" s="179"/>
    </row>
    <row r="81" spans="1:12" s="97" customFormat="1" ht="12.75" hidden="1">
      <c r="A81" s="179"/>
      <c r="B81" s="179"/>
      <c r="C81" s="179"/>
      <c r="D81" s="179"/>
      <c r="E81" s="179"/>
      <c r="F81" s="179"/>
      <c r="G81" s="179"/>
      <c r="H81" s="179"/>
      <c r="I81" s="179"/>
      <c r="J81" s="179"/>
      <c r="K81" s="179"/>
      <c r="L81" s="179"/>
    </row>
    <row r="82" spans="1:12" s="97" customFormat="1" ht="12.75" hidden="1">
      <c r="A82" s="179"/>
      <c r="B82" s="179"/>
      <c r="C82" s="179"/>
      <c r="D82" s="179"/>
      <c r="E82" s="179"/>
      <c r="F82" s="179"/>
      <c r="G82" s="179"/>
      <c r="H82" s="179"/>
      <c r="I82" s="179"/>
      <c r="J82" s="179"/>
      <c r="K82" s="179"/>
      <c r="L82" s="179"/>
    </row>
    <row r="83" spans="1:12" s="97" customFormat="1" ht="12.75" hidden="1">
      <c r="A83" s="179"/>
      <c r="B83" s="179"/>
      <c r="C83" s="179"/>
      <c r="D83" s="179"/>
      <c r="E83" s="179"/>
      <c r="F83" s="179"/>
      <c r="G83" s="179"/>
      <c r="H83" s="179"/>
      <c r="I83" s="179"/>
      <c r="J83" s="179"/>
      <c r="K83" s="179"/>
      <c r="L83" s="179"/>
    </row>
    <row r="84" spans="1:12" s="97" customFormat="1" ht="12.75" hidden="1">
      <c r="A84" s="179"/>
      <c r="B84" s="179"/>
      <c r="C84" s="179"/>
      <c r="D84" s="179"/>
      <c r="E84" s="179"/>
      <c r="F84" s="179"/>
      <c r="G84" s="179"/>
      <c r="H84" s="179"/>
      <c r="I84" s="179"/>
      <c r="J84" s="179"/>
      <c r="K84" s="179"/>
      <c r="L84" s="179"/>
    </row>
    <row r="85" spans="1:12" s="97" customFormat="1" ht="12.75" hidden="1">
      <c r="A85" s="179"/>
      <c r="B85" s="179"/>
      <c r="C85" s="179"/>
      <c r="D85" s="179"/>
      <c r="E85" s="179"/>
      <c r="F85" s="179"/>
      <c r="G85" s="179"/>
      <c r="H85" s="179"/>
      <c r="I85" s="179"/>
      <c r="J85" s="179"/>
      <c r="K85" s="179"/>
      <c r="L85" s="179"/>
    </row>
    <row r="86" spans="1:12" s="97" customFormat="1" ht="12.75" hidden="1">
      <c r="A86" s="179"/>
      <c r="B86" s="179"/>
      <c r="C86" s="179"/>
      <c r="D86" s="179"/>
      <c r="E86" s="179"/>
      <c r="F86" s="179"/>
      <c r="G86" s="179"/>
      <c r="H86" s="179"/>
      <c r="I86" s="179"/>
      <c r="J86" s="179"/>
      <c r="K86" s="179"/>
      <c r="L86" s="179"/>
    </row>
    <row r="87" spans="1:12" s="97" customFormat="1" ht="12.75" hidden="1">
      <c r="A87" s="179"/>
      <c r="B87" s="179"/>
      <c r="C87" s="179"/>
      <c r="D87" s="179"/>
      <c r="E87" s="179"/>
      <c r="F87" s="179"/>
      <c r="G87" s="179"/>
      <c r="H87" s="179"/>
      <c r="I87" s="179"/>
      <c r="J87" s="179"/>
      <c r="K87" s="179"/>
      <c r="L87" s="179"/>
    </row>
    <row r="88" spans="1:12" s="97" customFormat="1" ht="12.75" hidden="1">
      <c r="A88" s="179"/>
      <c r="B88" s="179"/>
      <c r="C88" s="179"/>
      <c r="D88" s="179"/>
      <c r="E88" s="179"/>
      <c r="F88" s="179"/>
      <c r="G88" s="179"/>
      <c r="H88" s="179"/>
      <c r="I88" s="179"/>
      <c r="J88" s="179"/>
      <c r="K88" s="179"/>
      <c r="L88" s="179"/>
    </row>
    <row r="89" spans="1:12" s="97" customFormat="1" ht="12.75" hidden="1">
      <c r="A89" s="179"/>
      <c r="B89" s="179"/>
      <c r="C89" s="179"/>
      <c r="D89" s="179"/>
      <c r="E89" s="179"/>
      <c r="F89" s="179"/>
      <c r="G89" s="179"/>
      <c r="H89" s="179"/>
      <c r="I89" s="179"/>
      <c r="J89" s="179"/>
      <c r="K89" s="179"/>
      <c r="L89" s="179"/>
    </row>
    <row r="90" spans="1:12" s="97" customFormat="1" ht="12.75" hidden="1">
      <c r="A90" s="179"/>
      <c r="B90" s="179"/>
      <c r="C90" s="179"/>
      <c r="D90" s="179"/>
      <c r="E90" s="179"/>
      <c r="F90" s="179"/>
      <c r="G90" s="179"/>
      <c r="H90" s="179"/>
      <c r="I90" s="179"/>
      <c r="J90" s="179"/>
      <c r="K90" s="179"/>
      <c r="L90" s="179"/>
    </row>
    <row r="91" spans="1:12" s="97" customFormat="1" ht="12.75" hidden="1">
      <c r="A91" s="179"/>
      <c r="B91" s="179"/>
      <c r="C91" s="179"/>
      <c r="D91" s="179"/>
      <c r="E91" s="179"/>
      <c r="F91" s="179"/>
      <c r="G91" s="179"/>
      <c r="H91" s="179"/>
      <c r="I91" s="179"/>
      <c r="J91" s="179"/>
      <c r="K91" s="179"/>
      <c r="L91" s="179"/>
    </row>
    <row r="92" spans="1:12" s="97" customFormat="1" ht="12.75" hidden="1">
      <c r="A92" s="179"/>
      <c r="B92" s="179"/>
      <c r="C92" s="179"/>
      <c r="D92" s="179"/>
      <c r="E92" s="179"/>
      <c r="F92" s="179"/>
      <c r="G92" s="179"/>
      <c r="H92" s="179"/>
      <c r="I92" s="179"/>
      <c r="J92" s="179"/>
      <c r="K92" s="179"/>
      <c r="L92" s="179"/>
    </row>
    <row r="93" spans="1:12" s="97" customFormat="1" ht="12.75" hidden="1">
      <c r="A93" s="179"/>
      <c r="B93" s="179"/>
      <c r="C93" s="179"/>
      <c r="D93" s="179"/>
      <c r="E93" s="179"/>
      <c r="F93" s="179"/>
      <c r="G93" s="179"/>
      <c r="H93" s="179"/>
      <c r="I93" s="179"/>
      <c r="J93" s="179"/>
      <c r="K93" s="179"/>
      <c r="L93" s="179"/>
    </row>
    <row r="94" spans="1:12" s="97" customFormat="1" ht="12.75" hidden="1">
      <c r="A94" s="179"/>
      <c r="B94" s="179"/>
      <c r="C94" s="179"/>
      <c r="D94" s="179"/>
      <c r="E94" s="179"/>
      <c r="F94" s="179"/>
      <c r="G94" s="179"/>
      <c r="H94" s="179"/>
      <c r="I94" s="179"/>
      <c r="J94" s="179"/>
      <c r="K94" s="179"/>
      <c r="L94" s="179"/>
    </row>
    <row r="95" spans="1:12" s="97" customFormat="1" ht="12.75" hidden="1">
      <c r="A95" s="179"/>
      <c r="B95" s="179"/>
      <c r="C95" s="179"/>
      <c r="D95" s="179"/>
      <c r="E95" s="179"/>
      <c r="F95" s="179"/>
      <c r="G95" s="179"/>
      <c r="H95" s="179"/>
      <c r="I95" s="179"/>
      <c r="J95" s="179"/>
      <c r="K95" s="179"/>
      <c r="L95" s="179"/>
    </row>
    <row r="96" spans="1:12" s="97" customFormat="1" ht="12.75" hidden="1">
      <c r="A96" s="179"/>
      <c r="B96" s="179"/>
      <c r="C96" s="179"/>
      <c r="D96" s="179"/>
      <c r="E96" s="179"/>
      <c r="F96" s="179"/>
      <c r="G96" s="179"/>
      <c r="H96" s="179"/>
      <c r="I96" s="179"/>
      <c r="J96" s="179"/>
      <c r="K96" s="179"/>
      <c r="L96" s="179"/>
    </row>
    <row r="97" spans="1:12" s="97" customFormat="1" ht="12.75" hidden="1">
      <c r="A97" s="179"/>
      <c r="B97" s="179"/>
      <c r="C97" s="179"/>
      <c r="D97" s="179"/>
      <c r="E97" s="179"/>
      <c r="F97" s="179"/>
      <c r="G97" s="179"/>
      <c r="H97" s="179"/>
      <c r="I97" s="179"/>
      <c r="J97" s="179"/>
      <c r="K97" s="179"/>
      <c r="L97" s="179"/>
    </row>
    <row r="98" spans="1:12" s="97" customFormat="1" ht="12.75" hidden="1">
      <c r="A98" s="179"/>
      <c r="B98" s="179"/>
      <c r="C98" s="179"/>
      <c r="D98" s="179"/>
      <c r="E98" s="179"/>
      <c r="F98" s="179"/>
      <c r="G98" s="179"/>
      <c r="H98" s="179"/>
      <c r="I98" s="179"/>
      <c r="J98" s="179"/>
      <c r="K98" s="179"/>
      <c r="L98" s="179"/>
    </row>
    <row r="99" spans="1:12" s="97" customFormat="1" ht="12.75" hidden="1">
      <c r="A99" s="179"/>
      <c r="B99" s="179"/>
      <c r="C99" s="179"/>
      <c r="D99" s="179"/>
      <c r="E99" s="179"/>
      <c r="F99" s="179"/>
      <c r="G99" s="179"/>
      <c r="H99" s="179"/>
      <c r="I99" s="179"/>
      <c r="J99" s="179"/>
      <c r="K99" s="179"/>
      <c r="L99" s="179"/>
    </row>
    <row r="100" spans="1:12" s="97" customFormat="1" ht="12.75" hidden="1">
      <c r="A100" s="179"/>
      <c r="B100" s="179"/>
      <c r="C100" s="179"/>
      <c r="D100" s="179"/>
      <c r="E100" s="179"/>
      <c r="F100" s="179"/>
      <c r="G100" s="179"/>
      <c r="H100" s="179"/>
      <c r="I100" s="179"/>
      <c r="J100" s="179"/>
      <c r="K100" s="179"/>
      <c r="L100" s="179"/>
    </row>
    <row r="101" spans="1:12" s="97" customFormat="1" ht="12.75" hidden="1">
      <c r="A101" s="179"/>
      <c r="B101" s="179"/>
      <c r="C101" s="179"/>
      <c r="D101" s="179"/>
      <c r="E101" s="179"/>
      <c r="F101" s="179"/>
      <c r="G101" s="179"/>
      <c r="H101" s="179"/>
      <c r="I101" s="179"/>
      <c r="J101" s="179"/>
      <c r="K101" s="179"/>
      <c r="L101" s="179"/>
    </row>
    <row r="102" spans="1:12" s="97" customFormat="1" ht="12.75" hidden="1">
      <c r="A102" s="179"/>
      <c r="B102" s="179"/>
      <c r="C102" s="179"/>
      <c r="D102" s="179"/>
      <c r="E102" s="179"/>
      <c r="F102" s="179"/>
      <c r="G102" s="179"/>
      <c r="H102" s="179"/>
      <c r="I102" s="179"/>
      <c r="J102" s="179"/>
      <c r="K102" s="179"/>
      <c r="L102" s="179"/>
    </row>
    <row r="103" spans="1:12" s="97" customFormat="1" ht="12.75" hidden="1">
      <c r="A103" s="179"/>
      <c r="B103" s="179"/>
      <c r="C103" s="179"/>
      <c r="D103" s="179"/>
      <c r="E103" s="179"/>
      <c r="F103" s="179"/>
      <c r="G103" s="179"/>
      <c r="H103" s="179"/>
      <c r="I103" s="179"/>
      <c r="J103" s="179"/>
      <c r="K103" s="179"/>
      <c r="L103" s="179"/>
    </row>
    <row r="104" spans="1:12" s="97" customFormat="1" ht="12.75" hidden="1">
      <c r="A104" s="179"/>
      <c r="B104" s="179"/>
      <c r="C104" s="179"/>
      <c r="D104" s="179"/>
      <c r="E104" s="179"/>
      <c r="F104" s="179"/>
      <c r="G104" s="179"/>
      <c r="H104" s="179"/>
      <c r="I104" s="179"/>
      <c r="J104" s="179"/>
      <c r="K104" s="179"/>
      <c r="L104" s="179"/>
    </row>
    <row r="105" spans="1:12" s="97" customFormat="1" ht="12.75" hidden="1">
      <c r="A105" s="179"/>
      <c r="B105" s="179"/>
      <c r="C105" s="179"/>
      <c r="D105" s="179"/>
      <c r="E105" s="179"/>
      <c r="F105" s="179"/>
      <c r="G105" s="179"/>
      <c r="H105" s="179"/>
      <c r="I105" s="179"/>
      <c r="J105" s="179"/>
      <c r="K105" s="179"/>
      <c r="L105" s="179"/>
    </row>
    <row r="106" spans="1:12" s="97" customFormat="1" ht="12.75" hidden="1">
      <c r="A106" s="179"/>
      <c r="B106" s="179"/>
      <c r="C106" s="179"/>
      <c r="D106" s="179"/>
      <c r="E106" s="179"/>
      <c r="F106" s="179"/>
      <c r="G106" s="179"/>
      <c r="H106" s="179"/>
      <c r="I106" s="179"/>
      <c r="J106" s="179"/>
      <c r="K106" s="179"/>
      <c r="L106" s="179"/>
    </row>
    <row r="107" spans="1:12" s="97" customFormat="1" ht="12.75" hidden="1">
      <c r="A107" s="179"/>
      <c r="B107" s="179"/>
      <c r="C107" s="179"/>
      <c r="D107" s="179"/>
      <c r="E107" s="179"/>
      <c r="F107" s="179"/>
      <c r="G107" s="179"/>
      <c r="H107" s="179"/>
      <c r="I107" s="179"/>
      <c r="J107" s="179"/>
      <c r="K107" s="179"/>
      <c r="L107" s="179"/>
    </row>
    <row r="108" spans="1:12" s="97" customFormat="1" ht="12.75" hidden="1">
      <c r="A108" s="179"/>
      <c r="B108" s="179"/>
      <c r="C108" s="179"/>
      <c r="D108" s="179"/>
      <c r="E108" s="179"/>
      <c r="F108" s="179"/>
      <c r="G108" s="179"/>
      <c r="H108" s="179"/>
      <c r="I108" s="179"/>
      <c r="J108" s="179"/>
      <c r="K108" s="179"/>
      <c r="L108" s="179"/>
    </row>
    <row r="109" spans="1:12" s="97" customFormat="1" ht="12.75" hidden="1">
      <c r="A109" s="179"/>
      <c r="B109" s="179"/>
      <c r="C109" s="179"/>
      <c r="D109" s="179"/>
      <c r="E109" s="179"/>
      <c r="F109" s="179"/>
      <c r="G109" s="179"/>
      <c r="H109" s="179"/>
      <c r="I109" s="179"/>
      <c r="J109" s="179"/>
      <c r="K109" s="179"/>
      <c r="L109" s="179"/>
    </row>
    <row r="110" spans="1:12" s="97" customFormat="1" ht="12.75" hidden="1">
      <c r="A110" s="179"/>
      <c r="B110" s="179"/>
      <c r="C110" s="179"/>
      <c r="D110" s="179"/>
      <c r="E110" s="179"/>
      <c r="F110" s="179"/>
      <c r="G110" s="179"/>
      <c r="H110" s="179"/>
      <c r="I110" s="179"/>
      <c r="J110" s="179"/>
      <c r="K110" s="179"/>
      <c r="L110" s="179"/>
    </row>
    <row r="111" spans="1:12" s="97" customFormat="1" ht="12.75" hidden="1">
      <c r="A111" s="179"/>
      <c r="B111" s="179"/>
      <c r="C111" s="179"/>
      <c r="D111" s="179"/>
      <c r="E111" s="179"/>
      <c r="F111" s="179"/>
      <c r="G111" s="179"/>
      <c r="H111" s="179"/>
      <c r="I111" s="179"/>
      <c r="J111" s="179"/>
      <c r="K111" s="179"/>
      <c r="L111" s="179"/>
    </row>
    <row r="112" spans="1:12" s="97" customFormat="1" ht="12.75" hidden="1">
      <c r="A112" s="179"/>
      <c r="B112" s="179"/>
      <c r="C112" s="179"/>
      <c r="D112" s="179"/>
      <c r="E112" s="179"/>
      <c r="F112" s="179"/>
      <c r="G112" s="179"/>
      <c r="H112" s="179"/>
      <c r="I112" s="179"/>
      <c r="J112" s="179"/>
      <c r="K112" s="179"/>
      <c r="L112" s="179"/>
    </row>
    <row r="113" spans="1:12" s="97" customFormat="1" ht="12.75" hidden="1">
      <c r="A113" s="179"/>
      <c r="B113" s="179"/>
      <c r="C113" s="179"/>
      <c r="D113" s="179"/>
      <c r="E113" s="179"/>
      <c r="F113" s="179"/>
      <c r="G113" s="179"/>
      <c r="H113" s="179"/>
      <c r="I113" s="179"/>
      <c r="J113" s="179"/>
      <c r="K113" s="179"/>
      <c r="L113" s="179"/>
    </row>
  </sheetData>
  <mergeCells count="6">
    <mergeCell ref="F7:G7"/>
    <mergeCell ref="B2:K3"/>
    <mergeCell ref="D7:E7"/>
    <mergeCell ref="J7:K7"/>
    <mergeCell ref="B5:C7"/>
    <mergeCell ref="H7:I7"/>
  </mergeCells>
  <pageMargins left="0.70866141732283472" right="0.70866141732283472" top="0.74803149606299213" bottom="0.74803149606299213" header="0.31496062992125984" footer="0.31496062992125984"/>
  <pageSetup scale="60" orientation="landscape" r:id="rId1"/>
  <headerFooter>
    <oddFooter>&amp;L&amp;A&amp;C&amp;P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P142"/>
  <sheetViews>
    <sheetView zoomScale="40" zoomScaleNormal="40" workbookViewId="0"/>
  </sheetViews>
  <sheetFormatPr defaultColWidth="0" defaultRowHeight="15" zeroHeight="1"/>
  <cols>
    <col min="1" max="1" width="1.5703125" style="205" customWidth="1"/>
    <col min="2" max="2" width="10.42578125" customWidth="1"/>
    <col min="3" max="3" width="21.42578125" customWidth="1"/>
    <col min="4" max="13" width="13.5703125" customWidth="1"/>
    <col min="14" max="14" width="1.5703125" customWidth="1"/>
    <col min="15" max="42" width="0" hidden="1" customWidth="1"/>
    <col min="43" max="16384" width="8.5703125" hidden="1"/>
  </cols>
  <sheetData>
    <row r="1" spans="1:14" ht="10.35" customHeight="1" thickBot="1">
      <c r="B1" s="205"/>
      <c r="C1" s="205"/>
      <c r="D1" s="205"/>
      <c r="E1" s="205"/>
      <c r="F1" s="205"/>
      <c r="G1" s="205"/>
      <c r="H1" s="205"/>
      <c r="I1" s="205"/>
      <c r="J1" s="205"/>
      <c r="K1" s="205"/>
      <c r="L1" s="205"/>
      <c r="M1" s="205"/>
      <c r="N1" s="205"/>
    </row>
    <row r="2" spans="1:14" ht="14.85" customHeight="1">
      <c r="B2" s="2659" t="s">
        <v>707</v>
      </c>
      <c r="C2" s="2854"/>
      <c r="D2" s="2854"/>
      <c r="E2" s="2854"/>
      <c r="F2" s="2854"/>
      <c r="G2" s="2854"/>
      <c r="H2" s="2854"/>
      <c r="I2" s="2854"/>
      <c r="J2" s="2854"/>
      <c r="K2" s="2854"/>
      <c r="L2" s="2854"/>
      <c r="M2" s="2855"/>
      <c r="N2" s="205"/>
    </row>
    <row r="3" spans="1:14" ht="15.75" thickBot="1">
      <c r="B3" s="2856"/>
      <c r="C3" s="2857"/>
      <c r="D3" s="2857"/>
      <c r="E3" s="2857"/>
      <c r="F3" s="2857"/>
      <c r="G3" s="2857"/>
      <c r="H3" s="2857"/>
      <c r="I3" s="2857"/>
      <c r="J3" s="2857"/>
      <c r="K3" s="2857"/>
      <c r="L3" s="2857"/>
      <c r="M3" s="2858"/>
      <c r="N3" s="205"/>
    </row>
    <row r="4" spans="1:14" ht="15.75" thickBot="1">
      <c r="B4" s="205"/>
      <c r="C4" s="205"/>
      <c r="D4" s="205"/>
      <c r="E4" s="205"/>
      <c r="F4" s="205"/>
      <c r="G4" s="205"/>
      <c r="H4" s="205"/>
      <c r="I4" s="205"/>
      <c r="J4" s="205"/>
      <c r="K4" s="205"/>
      <c r="L4" s="205"/>
      <c r="M4" s="205"/>
      <c r="N4" s="205"/>
    </row>
    <row r="5" spans="1:14" ht="15.6" customHeight="1">
      <c r="B5" s="2657" t="s">
        <v>1036</v>
      </c>
      <c r="C5" s="2553"/>
      <c r="D5" s="247" t="s">
        <v>783</v>
      </c>
      <c r="E5" s="1311" t="s">
        <v>782</v>
      </c>
      <c r="F5" s="1234" t="s">
        <v>7</v>
      </c>
      <c r="G5" s="1236" t="s">
        <v>165</v>
      </c>
      <c r="H5" s="247" t="s">
        <v>6</v>
      </c>
      <c r="I5" s="265" t="s">
        <v>209</v>
      </c>
      <c r="J5" s="201" t="s">
        <v>208</v>
      </c>
      <c r="K5" s="297" t="s">
        <v>303</v>
      </c>
      <c r="L5" s="265" t="s">
        <v>302</v>
      </c>
      <c r="M5" s="201" t="s">
        <v>324</v>
      </c>
      <c r="N5" s="205"/>
    </row>
    <row r="6" spans="1:14" s="97" customFormat="1" ht="15" customHeight="1">
      <c r="A6" s="179"/>
      <c r="B6" s="2554"/>
      <c r="C6" s="2555"/>
      <c r="D6" s="2541" t="s">
        <v>733</v>
      </c>
      <c r="E6" s="2578"/>
      <c r="F6" s="2567"/>
      <c r="G6" s="2543"/>
      <c r="H6" s="2541" t="s">
        <v>780</v>
      </c>
      <c r="I6" s="2567"/>
      <c r="J6" s="2543"/>
      <c r="K6" s="2578" t="s">
        <v>781</v>
      </c>
      <c r="L6" s="2567"/>
      <c r="M6" s="2543"/>
      <c r="N6" s="179"/>
    </row>
    <row r="7" spans="1:14" s="97" customFormat="1" ht="15" customHeight="1" thickBot="1">
      <c r="A7" s="179"/>
      <c r="B7" s="2556"/>
      <c r="C7" s="2557"/>
      <c r="D7" s="1231" t="s">
        <v>431</v>
      </c>
      <c r="E7" s="1229" t="s">
        <v>431</v>
      </c>
      <c r="F7" s="1229" t="s">
        <v>430</v>
      </c>
      <c r="G7" s="1232" t="s">
        <v>311</v>
      </c>
      <c r="H7" s="254" t="s">
        <v>431</v>
      </c>
      <c r="I7" s="266" t="s">
        <v>430</v>
      </c>
      <c r="J7" s="255" t="s">
        <v>311</v>
      </c>
      <c r="K7" s="325" t="s">
        <v>431</v>
      </c>
      <c r="L7" s="266" t="s">
        <v>430</v>
      </c>
      <c r="M7" s="255" t="s">
        <v>311</v>
      </c>
      <c r="N7" s="179"/>
    </row>
    <row r="8" spans="1:14" s="97" customFormat="1" ht="15" customHeight="1" thickBot="1">
      <c r="A8" s="179"/>
      <c r="B8" s="2711" t="str">
        <f>CurrQtr</f>
        <v>Q4 2021</v>
      </c>
      <c r="C8" s="2712"/>
      <c r="D8" s="2146"/>
      <c r="E8" s="2147"/>
      <c r="F8" s="2148"/>
      <c r="G8" s="2149"/>
      <c r="H8" s="2146"/>
      <c r="I8" s="2148"/>
      <c r="J8" s="2149"/>
      <c r="K8" s="2147"/>
      <c r="L8" s="2148"/>
      <c r="M8" s="2149"/>
      <c r="N8" s="179"/>
    </row>
    <row r="9" spans="1:14" s="97" customFormat="1" ht="25.5">
      <c r="A9" s="179"/>
      <c r="B9" s="2852">
        <v>1</v>
      </c>
      <c r="C9" s="450" t="s">
        <v>1368</v>
      </c>
      <c r="D9" s="2340">
        <v>378</v>
      </c>
      <c r="E9" s="2341">
        <v>76</v>
      </c>
      <c r="F9" s="2342">
        <v>0</v>
      </c>
      <c r="G9" s="2343">
        <v>454</v>
      </c>
      <c r="H9" s="2340">
        <v>10207</v>
      </c>
      <c r="I9" s="2342">
        <v>0</v>
      </c>
      <c r="J9" s="2343">
        <v>10207</v>
      </c>
      <c r="K9" s="2341">
        <v>3141</v>
      </c>
      <c r="L9" s="2342">
        <v>0</v>
      </c>
      <c r="M9" s="2344">
        <v>3141</v>
      </c>
      <c r="N9" s="179"/>
    </row>
    <row r="10" spans="1:14" s="97" customFormat="1" ht="12.75" hidden="1">
      <c r="A10" s="179"/>
      <c r="B10" s="2853"/>
      <c r="C10" s="2088"/>
      <c r="D10" s="446"/>
      <c r="E10" s="444"/>
      <c r="F10" s="395"/>
      <c r="G10" s="445"/>
      <c r="H10" s="446"/>
      <c r="I10" s="395"/>
      <c r="J10" s="445"/>
      <c r="K10" s="444"/>
      <c r="L10" s="395"/>
      <c r="M10" s="445"/>
      <c r="N10" s="179"/>
    </row>
    <row r="11" spans="1:14" s="97" customFormat="1" ht="18" customHeight="1">
      <c r="A11" s="179"/>
      <c r="B11" s="289">
        <v>2</v>
      </c>
      <c r="C11" s="449" t="s">
        <v>779</v>
      </c>
      <c r="D11" s="447">
        <v>0</v>
      </c>
      <c r="E11" s="441">
        <v>0</v>
      </c>
      <c r="F11" s="392">
        <v>0</v>
      </c>
      <c r="G11" s="439">
        <v>0</v>
      </c>
      <c r="H11" s="447">
        <v>510</v>
      </c>
      <c r="I11" s="392">
        <v>0</v>
      </c>
      <c r="J11" s="439">
        <v>510</v>
      </c>
      <c r="K11" s="441">
        <v>0</v>
      </c>
      <c r="L11" s="392">
        <v>0</v>
      </c>
      <c r="M11" s="439">
        <v>0</v>
      </c>
      <c r="N11" s="179"/>
    </row>
    <row r="12" spans="1:14" s="97" customFormat="1" ht="12.75">
      <c r="A12" s="179"/>
      <c r="B12" s="289">
        <v>3</v>
      </c>
      <c r="C12" s="449" t="s">
        <v>428</v>
      </c>
      <c r="D12" s="447">
        <v>0</v>
      </c>
      <c r="E12" s="441">
        <v>0</v>
      </c>
      <c r="F12" s="392">
        <v>0</v>
      </c>
      <c r="G12" s="439">
        <v>0</v>
      </c>
      <c r="H12" s="447">
        <v>252</v>
      </c>
      <c r="I12" s="392">
        <v>0</v>
      </c>
      <c r="J12" s="439">
        <v>252</v>
      </c>
      <c r="K12" s="441">
        <v>1825</v>
      </c>
      <c r="L12" s="392">
        <v>0</v>
      </c>
      <c r="M12" s="439">
        <v>1825</v>
      </c>
      <c r="N12" s="179"/>
    </row>
    <row r="13" spans="1:14" s="97" customFormat="1" ht="12.75">
      <c r="A13" s="179"/>
      <c r="B13" s="289">
        <v>4</v>
      </c>
      <c r="C13" s="449" t="s">
        <v>427</v>
      </c>
      <c r="D13" s="447">
        <v>0</v>
      </c>
      <c r="E13" s="441">
        <v>0</v>
      </c>
      <c r="F13" s="392">
        <v>0</v>
      </c>
      <c r="G13" s="439">
        <v>0</v>
      </c>
      <c r="H13" s="447">
        <v>2221</v>
      </c>
      <c r="I13" s="392">
        <v>0</v>
      </c>
      <c r="J13" s="439">
        <v>2221</v>
      </c>
      <c r="K13" s="441">
        <v>303</v>
      </c>
      <c r="L13" s="392">
        <v>0</v>
      </c>
      <c r="M13" s="439">
        <v>303</v>
      </c>
      <c r="N13" s="179"/>
    </row>
    <row r="14" spans="1:14" s="97" customFormat="1" ht="13.5" thickBot="1">
      <c r="A14" s="179"/>
      <c r="B14" s="398">
        <v>5</v>
      </c>
      <c r="C14" s="443" t="s">
        <v>426</v>
      </c>
      <c r="D14" s="448">
        <v>378</v>
      </c>
      <c r="E14" s="442">
        <v>76</v>
      </c>
      <c r="F14" s="394">
        <v>0</v>
      </c>
      <c r="G14" s="440">
        <v>454</v>
      </c>
      <c r="H14" s="448">
        <v>7224</v>
      </c>
      <c r="I14" s="394">
        <v>0</v>
      </c>
      <c r="J14" s="440">
        <v>7224</v>
      </c>
      <c r="K14" s="442">
        <v>1013</v>
      </c>
      <c r="L14" s="394">
        <v>0</v>
      </c>
      <c r="M14" s="440">
        <v>1013</v>
      </c>
      <c r="N14" s="179"/>
    </row>
    <row r="15" spans="1:14" s="97" customFormat="1" ht="12.75">
      <c r="A15" s="179"/>
      <c r="B15" s="2852">
        <v>6</v>
      </c>
      <c r="C15" s="450" t="s">
        <v>425</v>
      </c>
      <c r="D15" s="451">
        <v>0</v>
      </c>
      <c r="E15" s="454">
        <v>0</v>
      </c>
      <c r="F15" s="452">
        <v>0</v>
      </c>
      <c r="G15" s="453">
        <v>0</v>
      </c>
      <c r="H15" s="451">
        <v>6142</v>
      </c>
      <c r="I15" s="452">
        <v>0</v>
      </c>
      <c r="J15" s="453">
        <v>6142</v>
      </c>
      <c r="K15" s="451">
        <v>1097</v>
      </c>
      <c r="L15" s="452">
        <v>0</v>
      </c>
      <c r="M15" s="453">
        <v>1097</v>
      </c>
      <c r="N15" s="179"/>
    </row>
    <row r="16" spans="1:14" s="97" customFormat="1" ht="12.75">
      <c r="A16" s="179"/>
      <c r="B16" s="2853"/>
      <c r="C16" s="2088" t="s">
        <v>424</v>
      </c>
      <c r="D16" s="446"/>
      <c r="E16" s="444"/>
      <c r="F16" s="395"/>
      <c r="G16" s="445"/>
      <c r="H16" s="446"/>
      <c r="I16" s="395"/>
      <c r="J16" s="445"/>
      <c r="K16" s="444"/>
      <c r="L16" s="395"/>
      <c r="M16" s="445"/>
      <c r="N16" s="179"/>
    </row>
    <row r="17" spans="1:15" s="97" customFormat="1" ht="12.75">
      <c r="A17" s="179"/>
      <c r="B17" s="289">
        <v>7</v>
      </c>
      <c r="C17" s="449" t="s">
        <v>423</v>
      </c>
      <c r="D17" s="447">
        <v>0</v>
      </c>
      <c r="E17" s="441">
        <v>0</v>
      </c>
      <c r="F17" s="392">
        <v>0</v>
      </c>
      <c r="G17" s="439">
        <v>0</v>
      </c>
      <c r="H17" s="447">
        <v>2965</v>
      </c>
      <c r="I17" s="392">
        <v>0</v>
      </c>
      <c r="J17" s="439">
        <v>2965</v>
      </c>
      <c r="K17" s="441">
        <v>0</v>
      </c>
      <c r="L17" s="392">
        <v>0</v>
      </c>
      <c r="M17" s="439">
        <v>0</v>
      </c>
      <c r="N17" s="179"/>
    </row>
    <row r="18" spans="1:15" s="97" customFormat="1" ht="25.5">
      <c r="A18" s="179"/>
      <c r="B18" s="289">
        <v>8</v>
      </c>
      <c r="C18" s="449" t="s">
        <v>422</v>
      </c>
      <c r="D18" s="447">
        <v>0</v>
      </c>
      <c r="E18" s="441">
        <v>0</v>
      </c>
      <c r="F18" s="392">
        <v>0</v>
      </c>
      <c r="G18" s="439">
        <v>0</v>
      </c>
      <c r="H18" s="447">
        <v>0</v>
      </c>
      <c r="I18" s="392">
        <v>0</v>
      </c>
      <c r="J18" s="439">
        <v>0</v>
      </c>
      <c r="K18" s="441">
        <v>0</v>
      </c>
      <c r="L18" s="392">
        <v>0</v>
      </c>
      <c r="M18" s="439">
        <v>0</v>
      </c>
      <c r="N18" s="179"/>
    </row>
    <row r="19" spans="1:15" s="97" customFormat="1" ht="25.5">
      <c r="A19" s="179"/>
      <c r="B19" s="289">
        <v>9</v>
      </c>
      <c r="C19" s="449" t="s">
        <v>421</v>
      </c>
      <c r="D19" s="447">
        <v>0</v>
      </c>
      <c r="E19" s="441">
        <v>0</v>
      </c>
      <c r="F19" s="392">
        <v>0</v>
      </c>
      <c r="G19" s="439">
        <v>0</v>
      </c>
      <c r="H19" s="447">
        <v>1193</v>
      </c>
      <c r="I19" s="392">
        <v>0</v>
      </c>
      <c r="J19" s="439">
        <v>1193</v>
      </c>
      <c r="K19" s="441">
        <v>298</v>
      </c>
      <c r="L19" s="392">
        <v>0</v>
      </c>
      <c r="M19" s="439">
        <v>298</v>
      </c>
      <c r="N19" s="179"/>
      <c r="O19" s="186"/>
    </row>
    <row r="20" spans="1:15" s="97" customFormat="1" ht="12.75">
      <c r="A20" s="179"/>
      <c r="B20" s="289">
        <v>10</v>
      </c>
      <c r="C20" s="449" t="s">
        <v>420</v>
      </c>
      <c r="D20" s="447">
        <v>0</v>
      </c>
      <c r="E20" s="441">
        <v>0</v>
      </c>
      <c r="F20" s="392">
        <v>0</v>
      </c>
      <c r="G20" s="439">
        <v>0</v>
      </c>
      <c r="H20" s="447">
        <v>1984</v>
      </c>
      <c r="I20" s="392">
        <v>0</v>
      </c>
      <c r="J20" s="439">
        <v>1984</v>
      </c>
      <c r="K20" s="441">
        <v>754</v>
      </c>
      <c r="L20" s="392">
        <v>0</v>
      </c>
      <c r="M20" s="439">
        <v>754</v>
      </c>
      <c r="N20" s="179"/>
    </row>
    <row r="21" spans="1:15" s="97" customFormat="1" ht="13.5" thickBot="1">
      <c r="A21" s="179"/>
      <c r="B21" s="398">
        <v>11</v>
      </c>
      <c r="C21" s="443" t="s">
        <v>708</v>
      </c>
      <c r="D21" s="448">
        <v>0</v>
      </c>
      <c r="E21" s="442">
        <v>0</v>
      </c>
      <c r="F21" s="394">
        <v>0</v>
      </c>
      <c r="G21" s="440">
        <v>0</v>
      </c>
      <c r="H21" s="448">
        <v>0</v>
      </c>
      <c r="I21" s="394">
        <v>0</v>
      </c>
      <c r="J21" s="440">
        <v>0</v>
      </c>
      <c r="K21" s="442">
        <v>45</v>
      </c>
      <c r="L21" s="394">
        <v>0</v>
      </c>
      <c r="M21" s="440">
        <v>45</v>
      </c>
      <c r="N21" s="179"/>
    </row>
    <row r="22" spans="1:15" s="97" customFormat="1" ht="13.5" thickBot="1">
      <c r="A22" s="179"/>
      <c r="B22" s="1644"/>
      <c r="C22" s="1644"/>
      <c r="D22" s="1644"/>
      <c r="E22" s="1644"/>
      <c r="F22" s="1644"/>
      <c r="G22" s="1644"/>
      <c r="H22" s="1644"/>
      <c r="I22" s="1644"/>
      <c r="J22" s="1644"/>
      <c r="K22" s="1644"/>
      <c r="L22" s="1644"/>
      <c r="M22" s="1644"/>
      <c r="N22" s="179"/>
    </row>
    <row r="23" spans="1:15" s="97" customFormat="1" ht="15" customHeight="1" thickBot="1">
      <c r="A23" s="179"/>
      <c r="B23" s="2711" t="s">
        <v>1412</v>
      </c>
      <c r="C23" s="2712"/>
      <c r="D23" s="1479"/>
      <c r="E23" s="1480"/>
      <c r="F23" s="397"/>
      <c r="G23" s="1481"/>
      <c r="H23" s="1479"/>
      <c r="I23" s="397"/>
      <c r="J23" s="1481"/>
      <c r="K23" s="1480"/>
      <c r="L23" s="397"/>
      <c r="M23" s="1481"/>
      <c r="N23" s="179"/>
    </row>
    <row r="24" spans="1:15" s="97" customFormat="1" ht="12.75">
      <c r="A24" s="179"/>
      <c r="B24" s="2852">
        <v>1</v>
      </c>
      <c r="C24" s="450" t="s">
        <v>429</v>
      </c>
      <c r="D24" s="451">
        <v>446</v>
      </c>
      <c r="E24" s="454">
        <v>131</v>
      </c>
      <c r="F24" s="452">
        <v>0</v>
      </c>
      <c r="G24" s="453">
        <v>578</v>
      </c>
      <c r="H24" s="451">
        <v>10645</v>
      </c>
      <c r="I24" s="452">
        <v>0</v>
      </c>
      <c r="J24" s="453">
        <v>10645</v>
      </c>
      <c r="K24" s="451">
        <v>3273</v>
      </c>
      <c r="L24" s="452">
        <v>0</v>
      </c>
      <c r="M24" s="453">
        <v>3273</v>
      </c>
      <c r="N24" s="179"/>
    </row>
    <row r="25" spans="1:15" s="97" customFormat="1" ht="12.75">
      <c r="A25" s="179"/>
      <c r="B25" s="2853"/>
      <c r="C25" s="2088" t="s">
        <v>424</v>
      </c>
      <c r="D25" s="446"/>
      <c r="E25" s="444"/>
      <c r="F25" s="395"/>
      <c r="G25" s="445"/>
      <c r="H25" s="446"/>
      <c r="I25" s="395"/>
      <c r="J25" s="445"/>
      <c r="K25" s="444"/>
      <c r="L25" s="395"/>
      <c r="M25" s="445"/>
      <c r="N25" s="179"/>
    </row>
    <row r="26" spans="1:15" s="97" customFormat="1">
      <c r="A26" s="179"/>
      <c r="B26" s="1744">
        <v>2</v>
      </c>
      <c r="C26" s="449" t="s">
        <v>779</v>
      </c>
      <c r="D26" s="447">
        <v>0</v>
      </c>
      <c r="E26" s="441">
        <v>0</v>
      </c>
      <c r="F26" s="392">
        <v>0</v>
      </c>
      <c r="G26" s="439">
        <v>0</v>
      </c>
      <c r="H26" s="447">
        <v>510</v>
      </c>
      <c r="I26" s="392">
        <v>0</v>
      </c>
      <c r="J26" s="439">
        <v>510</v>
      </c>
      <c r="K26" s="441">
        <v>0</v>
      </c>
      <c r="L26" s="392">
        <v>0</v>
      </c>
      <c r="M26" s="439">
        <v>0</v>
      </c>
      <c r="N26" s="179"/>
    </row>
    <row r="27" spans="1:15" s="97" customFormat="1" ht="12.75">
      <c r="A27" s="179"/>
      <c r="B27" s="1744">
        <v>3</v>
      </c>
      <c r="C27" s="449" t="s">
        <v>428</v>
      </c>
      <c r="D27" s="447">
        <v>0</v>
      </c>
      <c r="E27" s="441">
        <v>0</v>
      </c>
      <c r="F27" s="392">
        <v>0</v>
      </c>
      <c r="G27" s="439">
        <v>0</v>
      </c>
      <c r="H27" s="447">
        <v>255</v>
      </c>
      <c r="I27" s="392">
        <v>0</v>
      </c>
      <c r="J27" s="439">
        <v>255</v>
      </c>
      <c r="K27" s="441">
        <v>1826</v>
      </c>
      <c r="L27" s="392">
        <v>0</v>
      </c>
      <c r="M27" s="439">
        <v>1826</v>
      </c>
      <c r="N27" s="179"/>
    </row>
    <row r="28" spans="1:15" s="97" customFormat="1" ht="12.75">
      <c r="A28" s="179"/>
      <c r="B28" s="1744">
        <v>4</v>
      </c>
      <c r="C28" s="449" t="s">
        <v>427</v>
      </c>
      <c r="D28" s="447">
        <v>0</v>
      </c>
      <c r="E28" s="441">
        <v>0</v>
      </c>
      <c r="F28" s="392">
        <v>0</v>
      </c>
      <c r="G28" s="439">
        <v>0</v>
      </c>
      <c r="H28" s="447">
        <v>2169</v>
      </c>
      <c r="I28" s="392">
        <v>0</v>
      </c>
      <c r="J28" s="439">
        <v>2169</v>
      </c>
      <c r="K28" s="441">
        <v>399</v>
      </c>
      <c r="L28" s="392">
        <v>0</v>
      </c>
      <c r="M28" s="439">
        <v>399</v>
      </c>
      <c r="N28" s="179"/>
    </row>
    <row r="29" spans="1:15" s="97" customFormat="1" ht="13.5" thickBot="1">
      <c r="A29" s="179"/>
      <c r="B29" s="1245">
        <v>5</v>
      </c>
      <c r="C29" s="443" t="s">
        <v>426</v>
      </c>
      <c r="D29" s="448">
        <v>446</v>
      </c>
      <c r="E29" s="442">
        <v>131</v>
      </c>
      <c r="F29" s="394">
        <v>0</v>
      </c>
      <c r="G29" s="440">
        <v>578</v>
      </c>
      <c r="H29" s="448">
        <v>7711</v>
      </c>
      <c r="I29" s="394">
        <v>0</v>
      </c>
      <c r="J29" s="440">
        <v>7711</v>
      </c>
      <c r="K29" s="442">
        <v>1048</v>
      </c>
      <c r="L29" s="394">
        <v>0</v>
      </c>
      <c r="M29" s="440">
        <v>1048</v>
      </c>
      <c r="N29" s="179"/>
    </row>
    <row r="30" spans="1:15" s="97" customFormat="1" ht="12.75">
      <c r="A30" s="179"/>
      <c r="B30" s="2852">
        <v>6</v>
      </c>
      <c r="C30" s="450" t="s">
        <v>425</v>
      </c>
      <c r="D30" s="451">
        <v>0</v>
      </c>
      <c r="E30" s="454">
        <v>0</v>
      </c>
      <c r="F30" s="452">
        <v>0</v>
      </c>
      <c r="G30" s="453">
        <v>0</v>
      </c>
      <c r="H30" s="451">
        <v>6087</v>
      </c>
      <c r="I30" s="452">
        <v>0</v>
      </c>
      <c r="J30" s="453">
        <v>6087</v>
      </c>
      <c r="K30" s="451">
        <v>1181</v>
      </c>
      <c r="L30" s="452">
        <v>0</v>
      </c>
      <c r="M30" s="453">
        <v>1181</v>
      </c>
      <c r="N30" s="179"/>
    </row>
    <row r="31" spans="1:15" s="97" customFormat="1" ht="12.75">
      <c r="A31" s="179"/>
      <c r="B31" s="2853"/>
      <c r="C31" s="2088" t="s">
        <v>424</v>
      </c>
      <c r="D31" s="446"/>
      <c r="E31" s="444"/>
      <c r="F31" s="395"/>
      <c r="G31" s="445"/>
      <c r="H31" s="446"/>
      <c r="I31" s="395"/>
      <c r="J31" s="445"/>
      <c r="K31" s="444"/>
      <c r="L31" s="395"/>
      <c r="M31" s="445"/>
      <c r="N31" s="179"/>
    </row>
    <row r="32" spans="1:15" s="97" customFormat="1" ht="12.75">
      <c r="A32" s="179"/>
      <c r="B32" s="1744">
        <v>7</v>
      </c>
      <c r="C32" s="449" t="s">
        <v>423</v>
      </c>
      <c r="D32" s="447">
        <v>0</v>
      </c>
      <c r="E32" s="441">
        <v>0</v>
      </c>
      <c r="F32" s="392">
        <v>0</v>
      </c>
      <c r="G32" s="439">
        <v>0</v>
      </c>
      <c r="H32" s="447">
        <v>3327</v>
      </c>
      <c r="I32" s="392">
        <v>0</v>
      </c>
      <c r="J32" s="439">
        <v>3327</v>
      </c>
      <c r="K32" s="441">
        <v>0</v>
      </c>
      <c r="L32" s="392">
        <v>0</v>
      </c>
      <c r="M32" s="439">
        <v>0</v>
      </c>
      <c r="N32" s="179"/>
    </row>
    <row r="33" spans="1:15" s="97" customFormat="1" ht="25.5">
      <c r="A33" s="179"/>
      <c r="B33" s="1744">
        <v>8</v>
      </c>
      <c r="C33" s="449" t="s">
        <v>422</v>
      </c>
      <c r="D33" s="447">
        <v>0</v>
      </c>
      <c r="E33" s="441">
        <v>0</v>
      </c>
      <c r="F33" s="392">
        <v>0</v>
      </c>
      <c r="G33" s="439">
        <v>0</v>
      </c>
      <c r="H33" s="447">
        <v>0</v>
      </c>
      <c r="I33" s="392">
        <v>0</v>
      </c>
      <c r="J33" s="439">
        <v>0</v>
      </c>
      <c r="K33" s="441">
        <v>0</v>
      </c>
      <c r="L33" s="392">
        <v>0</v>
      </c>
      <c r="M33" s="439">
        <v>0</v>
      </c>
      <c r="N33" s="179"/>
    </row>
    <row r="34" spans="1:15" s="97" customFormat="1" ht="25.5">
      <c r="A34" s="179"/>
      <c r="B34" s="1744">
        <v>9</v>
      </c>
      <c r="C34" s="449" t="s">
        <v>421</v>
      </c>
      <c r="D34" s="447">
        <v>0</v>
      </c>
      <c r="E34" s="441">
        <v>0</v>
      </c>
      <c r="F34" s="392">
        <v>0</v>
      </c>
      <c r="G34" s="439">
        <v>0</v>
      </c>
      <c r="H34" s="447">
        <v>1279</v>
      </c>
      <c r="I34" s="392">
        <v>0</v>
      </c>
      <c r="J34" s="439">
        <v>1279</v>
      </c>
      <c r="K34" s="441">
        <v>309</v>
      </c>
      <c r="L34" s="392">
        <v>0</v>
      </c>
      <c r="M34" s="439">
        <v>309</v>
      </c>
      <c r="N34" s="179"/>
      <c r="O34" s="256"/>
    </row>
    <row r="35" spans="1:15" s="97" customFormat="1" ht="12.75">
      <c r="A35" s="179"/>
      <c r="B35" s="1744">
        <v>10</v>
      </c>
      <c r="C35" s="449" t="s">
        <v>420</v>
      </c>
      <c r="D35" s="447">
        <v>0</v>
      </c>
      <c r="E35" s="441">
        <v>0</v>
      </c>
      <c r="F35" s="392">
        <v>0</v>
      </c>
      <c r="G35" s="439">
        <v>0</v>
      </c>
      <c r="H35" s="447">
        <v>1481</v>
      </c>
      <c r="I35" s="392">
        <v>0</v>
      </c>
      <c r="J35" s="439">
        <v>1481</v>
      </c>
      <c r="K35" s="441">
        <v>826</v>
      </c>
      <c r="L35" s="392">
        <v>0</v>
      </c>
      <c r="M35" s="439">
        <v>826</v>
      </c>
      <c r="N35" s="179"/>
    </row>
    <row r="36" spans="1:15" s="97" customFormat="1" ht="13.5" thickBot="1">
      <c r="A36" s="179"/>
      <c r="B36" s="1245">
        <v>11</v>
      </c>
      <c r="C36" s="443" t="s">
        <v>708</v>
      </c>
      <c r="D36" s="448">
        <v>0</v>
      </c>
      <c r="E36" s="442">
        <v>0</v>
      </c>
      <c r="F36" s="394">
        <v>0</v>
      </c>
      <c r="G36" s="440">
        <v>0</v>
      </c>
      <c r="H36" s="448">
        <v>0</v>
      </c>
      <c r="I36" s="394">
        <v>0</v>
      </c>
      <c r="J36" s="440">
        <v>0</v>
      </c>
      <c r="K36" s="442">
        <v>46</v>
      </c>
      <c r="L36" s="394">
        <v>0</v>
      </c>
      <c r="M36" s="440">
        <v>46</v>
      </c>
      <c r="N36" s="179"/>
    </row>
    <row r="37" spans="1:15" s="97" customFormat="1" ht="13.5" thickBot="1">
      <c r="A37" s="179"/>
      <c r="B37" s="1742"/>
      <c r="C37" s="1742"/>
      <c r="D37" s="2364"/>
      <c r="E37" s="2364"/>
      <c r="F37" s="2364"/>
      <c r="G37" s="2364"/>
      <c r="H37" s="2364"/>
      <c r="I37" s="2364"/>
      <c r="J37" s="2364"/>
      <c r="K37" s="2364"/>
      <c r="L37" s="2364"/>
      <c r="M37" s="2364"/>
      <c r="N37" s="179"/>
    </row>
    <row r="38" spans="1:15" s="97" customFormat="1" ht="15" customHeight="1" thickBot="1">
      <c r="A38" s="179"/>
      <c r="B38" s="2711" t="s">
        <v>1397</v>
      </c>
      <c r="C38" s="2712"/>
      <c r="D38" s="1479"/>
      <c r="E38" s="1480"/>
      <c r="F38" s="397"/>
      <c r="G38" s="1481"/>
      <c r="H38" s="1479"/>
      <c r="I38" s="397"/>
      <c r="J38" s="1481"/>
      <c r="K38" s="1480"/>
      <c r="L38" s="397"/>
      <c r="M38" s="1481"/>
      <c r="N38" s="179"/>
    </row>
    <row r="39" spans="1:15" s="97" customFormat="1" ht="12.75">
      <c r="A39" s="179"/>
      <c r="B39" s="2852">
        <v>1</v>
      </c>
      <c r="C39" s="450" t="s">
        <v>429</v>
      </c>
      <c r="D39" s="451">
        <v>528</v>
      </c>
      <c r="E39" s="454">
        <v>129</v>
      </c>
      <c r="F39" s="452">
        <v>0</v>
      </c>
      <c r="G39" s="453">
        <v>657</v>
      </c>
      <c r="H39" s="451">
        <v>10460</v>
      </c>
      <c r="I39" s="452">
        <v>0</v>
      </c>
      <c r="J39" s="453">
        <v>10460</v>
      </c>
      <c r="K39" s="451">
        <v>3792</v>
      </c>
      <c r="L39" s="452">
        <v>0</v>
      </c>
      <c r="M39" s="453">
        <v>3792</v>
      </c>
      <c r="N39" s="179"/>
    </row>
    <row r="40" spans="1:15" s="97" customFormat="1" ht="12.75">
      <c r="A40" s="179"/>
      <c r="B40" s="2853"/>
      <c r="C40" s="2088" t="s">
        <v>424</v>
      </c>
      <c r="D40" s="446"/>
      <c r="E40" s="444"/>
      <c r="F40" s="395"/>
      <c r="G40" s="445"/>
      <c r="H40" s="446"/>
      <c r="I40" s="395"/>
      <c r="J40" s="445"/>
      <c r="K40" s="444"/>
      <c r="L40" s="395"/>
      <c r="M40" s="445"/>
      <c r="N40" s="179"/>
    </row>
    <row r="41" spans="1:15" s="97" customFormat="1">
      <c r="A41" s="179"/>
      <c r="B41" s="1647">
        <v>2</v>
      </c>
      <c r="C41" s="449" t="s">
        <v>779</v>
      </c>
      <c r="D41" s="447">
        <v>0</v>
      </c>
      <c r="E41" s="441">
        <v>0</v>
      </c>
      <c r="F41" s="392">
        <v>0</v>
      </c>
      <c r="G41" s="439">
        <v>0</v>
      </c>
      <c r="H41" s="447">
        <v>510</v>
      </c>
      <c r="I41" s="392">
        <v>0</v>
      </c>
      <c r="J41" s="439">
        <v>510</v>
      </c>
      <c r="K41" s="441">
        <v>0</v>
      </c>
      <c r="L41" s="392">
        <v>0</v>
      </c>
      <c r="M41" s="439">
        <v>0</v>
      </c>
      <c r="N41" s="179"/>
    </row>
    <row r="42" spans="1:15" s="97" customFormat="1" ht="12.75">
      <c r="A42" s="179"/>
      <c r="B42" s="1647">
        <v>3</v>
      </c>
      <c r="C42" s="449" t="s">
        <v>428</v>
      </c>
      <c r="D42" s="447">
        <v>0</v>
      </c>
      <c r="E42" s="441">
        <v>0</v>
      </c>
      <c r="F42" s="392">
        <v>0</v>
      </c>
      <c r="G42" s="439">
        <v>0</v>
      </c>
      <c r="H42" s="447">
        <v>364</v>
      </c>
      <c r="I42" s="392">
        <v>0</v>
      </c>
      <c r="J42" s="439">
        <v>364</v>
      </c>
      <c r="K42" s="441">
        <v>2075</v>
      </c>
      <c r="L42" s="392">
        <v>0</v>
      </c>
      <c r="M42" s="439">
        <v>2075</v>
      </c>
      <c r="N42" s="179"/>
    </row>
    <row r="43" spans="1:15" s="97" customFormat="1" ht="12.75">
      <c r="A43" s="179"/>
      <c r="B43" s="1647">
        <v>4</v>
      </c>
      <c r="C43" s="449" t="s">
        <v>427</v>
      </c>
      <c r="D43" s="447">
        <v>0</v>
      </c>
      <c r="E43" s="441">
        <v>0</v>
      </c>
      <c r="F43" s="392">
        <v>0</v>
      </c>
      <c r="G43" s="439">
        <v>0</v>
      </c>
      <c r="H43" s="447">
        <v>2309</v>
      </c>
      <c r="I43" s="392">
        <v>0</v>
      </c>
      <c r="J43" s="439">
        <v>2309</v>
      </c>
      <c r="K43" s="441">
        <v>699</v>
      </c>
      <c r="L43" s="392">
        <v>0</v>
      </c>
      <c r="M43" s="439">
        <v>699</v>
      </c>
      <c r="N43" s="179"/>
    </row>
    <row r="44" spans="1:15" s="97" customFormat="1" ht="13.5" thickBot="1">
      <c r="A44" s="179"/>
      <c r="B44" s="1245">
        <v>5</v>
      </c>
      <c r="C44" s="443" t="s">
        <v>426</v>
      </c>
      <c r="D44" s="448">
        <v>528</v>
      </c>
      <c r="E44" s="442">
        <v>129</v>
      </c>
      <c r="F44" s="394">
        <v>0</v>
      </c>
      <c r="G44" s="440">
        <v>657</v>
      </c>
      <c r="H44" s="448">
        <v>7277</v>
      </c>
      <c r="I44" s="394">
        <v>0</v>
      </c>
      <c r="J44" s="440">
        <v>7277</v>
      </c>
      <c r="K44" s="442">
        <v>1018</v>
      </c>
      <c r="L44" s="394">
        <v>0</v>
      </c>
      <c r="M44" s="440">
        <v>1018</v>
      </c>
      <c r="N44" s="179"/>
    </row>
    <row r="45" spans="1:15" s="97" customFormat="1" ht="12.75">
      <c r="A45" s="179"/>
      <c r="B45" s="2852">
        <v>6</v>
      </c>
      <c r="C45" s="450" t="s">
        <v>425</v>
      </c>
      <c r="D45" s="451">
        <v>0</v>
      </c>
      <c r="E45" s="454">
        <v>0</v>
      </c>
      <c r="F45" s="452">
        <v>0</v>
      </c>
      <c r="G45" s="453">
        <v>0</v>
      </c>
      <c r="H45" s="451">
        <v>6786</v>
      </c>
      <c r="I45" s="452">
        <v>0</v>
      </c>
      <c r="J45" s="453">
        <v>6786</v>
      </c>
      <c r="K45" s="451">
        <v>1348</v>
      </c>
      <c r="L45" s="452">
        <v>0</v>
      </c>
      <c r="M45" s="453">
        <v>1348</v>
      </c>
      <c r="N45" s="179"/>
    </row>
    <row r="46" spans="1:15" s="97" customFormat="1" ht="12.75">
      <c r="A46" s="179"/>
      <c r="B46" s="2853"/>
      <c r="C46" s="2088" t="s">
        <v>424</v>
      </c>
      <c r="D46" s="446"/>
      <c r="E46" s="444"/>
      <c r="F46" s="395"/>
      <c r="G46" s="445"/>
      <c r="H46" s="446"/>
      <c r="I46" s="395"/>
      <c r="J46" s="445"/>
      <c r="K46" s="444"/>
      <c r="L46" s="395"/>
      <c r="M46" s="445"/>
      <c r="N46" s="179"/>
    </row>
    <row r="47" spans="1:15" s="97" customFormat="1" ht="12.75">
      <c r="A47" s="179"/>
      <c r="B47" s="1647">
        <v>7</v>
      </c>
      <c r="C47" s="449" t="s">
        <v>423</v>
      </c>
      <c r="D47" s="447">
        <v>0</v>
      </c>
      <c r="E47" s="441">
        <v>0</v>
      </c>
      <c r="F47" s="392">
        <v>0</v>
      </c>
      <c r="G47" s="439">
        <v>0</v>
      </c>
      <c r="H47" s="447">
        <v>4218</v>
      </c>
      <c r="I47" s="392">
        <v>0</v>
      </c>
      <c r="J47" s="439">
        <v>4218</v>
      </c>
      <c r="K47" s="441">
        <v>0</v>
      </c>
      <c r="L47" s="392">
        <v>0</v>
      </c>
      <c r="M47" s="439">
        <v>0</v>
      </c>
      <c r="N47" s="179"/>
    </row>
    <row r="48" spans="1:15" s="97" customFormat="1" ht="25.5">
      <c r="A48" s="179"/>
      <c r="B48" s="1647">
        <v>8</v>
      </c>
      <c r="C48" s="449" t="s">
        <v>422</v>
      </c>
      <c r="D48" s="447">
        <v>0</v>
      </c>
      <c r="E48" s="441">
        <v>0</v>
      </c>
      <c r="F48" s="392">
        <v>0</v>
      </c>
      <c r="G48" s="439">
        <v>0</v>
      </c>
      <c r="H48" s="447">
        <v>0</v>
      </c>
      <c r="I48" s="392">
        <v>0</v>
      </c>
      <c r="J48" s="439">
        <v>0</v>
      </c>
      <c r="K48" s="441">
        <v>0</v>
      </c>
      <c r="L48" s="392">
        <v>0</v>
      </c>
      <c r="M48" s="439">
        <v>0</v>
      </c>
      <c r="N48" s="179"/>
    </row>
    <row r="49" spans="1:15" s="97" customFormat="1" ht="25.5">
      <c r="A49" s="179"/>
      <c r="B49" s="1647">
        <v>9</v>
      </c>
      <c r="C49" s="449" t="s">
        <v>421</v>
      </c>
      <c r="D49" s="447">
        <v>0</v>
      </c>
      <c r="E49" s="441">
        <v>0</v>
      </c>
      <c r="F49" s="392">
        <v>0</v>
      </c>
      <c r="G49" s="439">
        <v>0</v>
      </c>
      <c r="H49" s="447">
        <v>1278</v>
      </c>
      <c r="I49" s="392">
        <v>0</v>
      </c>
      <c r="J49" s="439">
        <v>1278</v>
      </c>
      <c r="K49" s="441">
        <v>396</v>
      </c>
      <c r="L49" s="392">
        <v>0</v>
      </c>
      <c r="M49" s="439">
        <v>396</v>
      </c>
      <c r="N49" s="179"/>
      <c r="O49" s="256"/>
    </row>
    <row r="50" spans="1:15" s="97" customFormat="1" ht="12.75">
      <c r="A50" s="179"/>
      <c r="B50" s="1647">
        <v>10</v>
      </c>
      <c r="C50" s="449" t="s">
        <v>420</v>
      </c>
      <c r="D50" s="447">
        <v>0</v>
      </c>
      <c r="E50" s="441">
        <v>0</v>
      </c>
      <c r="F50" s="392">
        <v>0</v>
      </c>
      <c r="G50" s="439">
        <v>0</v>
      </c>
      <c r="H50" s="447">
        <v>1290</v>
      </c>
      <c r="I50" s="392">
        <v>0</v>
      </c>
      <c r="J50" s="439">
        <v>1290</v>
      </c>
      <c r="K50" s="441">
        <v>907</v>
      </c>
      <c r="L50" s="392">
        <v>0</v>
      </c>
      <c r="M50" s="439">
        <v>907</v>
      </c>
      <c r="N50" s="179"/>
    </row>
    <row r="51" spans="1:15" s="97" customFormat="1" ht="13.5" thickBot="1">
      <c r="A51" s="179"/>
      <c r="B51" s="1245">
        <v>11</v>
      </c>
      <c r="C51" s="443" t="s">
        <v>708</v>
      </c>
      <c r="D51" s="448">
        <v>0</v>
      </c>
      <c r="E51" s="442">
        <v>0</v>
      </c>
      <c r="F51" s="394">
        <v>0</v>
      </c>
      <c r="G51" s="440">
        <v>0</v>
      </c>
      <c r="H51" s="448">
        <v>0</v>
      </c>
      <c r="I51" s="394">
        <v>0</v>
      </c>
      <c r="J51" s="440">
        <v>0</v>
      </c>
      <c r="K51" s="442">
        <v>45</v>
      </c>
      <c r="L51" s="394">
        <v>0</v>
      </c>
      <c r="M51" s="440">
        <v>45</v>
      </c>
      <c r="N51" s="179"/>
    </row>
    <row r="52" spans="1:15" s="97" customFormat="1" ht="13.5" thickBot="1">
      <c r="A52" s="179"/>
      <c r="B52" s="1436"/>
      <c r="C52" s="1436"/>
      <c r="D52" s="2364"/>
      <c r="E52" s="2364"/>
      <c r="F52" s="2364"/>
      <c r="G52" s="2364"/>
      <c r="H52" s="2364"/>
      <c r="I52" s="2364"/>
      <c r="J52" s="2364"/>
      <c r="K52" s="2364"/>
      <c r="L52" s="2364"/>
      <c r="M52" s="2364"/>
      <c r="N52" s="179"/>
    </row>
    <row r="53" spans="1:15" s="97" customFormat="1" ht="15" customHeight="1" thickBot="1">
      <c r="A53" s="179"/>
      <c r="B53" s="2711" t="s">
        <v>1352</v>
      </c>
      <c r="C53" s="2712"/>
      <c r="D53" s="1479"/>
      <c r="E53" s="1480"/>
      <c r="F53" s="397"/>
      <c r="G53" s="1481"/>
      <c r="H53" s="1479"/>
      <c r="I53" s="397"/>
      <c r="J53" s="1481"/>
      <c r="K53" s="1480"/>
      <c r="L53" s="397"/>
      <c r="M53" s="1481"/>
      <c r="N53" s="179"/>
    </row>
    <row r="54" spans="1:15" s="97" customFormat="1" ht="12.75">
      <c r="A54" s="179"/>
      <c r="B54" s="2852">
        <v>1</v>
      </c>
      <c r="C54" s="450" t="s">
        <v>429</v>
      </c>
      <c r="D54" s="451">
        <v>669</v>
      </c>
      <c r="E54" s="454">
        <v>105</v>
      </c>
      <c r="F54" s="452">
        <v>0</v>
      </c>
      <c r="G54" s="453">
        <v>774</v>
      </c>
      <c r="H54" s="451">
        <v>10660</v>
      </c>
      <c r="I54" s="452">
        <v>0</v>
      </c>
      <c r="J54" s="453">
        <v>10660</v>
      </c>
      <c r="K54" s="451">
        <v>4069</v>
      </c>
      <c r="L54" s="452">
        <v>0</v>
      </c>
      <c r="M54" s="453">
        <v>4069</v>
      </c>
      <c r="N54" s="179"/>
    </row>
    <row r="55" spans="1:15" s="97" customFormat="1" ht="12.75">
      <c r="A55" s="179"/>
      <c r="B55" s="2853"/>
      <c r="C55" s="2088" t="s">
        <v>424</v>
      </c>
      <c r="D55" s="446"/>
      <c r="E55" s="444"/>
      <c r="F55" s="395"/>
      <c r="G55" s="445"/>
      <c r="H55" s="446"/>
      <c r="I55" s="395"/>
      <c r="J55" s="445"/>
      <c r="K55" s="444"/>
      <c r="L55" s="395"/>
      <c r="M55" s="445"/>
      <c r="N55" s="179"/>
    </row>
    <row r="56" spans="1:15" s="97" customFormat="1">
      <c r="A56" s="179"/>
      <c r="B56" s="1422">
        <v>2</v>
      </c>
      <c r="C56" s="449" t="s">
        <v>779</v>
      </c>
      <c r="D56" s="447">
        <v>0</v>
      </c>
      <c r="E56" s="441">
        <v>0</v>
      </c>
      <c r="F56" s="392">
        <v>0</v>
      </c>
      <c r="G56" s="439">
        <v>0</v>
      </c>
      <c r="H56" s="447">
        <v>510</v>
      </c>
      <c r="I56" s="392">
        <v>0</v>
      </c>
      <c r="J56" s="439">
        <v>510</v>
      </c>
      <c r="K56" s="441">
        <v>0</v>
      </c>
      <c r="L56" s="392">
        <v>0</v>
      </c>
      <c r="M56" s="439">
        <v>0</v>
      </c>
      <c r="N56" s="179"/>
    </row>
    <row r="57" spans="1:15" s="97" customFormat="1" ht="12.75">
      <c r="A57" s="179"/>
      <c r="B57" s="1422">
        <v>3</v>
      </c>
      <c r="C57" s="449" t="s">
        <v>428</v>
      </c>
      <c r="D57" s="447">
        <v>0</v>
      </c>
      <c r="E57" s="441">
        <v>0</v>
      </c>
      <c r="F57" s="392">
        <v>0</v>
      </c>
      <c r="G57" s="439">
        <v>0</v>
      </c>
      <c r="H57" s="447">
        <v>1031</v>
      </c>
      <c r="I57" s="392">
        <v>0</v>
      </c>
      <c r="J57" s="439">
        <v>1031</v>
      </c>
      <c r="K57" s="441">
        <v>2075</v>
      </c>
      <c r="L57" s="392">
        <v>0</v>
      </c>
      <c r="M57" s="439">
        <v>2075</v>
      </c>
      <c r="N57" s="179"/>
    </row>
    <row r="58" spans="1:15" s="97" customFormat="1" ht="12.75">
      <c r="A58" s="179"/>
      <c r="B58" s="1422">
        <v>4</v>
      </c>
      <c r="C58" s="449" t="s">
        <v>427</v>
      </c>
      <c r="D58" s="447">
        <v>0</v>
      </c>
      <c r="E58" s="441">
        <v>0</v>
      </c>
      <c r="F58" s="392">
        <v>0</v>
      </c>
      <c r="G58" s="439">
        <v>0</v>
      </c>
      <c r="H58" s="447">
        <v>2375</v>
      </c>
      <c r="I58" s="392">
        <v>0</v>
      </c>
      <c r="J58" s="439">
        <v>2375</v>
      </c>
      <c r="K58" s="441">
        <v>945</v>
      </c>
      <c r="L58" s="392">
        <v>0</v>
      </c>
      <c r="M58" s="439">
        <v>945</v>
      </c>
      <c r="N58" s="179"/>
    </row>
    <row r="59" spans="1:15" s="97" customFormat="1" ht="13.5" thickBot="1">
      <c r="A59" s="179"/>
      <c r="B59" s="1245">
        <v>5</v>
      </c>
      <c r="C59" s="443" t="s">
        <v>426</v>
      </c>
      <c r="D59" s="448">
        <v>669</v>
      </c>
      <c r="E59" s="442">
        <v>105</v>
      </c>
      <c r="F59" s="394">
        <v>0</v>
      </c>
      <c r="G59" s="440">
        <v>774</v>
      </c>
      <c r="H59" s="448">
        <v>6744</v>
      </c>
      <c r="I59" s="394">
        <v>0</v>
      </c>
      <c r="J59" s="440">
        <v>6744</v>
      </c>
      <c r="K59" s="442">
        <v>1049</v>
      </c>
      <c r="L59" s="394">
        <v>0</v>
      </c>
      <c r="M59" s="440">
        <v>1049</v>
      </c>
      <c r="N59" s="179"/>
    </row>
    <row r="60" spans="1:15" s="97" customFormat="1" ht="12.75">
      <c r="A60" s="179"/>
      <c r="B60" s="2852">
        <v>6</v>
      </c>
      <c r="C60" s="450" t="s">
        <v>425</v>
      </c>
      <c r="D60" s="451">
        <v>0</v>
      </c>
      <c r="E60" s="454">
        <v>0</v>
      </c>
      <c r="F60" s="452">
        <v>0</v>
      </c>
      <c r="G60" s="453">
        <v>0</v>
      </c>
      <c r="H60" s="451">
        <v>7120</v>
      </c>
      <c r="I60" s="452">
        <v>0</v>
      </c>
      <c r="J60" s="453">
        <v>7120</v>
      </c>
      <c r="K60" s="451">
        <v>1424</v>
      </c>
      <c r="L60" s="452">
        <v>0</v>
      </c>
      <c r="M60" s="453">
        <v>1424</v>
      </c>
      <c r="N60" s="179"/>
    </row>
    <row r="61" spans="1:15" s="97" customFormat="1" ht="12.75">
      <c r="A61" s="179"/>
      <c r="B61" s="2853"/>
      <c r="C61" s="2088" t="s">
        <v>424</v>
      </c>
      <c r="D61" s="446"/>
      <c r="E61" s="444"/>
      <c r="F61" s="395"/>
      <c r="G61" s="445"/>
      <c r="H61" s="446"/>
      <c r="I61" s="395"/>
      <c r="J61" s="445"/>
      <c r="K61" s="444"/>
      <c r="L61" s="395"/>
      <c r="M61" s="445"/>
      <c r="N61" s="179"/>
    </row>
    <row r="62" spans="1:15" s="97" customFormat="1" ht="12.75">
      <c r="A62" s="179"/>
      <c r="B62" s="1422">
        <v>7</v>
      </c>
      <c r="C62" s="449" t="s">
        <v>423</v>
      </c>
      <c r="D62" s="447">
        <v>0</v>
      </c>
      <c r="E62" s="441">
        <v>0</v>
      </c>
      <c r="F62" s="392">
        <v>0</v>
      </c>
      <c r="G62" s="439">
        <v>0</v>
      </c>
      <c r="H62" s="447">
        <v>4383</v>
      </c>
      <c r="I62" s="392">
        <v>0</v>
      </c>
      <c r="J62" s="439">
        <v>4383</v>
      </c>
      <c r="K62" s="441">
        <v>1</v>
      </c>
      <c r="L62" s="392">
        <v>0</v>
      </c>
      <c r="M62" s="439">
        <v>1</v>
      </c>
      <c r="N62" s="179"/>
    </row>
    <row r="63" spans="1:15" s="97" customFormat="1" ht="25.5">
      <c r="A63" s="179"/>
      <c r="B63" s="1422">
        <v>8</v>
      </c>
      <c r="C63" s="449" t="s">
        <v>422</v>
      </c>
      <c r="D63" s="447">
        <v>0</v>
      </c>
      <c r="E63" s="441">
        <v>0</v>
      </c>
      <c r="F63" s="392">
        <v>0</v>
      </c>
      <c r="G63" s="439">
        <v>0</v>
      </c>
      <c r="H63" s="447">
        <v>0</v>
      </c>
      <c r="I63" s="392">
        <v>0</v>
      </c>
      <c r="J63" s="439">
        <v>0</v>
      </c>
      <c r="K63" s="441">
        <v>0</v>
      </c>
      <c r="L63" s="392">
        <v>0</v>
      </c>
      <c r="M63" s="439">
        <v>0</v>
      </c>
      <c r="N63" s="179"/>
    </row>
    <row r="64" spans="1:15" s="97" customFormat="1" ht="25.5">
      <c r="A64" s="179"/>
      <c r="B64" s="1422">
        <v>9</v>
      </c>
      <c r="C64" s="449" t="s">
        <v>421</v>
      </c>
      <c r="D64" s="447">
        <v>0</v>
      </c>
      <c r="E64" s="441">
        <v>0</v>
      </c>
      <c r="F64" s="392">
        <v>0</v>
      </c>
      <c r="G64" s="439">
        <v>0</v>
      </c>
      <c r="H64" s="447">
        <v>1316</v>
      </c>
      <c r="I64" s="392">
        <v>0</v>
      </c>
      <c r="J64" s="439">
        <v>1316</v>
      </c>
      <c r="K64" s="441">
        <v>366</v>
      </c>
      <c r="L64" s="392">
        <v>0</v>
      </c>
      <c r="M64" s="439">
        <v>366</v>
      </c>
      <c r="N64" s="179"/>
      <c r="O64" s="256"/>
    </row>
    <row r="65" spans="1:42" s="97" customFormat="1" ht="12.75">
      <c r="A65" s="179"/>
      <c r="B65" s="1422">
        <v>10</v>
      </c>
      <c r="C65" s="449" t="s">
        <v>420</v>
      </c>
      <c r="D65" s="447">
        <v>0</v>
      </c>
      <c r="E65" s="441">
        <v>0</v>
      </c>
      <c r="F65" s="392">
        <v>0</v>
      </c>
      <c r="G65" s="439">
        <v>0</v>
      </c>
      <c r="H65" s="447">
        <v>1421</v>
      </c>
      <c r="I65" s="392">
        <v>0</v>
      </c>
      <c r="J65" s="439">
        <v>1421</v>
      </c>
      <c r="K65" s="441">
        <v>1010</v>
      </c>
      <c r="L65" s="392">
        <v>0</v>
      </c>
      <c r="M65" s="439">
        <v>1010</v>
      </c>
      <c r="N65" s="179"/>
    </row>
    <row r="66" spans="1:42" s="97" customFormat="1" ht="13.5" thickBot="1">
      <c r="A66" s="179"/>
      <c r="B66" s="1245">
        <v>11</v>
      </c>
      <c r="C66" s="443" t="s">
        <v>708</v>
      </c>
      <c r="D66" s="448">
        <v>0</v>
      </c>
      <c r="E66" s="442">
        <v>0</v>
      </c>
      <c r="F66" s="394">
        <v>0</v>
      </c>
      <c r="G66" s="440">
        <v>0</v>
      </c>
      <c r="H66" s="448">
        <v>0</v>
      </c>
      <c r="I66" s="394">
        <v>0</v>
      </c>
      <c r="J66" s="440">
        <v>0</v>
      </c>
      <c r="K66" s="442">
        <v>47</v>
      </c>
      <c r="L66" s="394">
        <v>0</v>
      </c>
      <c r="M66" s="440">
        <v>47</v>
      </c>
      <c r="N66" s="179"/>
    </row>
    <row r="67" spans="1:42" s="97" customFormat="1" ht="6.6" customHeight="1">
      <c r="A67" s="179"/>
      <c r="B67" s="1436"/>
      <c r="C67" s="1436"/>
      <c r="D67" s="1436"/>
      <c r="E67" s="1436"/>
      <c r="F67" s="1436"/>
      <c r="G67" s="1436"/>
      <c r="H67" s="1436"/>
      <c r="I67" s="1436"/>
      <c r="J67" s="1436"/>
      <c r="K67" s="1436"/>
      <c r="L67" s="1436"/>
      <c r="M67" s="1436"/>
      <c r="N67" s="179"/>
    </row>
    <row r="68" spans="1:42" s="97" customFormat="1" ht="12.75">
      <c r="A68" s="179"/>
      <c r="B68" s="2676" t="s">
        <v>734</v>
      </c>
      <c r="C68" s="2676"/>
      <c r="D68" s="2676"/>
      <c r="E68" s="2676"/>
      <c r="F68" s="2676"/>
      <c r="G68" s="2676"/>
      <c r="H68" s="2676"/>
      <c r="I68" s="2676"/>
      <c r="J68" s="2676"/>
      <c r="K68" s="2676"/>
      <c r="L68" s="2676"/>
      <c r="M68" s="2676"/>
      <c r="N68" s="1124"/>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row>
    <row r="69" spans="1:42" s="97" customFormat="1" ht="12.75">
      <c r="A69" s="179"/>
      <c r="B69" s="2676" t="s">
        <v>735</v>
      </c>
      <c r="C69" s="2676"/>
      <c r="D69" s="2676"/>
      <c r="E69" s="2676"/>
      <c r="F69" s="2676"/>
      <c r="G69" s="2676"/>
      <c r="H69" s="2676"/>
      <c r="I69" s="2676"/>
      <c r="J69" s="2676"/>
      <c r="K69" s="2676"/>
      <c r="L69" s="2676"/>
      <c r="M69" s="2676"/>
      <c r="N69" s="1124"/>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row>
    <row r="70" spans="1:42" s="97" customFormat="1" ht="12.75">
      <c r="A70" s="179"/>
      <c r="B70" s="2676" t="s">
        <v>755</v>
      </c>
      <c r="C70" s="2676"/>
      <c r="D70" s="2676"/>
      <c r="E70" s="2676"/>
      <c r="F70" s="2676"/>
      <c r="G70" s="2676"/>
      <c r="H70" s="2676"/>
      <c r="I70" s="2676"/>
      <c r="J70" s="2676"/>
      <c r="K70" s="2676"/>
      <c r="L70" s="2676"/>
      <c r="M70" s="2676"/>
      <c r="N70" s="1124"/>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row>
    <row r="71" spans="1:42" s="97" customFormat="1" ht="12.75">
      <c r="A71" s="179"/>
      <c r="B71" s="2676" t="s">
        <v>756</v>
      </c>
      <c r="C71" s="2676"/>
      <c r="D71" s="2676"/>
      <c r="E71" s="2676"/>
      <c r="F71" s="2676"/>
      <c r="G71" s="2676"/>
      <c r="H71" s="2676"/>
      <c r="I71" s="2676"/>
      <c r="J71" s="2676"/>
      <c r="K71" s="2676"/>
      <c r="L71" s="2676"/>
      <c r="M71" s="2676"/>
      <c r="N71" s="1124"/>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row>
    <row r="72" spans="1:42" s="97" customFormat="1" ht="12.75">
      <c r="A72" s="179"/>
      <c r="B72" s="2676" t="s">
        <v>738</v>
      </c>
      <c r="C72" s="2676"/>
      <c r="D72" s="2676"/>
      <c r="E72" s="2676"/>
      <c r="F72" s="2676"/>
      <c r="G72" s="2676"/>
      <c r="H72" s="2676"/>
      <c r="I72" s="2676"/>
      <c r="J72" s="2676"/>
      <c r="K72" s="2676"/>
      <c r="L72" s="2676"/>
      <c r="M72" s="2676"/>
      <c r="N72" s="1124"/>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row>
    <row r="73" spans="1:42" s="97" customFormat="1" ht="5.85" customHeight="1">
      <c r="A73" s="179"/>
      <c r="B73" s="179"/>
      <c r="C73" s="179"/>
      <c r="D73" s="179"/>
      <c r="E73" s="179"/>
      <c r="F73" s="179"/>
      <c r="G73" s="179"/>
      <c r="H73" s="179"/>
      <c r="I73" s="179"/>
      <c r="J73" s="179"/>
      <c r="K73" s="179"/>
      <c r="L73" s="179"/>
      <c r="M73" s="179"/>
      <c r="N73" s="179"/>
    </row>
    <row r="74" spans="1:42" s="97" customFormat="1" ht="12.75" hidden="1">
      <c r="A74" s="179"/>
    </row>
    <row r="75" spans="1:42" s="97" customFormat="1" ht="12.75" hidden="1">
      <c r="A75" s="179"/>
    </row>
    <row r="76" spans="1:42" s="97" customFormat="1" ht="12.75" hidden="1">
      <c r="A76" s="179"/>
    </row>
    <row r="77" spans="1:42" s="97" customFormat="1" ht="12.75" hidden="1">
      <c r="A77" s="179"/>
    </row>
    <row r="78" spans="1:42" s="97" customFormat="1" ht="12.75" hidden="1">
      <c r="A78" s="179"/>
    </row>
    <row r="79" spans="1:42" s="97" customFormat="1" ht="12.75" hidden="1">
      <c r="A79" s="179"/>
    </row>
    <row r="80" spans="1:42"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s="97" customFormat="1" ht="12.75" hidden="1">
      <c r="A142" s="179"/>
    </row>
  </sheetData>
  <mergeCells count="22">
    <mergeCell ref="B23:C23"/>
    <mergeCell ref="B24:B25"/>
    <mergeCell ref="B30:B31"/>
    <mergeCell ref="B2:M3"/>
    <mergeCell ref="B9:B10"/>
    <mergeCell ref="B15:B16"/>
    <mergeCell ref="H6:J6"/>
    <mergeCell ref="K6:M6"/>
    <mergeCell ref="D6:G6"/>
    <mergeCell ref="B5:C7"/>
    <mergeCell ref="B8:C8"/>
    <mergeCell ref="B72:M72"/>
    <mergeCell ref="B68:M68"/>
    <mergeCell ref="B70:M70"/>
    <mergeCell ref="B71:M71"/>
    <mergeCell ref="B69:M69"/>
    <mergeCell ref="B38:C38"/>
    <mergeCell ref="B39:B40"/>
    <mergeCell ref="B45:B46"/>
    <mergeCell ref="B53:C53"/>
    <mergeCell ref="B60:B61"/>
    <mergeCell ref="B54:B55"/>
  </mergeCells>
  <conditionalFormatting sqref="I9">
    <cfRule type="containsText" dxfId="23" priority="16" operator="containsText" text="false">
      <formula>NOT(ISERROR(SEARCH("false",I9)))</formula>
    </cfRule>
  </conditionalFormatting>
  <conditionalFormatting sqref="F9">
    <cfRule type="containsText" dxfId="22" priority="7" operator="containsText" text="false">
      <formula>NOT(ISERROR(SEARCH("false",F9)))</formula>
    </cfRule>
  </conditionalFormatting>
  <conditionalFormatting sqref="I54 F54">
    <cfRule type="containsText" dxfId="21" priority="4" operator="containsText" text="false">
      <formula>NOT(ISERROR(SEARCH("false",#REF!)))</formula>
    </cfRule>
  </conditionalFormatting>
  <conditionalFormatting sqref="I39 F39">
    <cfRule type="containsText" dxfId="20" priority="2" operator="containsText" text="false">
      <formula>NOT(ISERROR(SEARCH("false",#REF!)))</formula>
    </cfRule>
  </conditionalFormatting>
  <conditionalFormatting sqref="I24 F24">
    <cfRule type="containsText" dxfId="19" priority="1" operator="containsText" text="false">
      <formula>NOT(ISERROR(SEARCH("false",#REF!)))</formula>
    </cfRule>
  </conditionalFormatting>
  <pageMargins left="0.70866141732283505" right="0.70866141732283505" top="0.74803149606299202" bottom="0.74803149606299202" header="0.31496062992126" footer="0.31496062992126"/>
  <pageSetup scale="72" fitToHeight="0" orientation="landscape" r:id="rId1"/>
  <headerFooter>
    <oddFooter>&amp;L&amp;A&amp;C&amp;P of &amp;N</oddFooter>
  </headerFooter>
  <rowBreaks count="1" manualBreakCount="1">
    <brk id="37" min="1" max="1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P158"/>
  <sheetViews>
    <sheetView zoomScale="40" zoomScaleNormal="40" workbookViewId="0"/>
  </sheetViews>
  <sheetFormatPr defaultColWidth="0" defaultRowHeight="14.85" customHeight="1" zeroHeight="1"/>
  <cols>
    <col min="1" max="1" width="1.5703125" style="205" customWidth="1"/>
    <col min="2" max="2" width="10.42578125" customWidth="1"/>
    <col min="3" max="3" width="21.42578125" customWidth="1"/>
    <col min="4" max="13" width="13.5703125" customWidth="1"/>
    <col min="14" max="14" width="1.5703125" customWidth="1"/>
    <col min="15" max="42" width="0" hidden="1" customWidth="1"/>
    <col min="43" max="16384" width="8.5703125" hidden="1"/>
  </cols>
  <sheetData>
    <row r="1" spans="1:14" ht="10.35" customHeight="1" thickBot="1">
      <c r="B1" s="205"/>
      <c r="C1" s="205"/>
      <c r="D1" s="205"/>
      <c r="E1" s="205"/>
      <c r="F1" s="205"/>
      <c r="G1" s="205"/>
      <c r="H1" s="205"/>
      <c r="I1" s="205"/>
      <c r="J1" s="205"/>
      <c r="K1" s="205"/>
      <c r="L1" s="205"/>
      <c r="M1" s="205"/>
      <c r="N1" s="205"/>
    </row>
    <row r="2" spans="1:14" ht="14.85" customHeight="1">
      <c r="B2" s="2659" t="s">
        <v>1238</v>
      </c>
      <c r="C2" s="2854"/>
      <c r="D2" s="2854"/>
      <c r="E2" s="2854"/>
      <c r="F2" s="2854"/>
      <c r="G2" s="2854"/>
      <c r="H2" s="2854"/>
      <c r="I2" s="2854"/>
      <c r="J2" s="2854"/>
      <c r="K2" s="2854"/>
      <c r="L2" s="2854"/>
      <c r="M2" s="2855"/>
      <c r="N2" s="205"/>
    </row>
    <row r="3" spans="1:14" ht="15.75" thickBot="1">
      <c r="B3" s="2856"/>
      <c r="C3" s="2857"/>
      <c r="D3" s="2857"/>
      <c r="E3" s="2857"/>
      <c r="F3" s="2857"/>
      <c r="G3" s="2857"/>
      <c r="H3" s="2857"/>
      <c r="I3" s="2857"/>
      <c r="J3" s="2857"/>
      <c r="K3" s="2857"/>
      <c r="L3" s="2857"/>
      <c r="M3" s="2858"/>
      <c r="N3" s="205"/>
    </row>
    <row r="4" spans="1:14" ht="15.75" thickBot="1">
      <c r="B4" s="205"/>
      <c r="C4" s="205"/>
      <c r="D4" s="205"/>
      <c r="E4" s="205"/>
      <c r="F4" s="205"/>
      <c r="G4" s="205"/>
      <c r="H4" s="205"/>
      <c r="I4" s="205"/>
      <c r="J4" s="205"/>
      <c r="K4" s="205"/>
      <c r="L4" s="205"/>
      <c r="M4" s="205"/>
      <c r="N4" s="205"/>
    </row>
    <row r="5" spans="1:14" ht="15.6" customHeight="1">
      <c r="B5" s="2657" t="s">
        <v>1036</v>
      </c>
      <c r="C5" s="2553"/>
      <c r="D5" s="247" t="s">
        <v>758</v>
      </c>
      <c r="E5" s="1234" t="s">
        <v>757</v>
      </c>
      <c r="F5" s="1234" t="s">
        <v>7</v>
      </c>
      <c r="G5" s="1236" t="s">
        <v>165</v>
      </c>
      <c r="H5" s="247" t="s">
        <v>6</v>
      </c>
      <c r="I5" s="1234" t="s">
        <v>209</v>
      </c>
      <c r="J5" s="1236" t="s">
        <v>208</v>
      </c>
      <c r="K5" s="1235" t="s">
        <v>303</v>
      </c>
      <c r="L5" s="1234" t="s">
        <v>302</v>
      </c>
      <c r="M5" s="1236" t="s">
        <v>324</v>
      </c>
      <c r="N5" s="205"/>
    </row>
    <row r="6" spans="1:14" s="97" customFormat="1" ht="15" customHeight="1">
      <c r="A6" s="179"/>
      <c r="B6" s="2554"/>
      <c r="C6" s="2555"/>
      <c r="D6" s="2541" t="s">
        <v>733</v>
      </c>
      <c r="E6" s="2578"/>
      <c r="F6" s="2567"/>
      <c r="G6" s="2543"/>
      <c r="H6" s="2541" t="s">
        <v>759</v>
      </c>
      <c r="I6" s="2567"/>
      <c r="J6" s="2543"/>
      <c r="K6" s="2578" t="s">
        <v>760</v>
      </c>
      <c r="L6" s="2567"/>
      <c r="M6" s="2543"/>
      <c r="N6" s="179"/>
    </row>
    <row r="7" spans="1:14" s="97" customFormat="1" ht="15" customHeight="1" thickBot="1">
      <c r="A7" s="179"/>
      <c r="B7" s="2556"/>
      <c r="C7" s="2557"/>
      <c r="D7" s="1231" t="s">
        <v>431</v>
      </c>
      <c r="E7" s="1229" t="s">
        <v>431</v>
      </c>
      <c r="F7" s="1229" t="s">
        <v>430</v>
      </c>
      <c r="G7" s="1232" t="s">
        <v>311</v>
      </c>
      <c r="H7" s="1231" t="s">
        <v>431</v>
      </c>
      <c r="I7" s="1229" t="s">
        <v>430</v>
      </c>
      <c r="J7" s="1232" t="s">
        <v>311</v>
      </c>
      <c r="K7" s="1230" t="s">
        <v>431</v>
      </c>
      <c r="L7" s="1229" t="s">
        <v>430</v>
      </c>
      <c r="M7" s="1232" t="s">
        <v>311</v>
      </c>
      <c r="N7" s="179"/>
    </row>
    <row r="8" spans="1:14" s="97" customFormat="1" ht="15" customHeight="1" thickBot="1">
      <c r="A8" s="179"/>
      <c r="B8" s="2711" t="str">
        <f>CurrQtr</f>
        <v>Q4 2021</v>
      </c>
      <c r="C8" s="2712"/>
      <c r="D8" s="447"/>
      <c r="E8" s="441"/>
      <c r="F8" s="392"/>
      <c r="G8" s="439"/>
      <c r="H8" s="447"/>
      <c r="I8" s="392"/>
      <c r="J8" s="439"/>
      <c r="K8" s="441"/>
      <c r="L8" s="392"/>
      <c r="M8" s="439"/>
      <c r="N8" s="179"/>
    </row>
    <row r="9" spans="1:14" s="97" customFormat="1" ht="15">
      <c r="A9" s="179"/>
      <c r="B9" s="2852">
        <v>1</v>
      </c>
      <c r="C9" s="450" t="s">
        <v>816</v>
      </c>
      <c r="D9" s="451">
        <v>0</v>
      </c>
      <c r="E9" s="454">
        <v>0</v>
      </c>
      <c r="F9" s="452">
        <v>0</v>
      </c>
      <c r="G9" s="453">
        <v>0</v>
      </c>
      <c r="H9" s="451">
        <v>0</v>
      </c>
      <c r="I9" s="452">
        <v>0</v>
      </c>
      <c r="J9" s="453">
        <v>0</v>
      </c>
      <c r="K9" s="451">
        <v>99</v>
      </c>
      <c r="L9" s="452">
        <v>0</v>
      </c>
      <c r="M9" s="453">
        <v>99</v>
      </c>
      <c r="N9" s="179"/>
    </row>
    <row r="10" spans="1:14" s="97" customFormat="1" ht="12.75">
      <c r="A10" s="179"/>
      <c r="B10" s="2853"/>
      <c r="C10" s="2088" t="s">
        <v>424</v>
      </c>
      <c r="D10" s="446"/>
      <c r="E10" s="444"/>
      <c r="F10" s="395"/>
      <c r="G10" s="445"/>
      <c r="H10" s="446"/>
      <c r="I10" s="395"/>
      <c r="J10" s="445"/>
      <c r="K10" s="444"/>
      <c r="L10" s="395"/>
      <c r="M10" s="445"/>
      <c r="N10" s="179"/>
    </row>
    <row r="11" spans="1:14" s="97" customFormat="1" ht="15">
      <c r="A11" s="179"/>
      <c r="B11" s="1237">
        <v>2</v>
      </c>
      <c r="C11" s="449" t="s">
        <v>818</v>
      </c>
      <c r="D11" s="447">
        <v>0</v>
      </c>
      <c r="E11" s="441">
        <v>0</v>
      </c>
      <c r="F11" s="392">
        <v>0</v>
      </c>
      <c r="G11" s="439">
        <v>0</v>
      </c>
      <c r="H11" s="447">
        <v>0</v>
      </c>
      <c r="I11" s="392">
        <v>0</v>
      </c>
      <c r="J11" s="439">
        <v>0</v>
      </c>
      <c r="K11" s="441">
        <v>0</v>
      </c>
      <c r="L11" s="392">
        <v>0</v>
      </c>
      <c r="M11" s="439">
        <v>0</v>
      </c>
      <c r="N11" s="179"/>
    </row>
    <row r="12" spans="1:14" s="97" customFormat="1" ht="12.75">
      <c r="A12" s="179"/>
      <c r="B12" s="1237">
        <v>3</v>
      </c>
      <c r="C12" s="449" t="s">
        <v>428</v>
      </c>
      <c r="D12" s="447">
        <v>0</v>
      </c>
      <c r="E12" s="441">
        <v>0</v>
      </c>
      <c r="F12" s="392">
        <v>0</v>
      </c>
      <c r="G12" s="439">
        <v>0</v>
      </c>
      <c r="H12" s="447">
        <v>0</v>
      </c>
      <c r="I12" s="392">
        <v>0</v>
      </c>
      <c r="J12" s="439">
        <v>0</v>
      </c>
      <c r="K12" s="441">
        <v>43</v>
      </c>
      <c r="L12" s="392">
        <v>0</v>
      </c>
      <c r="M12" s="439">
        <v>43</v>
      </c>
      <c r="N12" s="179"/>
    </row>
    <row r="13" spans="1:14" s="97" customFormat="1" ht="12.75">
      <c r="A13" s="179"/>
      <c r="B13" s="1237">
        <v>4</v>
      </c>
      <c r="C13" s="449" t="s">
        <v>427</v>
      </c>
      <c r="D13" s="447">
        <v>0</v>
      </c>
      <c r="E13" s="441">
        <v>0</v>
      </c>
      <c r="F13" s="392">
        <v>0</v>
      </c>
      <c r="G13" s="439">
        <v>0</v>
      </c>
      <c r="H13" s="447">
        <v>0</v>
      </c>
      <c r="I13" s="392">
        <v>0</v>
      </c>
      <c r="J13" s="439">
        <v>0</v>
      </c>
      <c r="K13" s="441">
        <v>5</v>
      </c>
      <c r="L13" s="392">
        <v>0</v>
      </c>
      <c r="M13" s="439">
        <v>5</v>
      </c>
      <c r="N13" s="179"/>
    </row>
    <row r="14" spans="1:14" s="97" customFormat="1" ht="13.5" thickBot="1">
      <c r="A14" s="179"/>
      <c r="B14" s="1233">
        <v>5</v>
      </c>
      <c r="C14" s="443" t="s">
        <v>426</v>
      </c>
      <c r="D14" s="448">
        <v>0</v>
      </c>
      <c r="E14" s="442">
        <v>0</v>
      </c>
      <c r="F14" s="394">
        <v>0</v>
      </c>
      <c r="G14" s="440">
        <v>0</v>
      </c>
      <c r="H14" s="448">
        <v>0</v>
      </c>
      <c r="I14" s="394">
        <v>0</v>
      </c>
      <c r="J14" s="440">
        <v>0</v>
      </c>
      <c r="K14" s="442">
        <v>51</v>
      </c>
      <c r="L14" s="394">
        <v>0</v>
      </c>
      <c r="M14" s="440">
        <v>51</v>
      </c>
      <c r="N14" s="179"/>
    </row>
    <row r="15" spans="1:14" s="97" customFormat="1" ht="15">
      <c r="A15" s="179"/>
      <c r="B15" s="2852">
        <v>6</v>
      </c>
      <c r="C15" s="450" t="s">
        <v>817</v>
      </c>
      <c r="D15" s="451">
        <v>0</v>
      </c>
      <c r="E15" s="454">
        <v>0</v>
      </c>
      <c r="F15" s="452">
        <v>0</v>
      </c>
      <c r="G15" s="453">
        <v>0</v>
      </c>
      <c r="H15" s="451">
        <v>0</v>
      </c>
      <c r="I15" s="452">
        <v>0</v>
      </c>
      <c r="J15" s="453">
        <v>0</v>
      </c>
      <c r="K15" s="451">
        <v>41</v>
      </c>
      <c r="L15" s="452">
        <v>0</v>
      </c>
      <c r="M15" s="453">
        <v>41</v>
      </c>
      <c r="N15" s="179"/>
    </row>
    <row r="16" spans="1:14" s="97" customFormat="1" ht="12.75">
      <c r="A16" s="179"/>
      <c r="B16" s="2853"/>
      <c r="C16" s="2088" t="s">
        <v>424</v>
      </c>
      <c r="D16" s="446"/>
      <c r="E16" s="444"/>
      <c r="F16" s="395"/>
      <c r="G16" s="445"/>
      <c r="H16" s="446"/>
      <c r="I16" s="395"/>
      <c r="J16" s="445"/>
      <c r="K16" s="444"/>
      <c r="L16" s="395"/>
      <c r="M16" s="445"/>
      <c r="N16" s="179"/>
    </row>
    <row r="17" spans="1:15" s="97" customFormat="1" ht="12.75">
      <c r="A17" s="179"/>
      <c r="B17" s="1237">
        <v>7</v>
      </c>
      <c r="C17" s="449" t="s">
        <v>423</v>
      </c>
      <c r="D17" s="447">
        <v>0</v>
      </c>
      <c r="E17" s="441">
        <v>0</v>
      </c>
      <c r="F17" s="392">
        <v>0</v>
      </c>
      <c r="G17" s="439">
        <v>0</v>
      </c>
      <c r="H17" s="447">
        <v>0</v>
      </c>
      <c r="I17" s="392">
        <v>0</v>
      </c>
      <c r="J17" s="439">
        <v>0</v>
      </c>
      <c r="K17" s="441">
        <v>0</v>
      </c>
      <c r="L17" s="392">
        <v>0</v>
      </c>
      <c r="M17" s="439">
        <v>0</v>
      </c>
      <c r="N17" s="179"/>
    </row>
    <row r="18" spans="1:15" s="97" customFormat="1" ht="25.5">
      <c r="A18" s="179"/>
      <c r="B18" s="1237">
        <v>8</v>
      </c>
      <c r="C18" s="449" t="s">
        <v>422</v>
      </c>
      <c r="D18" s="447">
        <v>0</v>
      </c>
      <c r="E18" s="441">
        <v>0</v>
      </c>
      <c r="F18" s="392">
        <v>0</v>
      </c>
      <c r="G18" s="439">
        <v>0</v>
      </c>
      <c r="H18" s="447">
        <v>0</v>
      </c>
      <c r="I18" s="392">
        <v>0</v>
      </c>
      <c r="J18" s="439">
        <v>0</v>
      </c>
      <c r="K18" s="441">
        <v>0</v>
      </c>
      <c r="L18" s="392">
        <v>0</v>
      </c>
      <c r="M18" s="439">
        <v>0</v>
      </c>
      <c r="N18" s="179"/>
    </row>
    <row r="19" spans="1:15" s="97" customFormat="1" ht="25.5">
      <c r="A19" s="179"/>
      <c r="B19" s="1237">
        <v>9</v>
      </c>
      <c r="C19" s="449" t="s">
        <v>421</v>
      </c>
      <c r="D19" s="447">
        <v>0</v>
      </c>
      <c r="E19" s="441">
        <v>0</v>
      </c>
      <c r="F19" s="392">
        <v>0</v>
      </c>
      <c r="G19" s="439">
        <v>0</v>
      </c>
      <c r="H19" s="447">
        <v>0</v>
      </c>
      <c r="I19" s="392">
        <v>0</v>
      </c>
      <c r="J19" s="439">
        <v>0</v>
      </c>
      <c r="K19" s="441">
        <v>41</v>
      </c>
      <c r="L19" s="392">
        <v>0</v>
      </c>
      <c r="M19" s="439">
        <v>41</v>
      </c>
      <c r="N19" s="179"/>
      <c r="O19" s="256"/>
    </row>
    <row r="20" spans="1:15" s="97" customFormat="1" ht="12.75">
      <c r="A20" s="179"/>
      <c r="B20" s="1237">
        <v>10</v>
      </c>
      <c r="C20" s="449" t="s">
        <v>420</v>
      </c>
      <c r="D20" s="447">
        <v>0</v>
      </c>
      <c r="E20" s="441">
        <v>0</v>
      </c>
      <c r="F20" s="392">
        <v>0</v>
      </c>
      <c r="G20" s="439">
        <v>0</v>
      </c>
      <c r="H20" s="447">
        <v>0</v>
      </c>
      <c r="I20" s="392">
        <v>0</v>
      </c>
      <c r="J20" s="439">
        <v>0</v>
      </c>
      <c r="K20" s="441">
        <v>0</v>
      </c>
      <c r="L20" s="392">
        <v>0</v>
      </c>
      <c r="M20" s="439">
        <v>0</v>
      </c>
      <c r="N20" s="179"/>
    </row>
    <row r="21" spans="1:15" s="97" customFormat="1" ht="13.5" thickBot="1">
      <c r="A21" s="179"/>
      <c r="B21" s="1233">
        <v>11</v>
      </c>
      <c r="C21" s="443" t="s">
        <v>708</v>
      </c>
      <c r="D21" s="448">
        <v>0</v>
      </c>
      <c r="E21" s="442">
        <v>0</v>
      </c>
      <c r="F21" s="394">
        <v>0</v>
      </c>
      <c r="G21" s="440">
        <v>0</v>
      </c>
      <c r="H21" s="448">
        <v>0</v>
      </c>
      <c r="I21" s="394">
        <v>0</v>
      </c>
      <c r="J21" s="440">
        <v>0</v>
      </c>
      <c r="K21" s="442">
        <v>0</v>
      </c>
      <c r="L21" s="394">
        <v>0</v>
      </c>
      <c r="M21" s="440">
        <v>0</v>
      </c>
      <c r="N21" s="179"/>
    </row>
    <row r="22" spans="1:15" s="97" customFormat="1" ht="13.5" thickBot="1">
      <c r="A22" s="179"/>
      <c r="B22" s="1644"/>
      <c r="C22" s="1644"/>
      <c r="D22" s="1644"/>
      <c r="E22" s="1644"/>
      <c r="F22" s="1644"/>
      <c r="G22" s="1644"/>
      <c r="H22" s="1644"/>
      <c r="I22" s="1644"/>
      <c r="J22" s="1644"/>
      <c r="K22" s="1644"/>
      <c r="L22" s="1644"/>
      <c r="M22" s="1644"/>
      <c r="N22" s="179"/>
    </row>
    <row r="23" spans="1:15" s="97" customFormat="1" ht="15" customHeight="1" thickBot="1">
      <c r="A23" s="179"/>
      <c r="B23" s="2711" t="s">
        <v>1412</v>
      </c>
      <c r="C23" s="2712"/>
      <c r="D23" s="1479"/>
      <c r="E23" s="1480"/>
      <c r="F23" s="397"/>
      <c r="G23" s="1481"/>
      <c r="H23" s="1479"/>
      <c r="I23" s="397"/>
      <c r="J23" s="1481"/>
      <c r="K23" s="1480"/>
      <c r="L23" s="397"/>
      <c r="M23" s="1481"/>
      <c r="N23" s="179"/>
    </row>
    <row r="24" spans="1:15" s="97" customFormat="1" ht="15">
      <c r="A24" s="179"/>
      <c r="B24" s="2852">
        <v>1</v>
      </c>
      <c r="C24" s="450" t="s">
        <v>816</v>
      </c>
      <c r="D24" s="451">
        <v>0</v>
      </c>
      <c r="E24" s="454">
        <v>0</v>
      </c>
      <c r="F24" s="452">
        <v>0</v>
      </c>
      <c r="G24" s="453">
        <v>0</v>
      </c>
      <c r="H24" s="451">
        <v>0</v>
      </c>
      <c r="I24" s="452">
        <v>0</v>
      </c>
      <c r="J24" s="453">
        <v>0</v>
      </c>
      <c r="K24" s="451">
        <v>200</v>
      </c>
      <c r="L24" s="452">
        <v>0</v>
      </c>
      <c r="M24" s="453">
        <v>200</v>
      </c>
      <c r="N24" s="179"/>
    </row>
    <row r="25" spans="1:15" s="97" customFormat="1" ht="12.75">
      <c r="A25" s="179"/>
      <c r="B25" s="2853"/>
      <c r="C25" s="2088" t="s">
        <v>424</v>
      </c>
      <c r="D25" s="446"/>
      <c r="E25" s="444"/>
      <c r="F25" s="395"/>
      <c r="G25" s="445"/>
      <c r="H25" s="446"/>
      <c r="I25" s="395"/>
      <c r="J25" s="445"/>
      <c r="K25" s="444"/>
      <c r="L25" s="395"/>
      <c r="M25" s="445"/>
      <c r="N25" s="179"/>
    </row>
    <row r="26" spans="1:15" s="97" customFormat="1" ht="15">
      <c r="A26" s="179"/>
      <c r="B26" s="1744">
        <v>2</v>
      </c>
      <c r="C26" s="449" t="s">
        <v>818</v>
      </c>
      <c r="D26" s="447">
        <v>0</v>
      </c>
      <c r="E26" s="441">
        <v>0</v>
      </c>
      <c r="F26" s="392">
        <v>0</v>
      </c>
      <c r="G26" s="439">
        <v>0</v>
      </c>
      <c r="H26" s="447">
        <v>0</v>
      </c>
      <c r="I26" s="392">
        <v>0</v>
      </c>
      <c r="J26" s="439">
        <v>0</v>
      </c>
      <c r="K26" s="441">
        <v>0</v>
      </c>
      <c r="L26" s="392">
        <v>0</v>
      </c>
      <c r="M26" s="439">
        <v>0</v>
      </c>
      <c r="N26" s="179"/>
    </row>
    <row r="27" spans="1:15" s="97" customFormat="1" ht="12.75">
      <c r="A27" s="179"/>
      <c r="B27" s="1744">
        <v>3</v>
      </c>
      <c r="C27" s="449" t="s">
        <v>428</v>
      </c>
      <c r="D27" s="447">
        <v>0</v>
      </c>
      <c r="E27" s="441">
        <v>0</v>
      </c>
      <c r="F27" s="392">
        <v>0</v>
      </c>
      <c r="G27" s="439">
        <v>0</v>
      </c>
      <c r="H27" s="447">
        <v>0</v>
      </c>
      <c r="I27" s="392">
        <v>0</v>
      </c>
      <c r="J27" s="439">
        <v>0</v>
      </c>
      <c r="K27" s="441">
        <v>110</v>
      </c>
      <c r="L27" s="392">
        <v>0</v>
      </c>
      <c r="M27" s="439">
        <v>110</v>
      </c>
      <c r="N27" s="179"/>
    </row>
    <row r="28" spans="1:15" s="97" customFormat="1" ht="12.75">
      <c r="A28" s="179"/>
      <c r="B28" s="1744">
        <v>4</v>
      </c>
      <c r="C28" s="449" t="s">
        <v>427</v>
      </c>
      <c r="D28" s="447">
        <v>0</v>
      </c>
      <c r="E28" s="441">
        <v>0</v>
      </c>
      <c r="F28" s="392">
        <v>0</v>
      </c>
      <c r="G28" s="439">
        <v>0</v>
      </c>
      <c r="H28" s="447">
        <v>0</v>
      </c>
      <c r="I28" s="392">
        <v>0</v>
      </c>
      <c r="J28" s="439">
        <v>0</v>
      </c>
      <c r="K28" s="441">
        <v>0</v>
      </c>
      <c r="L28" s="392">
        <v>0</v>
      </c>
      <c r="M28" s="439">
        <v>0</v>
      </c>
      <c r="N28" s="179"/>
    </row>
    <row r="29" spans="1:15" s="97" customFormat="1" ht="13.5" thickBot="1">
      <c r="A29" s="179"/>
      <c r="B29" s="1245">
        <v>5</v>
      </c>
      <c r="C29" s="443" t="s">
        <v>426</v>
      </c>
      <c r="D29" s="448">
        <v>0</v>
      </c>
      <c r="E29" s="442">
        <v>0</v>
      </c>
      <c r="F29" s="394">
        <v>0</v>
      </c>
      <c r="G29" s="440">
        <v>0</v>
      </c>
      <c r="H29" s="448">
        <v>0</v>
      </c>
      <c r="I29" s="394">
        <v>0</v>
      </c>
      <c r="J29" s="440">
        <v>0</v>
      </c>
      <c r="K29" s="442">
        <v>90</v>
      </c>
      <c r="L29" s="394">
        <v>0</v>
      </c>
      <c r="M29" s="440">
        <v>90</v>
      </c>
      <c r="N29" s="179"/>
    </row>
    <row r="30" spans="1:15" s="97" customFormat="1" ht="15">
      <c r="A30" s="179"/>
      <c r="B30" s="2852">
        <v>6</v>
      </c>
      <c r="C30" s="450" t="s">
        <v>817</v>
      </c>
      <c r="D30" s="451">
        <v>0</v>
      </c>
      <c r="E30" s="454">
        <v>0</v>
      </c>
      <c r="F30" s="452">
        <v>0</v>
      </c>
      <c r="G30" s="453">
        <v>0</v>
      </c>
      <c r="H30" s="451">
        <v>0</v>
      </c>
      <c r="I30" s="452">
        <v>0</v>
      </c>
      <c r="J30" s="453">
        <v>0</v>
      </c>
      <c r="K30" s="451">
        <v>9</v>
      </c>
      <c r="L30" s="452">
        <v>0</v>
      </c>
      <c r="M30" s="453">
        <v>9</v>
      </c>
      <c r="N30" s="179"/>
    </row>
    <row r="31" spans="1:15" s="97" customFormat="1" ht="12.75">
      <c r="A31" s="179"/>
      <c r="B31" s="2853"/>
      <c r="C31" s="2088" t="s">
        <v>424</v>
      </c>
      <c r="D31" s="446"/>
      <c r="E31" s="444"/>
      <c r="F31" s="395"/>
      <c r="G31" s="445"/>
      <c r="H31" s="446"/>
      <c r="I31" s="395"/>
      <c r="J31" s="445"/>
      <c r="K31" s="444"/>
      <c r="L31" s="395"/>
      <c r="M31" s="445"/>
      <c r="N31" s="179"/>
    </row>
    <row r="32" spans="1:15" s="97" customFormat="1" ht="12.75">
      <c r="A32" s="179"/>
      <c r="B32" s="1744">
        <v>7</v>
      </c>
      <c r="C32" s="449" t="s">
        <v>423</v>
      </c>
      <c r="D32" s="447">
        <v>0</v>
      </c>
      <c r="E32" s="441">
        <v>0</v>
      </c>
      <c r="F32" s="392">
        <v>0</v>
      </c>
      <c r="G32" s="439">
        <v>0</v>
      </c>
      <c r="H32" s="447">
        <v>0</v>
      </c>
      <c r="I32" s="392">
        <v>0</v>
      </c>
      <c r="J32" s="439">
        <v>0</v>
      </c>
      <c r="K32" s="441">
        <v>0</v>
      </c>
      <c r="L32" s="392">
        <v>0</v>
      </c>
      <c r="M32" s="439">
        <v>0</v>
      </c>
      <c r="N32" s="179"/>
    </row>
    <row r="33" spans="1:15" s="97" customFormat="1" ht="25.5">
      <c r="A33" s="179"/>
      <c r="B33" s="1744">
        <v>8</v>
      </c>
      <c r="C33" s="449" t="s">
        <v>422</v>
      </c>
      <c r="D33" s="447">
        <v>0</v>
      </c>
      <c r="E33" s="441">
        <v>0</v>
      </c>
      <c r="F33" s="392">
        <v>0</v>
      </c>
      <c r="G33" s="439">
        <v>0</v>
      </c>
      <c r="H33" s="447">
        <v>0</v>
      </c>
      <c r="I33" s="392">
        <v>0</v>
      </c>
      <c r="J33" s="439">
        <v>0</v>
      </c>
      <c r="K33" s="441">
        <v>0</v>
      </c>
      <c r="L33" s="392">
        <v>0</v>
      </c>
      <c r="M33" s="439">
        <v>0</v>
      </c>
      <c r="N33" s="179"/>
    </row>
    <row r="34" spans="1:15" s="97" customFormat="1" ht="25.5">
      <c r="A34" s="179"/>
      <c r="B34" s="1744">
        <v>9</v>
      </c>
      <c r="C34" s="449" t="s">
        <v>421</v>
      </c>
      <c r="D34" s="447">
        <v>0</v>
      </c>
      <c r="E34" s="441">
        <v>0</v>
      </c>
      <c r="F34" s="392">
        <v>0</v>
      </c>
      <c r="G34" s="439">
        <v>0</v>
      </c>
      <c r="H34" s="447">
        <v>0</v>
      </c>
      <c r="I34" s="392">
        <v>0</v>
      </c>
      <c r="J34" s="439">
        <v>0</v>
      </c>
      <c r="K34" s="441">
        <v>9</v>
      </c>
      <c r="L34" s="392">
        <v>0</v>
      </c>
      <c r="M34" s="439">
        <v>9</v>
      </c>
      <c r="N34" s="179"/>
      <c r="O34" s="256"/>
    </row>
    <row r="35" spans="1:15" s="97" customFormat="1" ht="12.75">
      <c r="A35" s="179"/>
      <c r="B35" s="1744">
        <v>10</v>
      </c>
      <c r="C35" s="449" t="s">
        <v>420</v>
      </c>
      <c r="D35" s="447">
        <v>0</v>
      </c>
      <c r="E35" s="441">
        <v>0</v>
      </c>
      <c r="F35" s="392">
        <v>0</v>
      </c>
      <c r="G35" s="439">
        <v>0</v>
      </c>
      <c r="H35" s="447">
        <v>0</v>
      </c>
      <c r="I35" s="392">
        <v>0</v>
      </c>
      <c r="J35" s="439">
        <v>0</v>
      </c>
      <c r="K35" s="441">
        <v>0</v>
      </c>
      <c r="L35" s="392">
        <v>0</v>
      </c>
      <c r="M35" s="439">
        <v>0</v>
      </c>
      <c r="N35" s="179"/>
    </row>
    <row r="36" spans="1:15" s="97" customFormat="1" ht="13.5" thickBot="1">
      <c r="A36" s="179"/>
      <c r="B36" s="1245">
        <v>11</v>
      </c>
      <c r="C36" s="443" t="s">
        <v>708</v>
      </c>
      <c r="D36" s="448">
        <v>0</v>
      </c>
      <c r="E36" s="442">
        <v>0</v>
      </c>
      <c r="F36" s="394">
        <v>0</v>
      </c>
      <c r="G36" s="440">
        <v>0</v>
      </c>
      <c r="H36" s="448">
        <v>0</v>
      </c>
      <c r="I36" s="394">
        <v>0</v>
      </c>
      <c r="J36" s="440">
        <v>0</v>
      </c>
      <c r="K36" s="442">
        <v>0</v>
      </c>
      <c r="L36" s="394">
        <v>0</v>
      </c>
      <c r="M36" s="440">
        <v>0</v>
      </c>
      <c r="N36" s="179"/>
    </row>
    <row r="37" spans="1:15" s="97" customFormat="1" ht="13.5" thickBot="1">
      <c r="A37" s="179"/>
      <c r="B37" s="1742"/>
      <c r="C37" s="1742"/>
      <c r="D37" s="2364"/>
      <c r="E37" s="2364"/>
      <c r="F37" s="2364"/>
      <c r="G37" s="2364"/>
      <c r="H37" s="2364"/>
      <c r="I37" s="2364"/>
      <c r="J37" s="2364"/>
      <c r="K37" s="2364"/>
      <c r="L37" s="2364"/>
      <c r="M37" s="2364"/>
      <c r="N37" s="179"/>
    </row>
    <row r="38" spans="1:15" s="97" customFormat="1" ht="15" customHeight="1" thickBot="1">
      <c r="A38" s="179"/>
      <c r="B38" s="2711" t="s">
        <v>1397</v>
      </c>
      <c r="C38" s="2712"/>
      <c r="D38" s="1479"/>
      <c r="E38" s="1480"/>
      <c r="F38" s="397"/>
      <c r="G38" s="1481"/>
      <c r="H38" s="1479"/>
      <c r="I38" s="397"/>
      <c r="J38" s="1481"/>
      <c r="K38" s="1480"/>
      <c r="L38" s="397"/>
      <c r="M38" s="1481"/>
      <c r="N38" s="179"/>
    </row>
    <row r="39" spans="1:15" s="97" customFormat="1" ht="15">
      <c r="A39" s="179"/>
      <c r="B39" s="2852">
        <v>1</v>
      </c>
      <c r="C39" s="450" t="s">
        <v>816</v>
      </c>
      <c r="D39" s="451">
        <v>0</v>
      </c>
      <c r="E39" s="454">
        <v>0</v>
      </c>
      <c r="F39" s="452">
        <v>0</v>
      </c>
      <c r="G39" s="453">
        <v>0</v>
      </c>
      <c r="H39" s="451">
        <v>0</v>
      </c>
      <c r="I39" s="452">
        <v>0</v>
      </c>
      <c r="J39" s="453">
        <v>0</v>
      </c>
      <c r="K39" s="451">
        <v>58</v>
      </c>
      <c r="L39" s="452">
        <v>0</v>
      </c>
      <c r="M39" s="453">
        <v>58</v>
      </c>
      <c r="N39" s="179"/>
    </row>
    <row r="40" spans="1:15" s="97" customFormat="1" ht="12.75">
      <c r="A40" s="179"/>
      <c r="B40" s="2853"/>
      <c r="C40" s="2088" t="s">
        <v>424</v>
      </c>
      <c r="D40" s="446"/>
      <c r="E40" s="444"/>
      <c r="F40" s="395"/>
      <c r="G40" s="445"/>
      <c r="H40" s="446"/>
      <c r="I40" s="395"/>
      <c r="J40" s="445"/>
      <c r="K40" s="444"/>
      <c r="L40" s="395"/>
      <c r="M40" s="445"/>
      <c r="N40" s="179"/>
    </row>
    <row r="41" spans="1:15" s="97" customFormat="1" ht="15">
      <c r="A41" s="179"/>
      <c r="B41" s="1647">
        <v>2</v>
      </c>
      <c r="C41" s="449" t="s">
        <v>818</v>
      </c>
      <c r="D41" s="447">
        <v>0</v>
      </c>
      <c r="E41" s="441">
        <v>0</v>
      </c>
      <c r="F41" s="392">
        <v>0</v>
      </c>
      <c r="G41" s="439">
        <v>0</v>
      </c>
      <c r="H41" s="447">
        <v>0</v>
      </c>
      <c r="I41" s="392">
        <v>0</v>
      </c>
      <c r="J41" s="439">
        <v>0</v>
      </c>
      <c r="K41" s="441">
        <v>0</v>
      </c>
      <c r="L41" s="392">
        <v>0</v>
      </c>
      <c r="M41" s="439">
        <v>0</v>
      </c>
      <c r="N41" s="179"/>
    </row>
    <row r="42" spans="1:15" s="97" customFormat="1" ht="12.75">
      <c r="A42" s="179"/>
      <c r="B42" s="1647">
        <v>3</v>
      </c>
      <c r="C42" s="449" t="s">
        <v>428</v>
      </c>
      <c r="D42" s="447">
        <v>0</v>
      </c>
      <c r="E42" s="441">
        <v>0</v>
      </c>
      <c r="F42" s="392">
        <v>0</v>
      </c>
      <c r="G42" s="439">
        <v>0</v>
      </c>
      <c r="H42" s="447">
        <v>0</v>
      </c>
      <c r="I42" s="392">
        <v>0</v>
      </c>
      <c r="J42" s="439">
        <v>0</v>
      </c>
      <c r="K42" s="441">
        <v>36</v>
      </c>
      <c r="L42" s="392">
        <v>0</v>
      </c>
      <c r="M42" s="439">
        <v>36</v>
      </c>
      <c r="N42" s="179"/>
    </row>
    <row r="43" spans="1:15" s="97" customFormat="1" ht="12.75">
      <c r="A43" s="179"/>
      <c r="B43" s="1647">
        <v>4</v>
      </c>
      <c r="C43" s="449" t="s">
        <v>427</v>
      </c>
      <c r="D43" s="447">
        <v>0</v>
      </c>
      <c r="E43" s="441">
        <v>0</v>
      </c>
      <c r="F43" s="392">
        <v>0</v>
      </c>
      <c r="G43" s="439">
        <v>0</v>
      </c>
      <c r="H43" s="447">
        <v>0</v>
      </c>
      <c r="I43" s="392">
        <v>0</v>
      </c>
      <c r="J43" s="439">
        <v>0</v>
      </c>
      <c r="K43" s="441">
        <v>0</v>
      </c>
      <c r="L43" s="392">
        <v>0</v>
      </c>
      <c r="M43" s="439">
        <v>0</v>
      </c>
      <c r="N43" s="179"/>
    </row>
    <row r="44" spans="1:15" s="97" customFormat="1" ht="13.5" thickBot="1">
      <c r="A44" s="179"/>
      <c r="B44" s="1245">
        <v>5</v>
      </c>
      <c r="C44" s="443" t="s">
        <v>426</v>
      </c>
      <c r="D44" s="448">
        <v>0</v>
      </c>
      <c r="E44" s="442">
        <v>0</v>
      </c>
      <c r="F44" s="394">
        <v>0</v>
      </c>
      <c r="G44" s="440">
        <v>0</v>
      </c>
      <c r="H44" s="448">
        <v>0</v>
      </c>
      <c r="I44" s="394">
        <v>0</v>
      </c>
      <c r="J44" s="440">
        <v>0</v>
      </c>
      <c r="K44" s="442">
        <v>22</v>
      </c>
      <c r="L44" s="394">
        <v>0</v>
      </c>
      <c r="M44" s="440">
        <v>22</v>
      </c>
      <c r="N44" s="179"/>
    </row>
    <row r="45" spans="1:15" s="97" customFormat="1" ht="15">
      <c r="A45" s="179"/>
      <c r="B45" s="2852">
        <v>6</v>
      </c>
      <c r="C45" s="450" t="s">
        <v>817</v>
      </c>
      <c r="D45" s="451">
        <v>0</v>
      </c>
      <c r="E45" s="454">
        <v>0</v>
      </c>
      <c r="F45" s="452">
        <v>0</v>
      </c>
      <c r="G45" s="453">
        <v>0</v>
      </c>
      <c r="H45" s="451">
        <v>0</v>
      </c>
      <c r="I45" s="452">
        <v>0</v>
      </c>
      <c r="J45" s="453">
        <v>0</v>
      </c>
      <c r="K45" s="451">
        <v>31</v>
      </c>
      <c r="L45" s="452">
        <v>0</v>
      </c>
      <c r="M45" s="453">
        <v>31</v>
      </c>
      <c r="N45" s="179"/>
    </row>
    <row r="46" spans="1:15" s="97" customFormat="1" ht="12.75">
      <c r="A46" s="179"/>
      <c r="B46" s="2853"/>
      <c r="C46" s="2088" t="s">
        <v>424</v>
      </c>
      <c r="D46" s="446"/>
      <c r="E46" s="444"/>
      <c r="F46" s="395"/>
      <c r="G46" s="445"/>
      <c r="H46" s="446"/>
      <c r="I46" s="395"/>
      <c r="J46" s="445"/>
      <c r="K46" s="444"/>
      <c r="L46" s="395"/>
      <c r="M46" s="445"/>
      <c r="N46" s="179"/>
    </row>
    <row r="47" spans="1:15" s="97" customFormat="1" ht="12.75">
      <c r="A47" s="179"/>
      <c r="B47" s="1647">
        <v>7</v>
      </c>
      <c r="C47" s="449" t="s">
        <v>423</v>
      </c>
      <c r="D47" s="447">
        <v>0</v>
      </c>
      <c r="E47" s="441">
        <v>0</v>
      </c>
      <c r="F47" s="392">
        <v>0</v>
      </c>
      <c r="G47" s="439">
        <v>0</v>
      </c>
      <c r="H47" s="447">
        <v>0</v>
      </c>
      <c r="I47" s="392">
        <v>0</v>
      </c>
      <c r="J47" s="439">
        <v>0</v>
      </c>
      <c r="K47" s="441">
        <v>0</v>
      </c>
      <c r="L47" s="392">
        <v>0</v>
      </c>
      <c r="M47" s="439">
        <v>0</v>
      </c>
      <c r="N47" s="179"/>
    </row>
    <row r="48" spans="1:15" s="97" customFormat="1" ht="25.5">
      <c r="A48" s="179"/>
      <c r="B48" s="1647">
        <v>8</v>
      </c>
      <c r="C48" s="449" t="s">
        <v>422</v>
      </c>
      <c r="D48" s="447">
        <v>0</v>
      </c>
      <c r="E48" s="441">
        <v>0</v>
      </c>
      <c r="F48" s="392">
        <v>0</v>
      </c>
      <c r="G48" s="439">
        <v>0</v>
      </c>
      <c r="H48" s="447">
        <v>0</v>
      </c>
      <c r="I48" s="392">
        <v>0</v>
      </c>
      <c r="J48" s="439">
        <v>0</v>
      </c>
      <c r="K48" s="441">
        <v>0</v>
      </c>
      <c r="L48" s="392">
        <v>0</v>
      </c>
      <c r="M48" s="439">
        <v>0</v>
      </c>
      <c r="N48" s="179"/>
    </row>
    <row r="49" spans="1:15" s="97" customFormat="1" ht="25.5">
      <c r="A49" s="179"/>
      <c r="B49" s="1647">
        <v>9</v>
      </c>
      <c r="C49" s="449" t="s">
        <v>421</v>
      </c>
      <c r="D49" s="447">
        <v>0</v>
      </c>
      <c r="E49" s="441">
        <v>0</v>
      </c>
      <c r="F49" s="392">
        <v>0</v>
      </c>
      <c r="G49" s="439">
        <v>0</v>
      </c>
      <c r="H49" s="447">
        <v>0</v>
      </c>
      <c r="I49" s="392">
        <v>0</v>
      </c>
      <c r="J49" s="439">
        <v>0</v>
      </c>
      <c r="K49" s="441">
        <v>31</v>
      </c>
      <c r="L49" s="392">
        <v>0</v>
      </c>
      <c r="M49" s="439">
        <v>31</v>
      </c>
      <c r="N49" s="179"/>
      <c r="O49" s="256"/>
    </row>
    <row r="50" spans="1:15" s="97" customFormat="1" ht="12.75">
      <c r="A50" s="179"/>
      <c r="B50" s="1647">
        <v>10</v>
      </c>
      <c r="C50" s="449" t="s">
        <v>420</v>
      </c>
      <c r="D50" s="447">
        <v>0</v>
      </c>
      <c r="E50" s="441">
        <v>0</v>
      </c>
      <c r="F50" s="392">
        <v>0</v>
      </c>
      <c r="G50" s="439">
        <v>0</v>
      </c>
      <c r="H50" s="447">
        <v>0</v>
      </c>
      <c r="I50" s="392">
        <v>0</v>
      </c>
      <c r="J50" s="439">
        <v>0</v>
      </c>
      <c r="K50" s="441">
        <v>0</v>
      </c>
      <c r="L50" s="392">
        <v>0</v>
      </c>
      <c r="M50" s="439">
        <v>0</v>
      </c>
      <c r="N50" s="179"/>
    </row>
    <row r="51" spans="1:15" s="97" customFormat="1" ht="13.5" thickBot="1">
      <c r="A51" s="179"/>
      <c r="B51" s="1245">
        <v>11</v>
      </c>
      <c r="C51" s="443" t="s">
        <v>708</v>
      </c>
      <c r="D51" s="448">
        <v>0</v>
      </c>
      <c r="E51" s="442">
        <v>0</v>
      </c>
      <c r="F51" s="394">
        <v>0</v>
      </c>
      <c r="G51" s="440">
        <v>0</v>
      </c>
      <c r="H51" s="448">
        <v>0</v>
      </c>
      <c r="I51" s="394">
        <v>0</v>
      </c>
      <c r="J51" s="440">
        <v>0</v>
      </c>
      <c r="K51" s="442">
        <v>0</v>
      </c>
      <c r="L51" s="394">
        <v>0</v>
      </c>
      <c r="M51" s="440">
        <v>0</v>
      </c>
      <c r="N51" s="179"/>
    </row>
    <row r="52" spans="1:15" s="97" customFormat="1" ht="13.5" thickBot="1">
      <c r="A52" s="179"/>
      <c r="B52" s="1436"/>
      <c r="C52" s="1436"/>
      <c r="D52" s="2364"/>
      <c r="E52" s="2364"/>
      <c r="F52" s="2364"/>
      <c r="G52" s="2364"/>
      <c r="H52" s="2364"/>
      <c r="I52" s="2364"/>
      <c r="J52" s="2364"/>
      <c r="K52" s="2364"/>
      <c r="L52" s="2364"/>
      <c r="M52" s="2364"/>
      <c r="N52" s="179"/>
    </row>
    <row r="53" spans="1:15" s="97" customFormat="1" ht="15" customHeight="1" thickBot="1">
      <c r="A53" s="179"/>
      <c r="B53" s="2711" t="s">
        <v>1352</v>
      </c>
      <c r="C53" s="2712"/>
      <c r="D53" s="1479"/>
      <c r="E53" s="1480"/>
      <c r="F53" s="397"/>
      <c r="G53" s="1481"/>
      <c r="H53" s="1479"/>
      <c r="I53" s="397"/>
      <c r="J53" s="1481"/>
      <c r="K53" s="1480"/>
      <c r="L53" s="397"/>
      <c r="M53" s="1481"/>
      <c r="N53" s="179"/>
    </row>
    <row r="54" spans="1:15" s="97" customFormat="1" ht="15">
      <c r="A54" s="179"/>
      <c r="B54" s="2852">
        <v>1</v>
      </c>
      <c r="C54" s="450" t="s">
        <v>816</v>
      </c>
      <c r="D54" s="451">
        <v>0</v>
      </c>
      <c r="E54" s="454">
        <v>0</v>
      </c>
      <c r="F54" s="452">
        <v>0</v>
      </c>
      <c r="G54" s="453">
        <v>0</v>
      </c>
      <c r="H54" s="451">
        <v>0</v>
      </c>
      <c r="I54" s="452">
        <v>0</v>
      </c>
      <c r="J54" s="453">
        <v>0</v>
      </c>
      <c r="K54" s="451">
        <v>65</v>
      </c>
      <c r="L54" s="452">
        <v>0</v>
      </c>
      <c r="M54" s="453">
        <v>65</v>
      </c>
      <c r="N54" s="179"/>
    </row>
    <row r="55" spans="1:15" s="97" customFormat="1" ht="12.75">
      <c r="A55" s="179"/>
      <c r="B55" s="2853"/>
      <c r="C55" s="2088" t="s">
        <v>424</v>
      </c>
      <c r="D55" s="446"/>
      <c r="E55" s="444"/>
      <c r="F55" s="395"/>
      <c r="G55" s="445"/>
      <c r="H55" s="446"/>
      <c r="I55" s="395"/>
      <c r="J55" s="445"/>
      <c r="K55" s="444"/>
      <c r="L55" s="395"/>
      <c r="M55" s="445"/>
      <c r="N55" s="179"/>
    </row>
    <row r="56" spans="1:15" s="97" customFormat="1" ht="15">
      <c r="A56" s="179"/>
      <c r="B56" s="1422">
        <v>2</v>
      </c>
      <c r="C56" s="449" t="s">
        <v>818</v>
      </c>
      <c r="D56" s="447">
        <v>0</v>
      </c>
      <c r="E56" s="441">
        <v>0</v>
      </c>
      <c r="F56" s="392">
        <v>0</v>
      </c>
      <c r="G56" s="439">
        <v>0</v>
      </c>
      <c r="H56" s="447">
        <v>0</v>
      </c>
      <c r="I56" s="392">
        <v>0</v>
      </c>
      <c r="J56" s="439">
        <v>0</v>
      </c>
      <c r="K56" s="441">
        <v>1</v>
      </c>
      <c r="L56" s="392">
        <v>0</v>
      </c>
      <c r="M56" s="439">
        <v>1</v>
      </c>
      <c r="N56" s="179"/>
    </row>
    <row r="57" spans="1:15" s="97" customFormat="1" ht="12.75">
      <c r="A57" s="179"/>
      <c r="B57" s="1422">
        <v>3</v>
      </c>
      <c r="C57" s="449" t="s">
        <v>428</v>
      </c>
      <c r="D57" s="447">
        <v>0</v>
      </c>
      <c r="E57" s="441">
        <v>0</v>
      </c>
      <c r="F57" s="392">
        <v>0</v>
      </c>
      <c r="G57" s="439">
        <v>0</v>
      </c>
      <c r="H57" s="447">
        <v>0</v>
      </c>
      <c r="I57" s="392">
        <v>0</v>
      </c>
      <c r="J57" s="439">
        <v>0</v>
      </c>
      <c r="K57" s="441">
        <v>45</v>
      </c>
      <c r="L57" s="392">
        <v>0</v>
      </c>
      <c r="M57" s="439">
        <v>45</v>
      </c>
      <c r="N57" s="179"/>
    </row>
    <row r="58" spans="1:15" s="97" customFormat="1" ht="12.75">
      <c r="A58" s="179"/>
      <c r="B58" s="1422">
        <v>4</v>
      </c>
      <c r="C58" s="449" t="s">
        <v>427</v>
      </c>
      <c r="D58" s="447">
        <v>0</v>
      </c>
      <c r="E58" s="441">
        <v>0</v>
      </c>
      <c r="F58" s="392">
        <v>0</v>
      </c>
      <c r="G58" s="439">
        <v>0</v>
      </c>
      <c r="H58" s="447">
        <v>0</v>
      </c>
      <c r="I58" s="392">
        <v>0</v>
      </c>
      <c r="J58" s="439">
        <v>0</v>
      </c>
      <c r="K58" s="441">
        <v>0</v>
      </c>
      <c r="L58" s="392">
        <v>0</v>
      </c>
      <c r="M58" s="439">
        <v>0</v>
      </c>
      <c r="N58" s="179"/>
    </row>
    <row r="59" spans="1:15" s="97" customFormat="1" ht="13.5" thickBot="1">
      <c r="A59" s="179"/>
      <c r="B59" s="1245">
        <v>5</v>
      </c>
      <c r="C59" s="443" t="s">
        <v>426</v>
      </c>
      <c r="D59" s="448">
        <v>0</v>
      </c>
      <c r="E59" s="442">
        <v>0</v>
      </c>
      <c r="F59" s="394">
        <v>0</v>
      </c>
      <c r="G59" s="440">
        <v>0</v>
      </c>
      <c r="H59" s="448">
        <v>0</v>
      </c>
      <c r="I59" s="394">
        <v>0</v>
      </c>
      <c r="J59" s="440">
        <v>0</v>
      </c>
      <c r="K59" s="442">
        <v>19</v>
      </c>
      <c r="L59" s="394">
        <v>0</v>
      </c>
      <c r="M59" s="440">
        <v>19</v>
      </c>
      <c r="N59" s="179"/>
    </row>
    <row r="60" spans="1:15" s="97" customFormat="1" ht="15">
      <c r="A60" s="179"/>
      <c r="B60" s="2852">
        <v>6</v>
      </c>
      <c r="C60" s="450" t="s">
        <v>817</v>
      </c>
      <c r="D60" s="451">
        <v>0</v>
      </c>
      <c r="E60" s="454">
        <v>0</v>
      </c>
      <c r="F60" s="452">
        <v>0</v>
      </c>
      <c r="G60" s="453">
        <v>0</v>
      </c>
      <c r="H60" s="451">
        <v>0</v>
      </c>
      <c r="I60" s="452">
        <v>0</v>
      </c>
      <c r="J60" s="453">
        <v>0</v>
      </c>
      <c r="K60" s="451">
        <v>33</v>
      </c>
      <c r="L60" s="452">
        <v>0</v>
      </c>
      <c r="M60" s="453">
        <v>33</v>
      </c>
      <c r="N60" s="179"/>
    </row>
    <row r="61" spans="1:15" s="97" customFormat="1" ht="12.75">
      <c r="A61" s="179"/>
      <c r="B61" s="2853"/>
      <c r="C61" s="2088" t="s">
        <v>424</v>
      </c>
      <c r="D61" s="446"/>
      <c r="E61" s="444"/>
      <c r="F61" s="395"/>
      <c r="G61" s="445"/>
      <c r="H61" s="446"/>
      <c r="I61" s="395"/>
      <c r="J61" s="445"/>
      <c r="K61" s="444"/>
      <c r="L61" s="395"/>
      <c r="M61" s="445"/>
      <c r="N61" s="179"/>
    </row>
    <row r="62" spans="1:15" s="97" customFormat="1" ht="12.75">
      <c r="A62" s="179"/>
      <c r="B62" s="1422">
        <v>7</v>
      </c>
      <c r="C62" s="449" t="s">
        <v>423</v>
      </c>
      <c r="D62" s="447">
        <v>0</v>
      </c>
      <c r="E62" s="441">
        <v>0</v>
      </c>
      <c r="F62" s="392">
        <v>0</v>
      </c>
      <c r="G62" s="439">
        <v>0</v>
      </c>
      <c r="H62" s="447">
        <v>0</v>
      </c>
      <c r="I62" s="392">
        <v>0</v>
      </c>
      <c r="J62" s="439">
        <v>0</v>
      </c>
      <c r="K62" s="441">
        <v>0</v>
      </c>
      <c r="L62" s="392">
        <v>0</v>
      </c>
      <c r="M62" s="439">
        <v>0</v>
      </c>
      <c r="N62" s="179"/>
    </row>
    <row r="63" spans="1:15" s="97" customFormat="1" ht="25.5">
      <c r="A63" s="179"/>
      <c r="B63" s="1422">
        <v>8</v>
      </c>
      <c r="C63" s="449" t="s">
        <v>422</v>
      </c>
      <c r="D63" s="447">
        <v>0</v>
      </c>
      <c r="E63" s="441">
        <v>0</v>
      </c>
      <c r="F63" s="392">
        <v>0</v>
      </c>
      <c r="G63" s="439">
        <v>0</v>
      </c>
      <c r="H63" s="447">
        <v>0</v>
      </c>
      <c r="I63" s="392">
        <v>0</v>
      </c>
      <c r="J63" s="439">
        <v>0</v>
      </c>
      <c r="K63" s="441">
        <v>0</v>
      </c>
      <c r="L63" s="392">
        <v>0</v>
      </c>
      <c r="M63" s="439">
        <v>0</v>
      </c>
      <c r="N63" s="179"/>
    </row>
    <row r="64" spans="1:15" s="97" customFormat="1" ht="25.5">
      <c r="A64" s="179"/>
      <c r="B64" s="1422">
        <v>9</v>
      </c>
      <c r="C64" s="449" t="s">
        <v>421</v>
      </c>
      <c r="D64" s="447">
        <v>0</v>
      </c>
      <c r="E64" s="441">
        <v>0</v>
      </c>
      <c r="F64" s="392">
        <v>0</v>
      </c>
      <c r="G64" s="439">
        <v>0</v>
      </c>
      <c r="H64" s="447">
        <v>0</v>
      </c>
      <c r="I64" s="392">
        <v>0</v>
      </c>
      <c r="J64" s="439">
        <v>0</v>
      </c>
      <c r="K64" s="441">
        <v>31</v>
      </c>
      <c r="L64" s="392">
        <v>0</v>
      </c>
      <c r="M64" s="439">
        <v>31</v>
      </c>
      <c r="N64" s="179"/>
      <c r="O64" s="256"/>
    </row>
    <row r="65" spans="1:42" s="97" customFormat="1" ht="12.75">
      <c r="A65" s="179"/>
      <c r="B65" s="1422">
        <v>10</v>
      </c>
      <c r="C65" s="449" t="s">
        <v>420</v>
      </c>
      <c r="D65" s="447">
        <v>0</v>
      </c>
      <c r="E65" s="441">
        <v>0</v>
      </c>
      <c r="F65" s="392">
        <v>0</v>
      </c>
      <c r="G65" s="439">
        <v>0</v>
      </c>
      <c r="H65" s="447">
        <v>0</v>
      </c>
      <c r="I65" s="392">
        <v>0</v>
      </c>
      <c r="J65" s="439">
        <v>0</v>
      </c>
      <c r="K65" s="441">
        <v>2</v>
      </c>
      <c r="L65" s="392">
        <v>0</v>
      </c>
      <c r="M65" s="439">
        <v>2</v>
      </c>
      <c r="N65" s="179"/>
    </row>
    <row r="66" spans="1:42" s="97" customFormat="1" ht="13.5" thickBot="1">
      <c r="A66" s="179"/>
      <c r="B66" s="1245">
        <v>11</v>
      </c>
      <c r="C66" s="443" t="s">
        <v>708</v>
      </c>
      <c r="D66" s="448">
        <v>0</v>
      </c>
      <c r="E66" s="442">
        <v>0</v>
      </c>
      <c r="F66" s="394">
        <v>0</v>
      </c>
      <c r="G66" s="440">
        <v>0</v>
      </c>
      <c r="H66" s="448">
        <v>0</v>
      </c>
      <c r="I66" s="394">
        <v>0</v>
      </c>
      <c r="J66" s="440">
        <v>0</v>
      </c>
      <c r="K66" s="442">
        <v>0</v>
      </c>
      <c r="L66" s="394">
        <v>0</v>
      </c>
      <c r="M66" s="440">
        <v>0</v>
      </c>
      <c r="N66" s="179"/>
    </row>
    <row r="67" spans="1:42" s="97" customFormat="1" ht="6.6" customHeight="1">
      <c r="A67" s="179"/>
      <c r="B67" s="1436"/>
      <c r="C67" s="1436"/>
      <c r="D67" s="1436"/>
      <c r="E67" s="1436"/>
      <c r="F67" s="1436"/>
      <c r="G67" s="1436"/>
      <c r="H67" s="1436"/>
      <c r="I67" s="1436"/>
      <c r="J67" s="1436"/>
      <c r="K67" s="1436"/>
      <c r="L67" s="1436"/>
      <c r="M67" s="1436"/>
      <c r="N67" s="179"/>
    </row>
    <row r="68" spans="1:42" s="97" customFormat="1" ht="12.75">
      <c r="A68" s="179"/>
      <c r="B68" s="2707" t="s">
        <v>734</v>
      </c>
      <c r="C68" s="2707"/>
      <c r="D68" s="2707"/>
      <c r="E68" s="2707"/>
      <c r="F68" s="2707"/>
      <c r="G68" s="2707"/>
      <c r="H68" s="2707"/>
      <c r="I68" s="2707"/>
      <c r="J68" s="2707"/>
      <c r="K68" s="2707"/>
      <c r="L68" s="2707"/>
      <c r="M68" s="2707"/>
      <c r="N68" s="1124"/>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row>
    <row r="69" spans="1:42" s="97" customFormat="1" ht="12.75">
      <c r="A69" s="179"/>
      <c r="B69" s="2707" t="s">
        <v>735</v>
      </c>
      <c r="C69" s="2707"/>
      <c r="D69" s="2707"/>
      <c r="E69" s="2707"/>
      <c r="F69" s="2707"/>
      <c r="G69" s="2707"/>
      <c r="H69" s="2707"/>
      <c r="I69" s="2707"/>
      <c r="J69" s="2707"/>
      <c r="K69" s="2707"/>
      <c r="L69" s="2707"/>
      <c r="M69" s="2707"/>
      <c r="N69" s="1124"/>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row>
    <row r="70" spans="1:42" s="97" customFormat="1" ht="12.75">
      <c r="A70" s="179"/>
      <c r="B70" s="2707" t="s">
        <v>755</v>
      </c>
      <c r="C70" s="2707"/>
      <c r="D70" s="2707"/>
      <c r="E70" s="2707"/>
      <c r="F70" s="2707"/>
      <c r="G70" s="2707"/>
      <c r="H70" s="2707"/>
      <c r="I70" s="2707"/>
      <c r="J70" s="2707"/>
      <c r="K70" s="2707"/>
      <c r="L70" s="2707"/>
      <c r="M70" s="2707"/>
      <c r="N70" s="1124"/>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row>
    <row r="71" spans="1:42" s="97" customFormat="1" ht="12.75">
      <c r="A71" s="179"/>
      <c r="B71" s="2707" t="s">
        <v>756</v>
      </c>
      <c r="C71" s="2707"/>
      <c r="D71" s="2707"/>
      <c r="E71" s="2707"/>
      <c r="F71" s="2707"/>
      <c r="G71" s="2707"/>
      <c r="H71" s="2707"/>
      <c r="I71" s="2707"/>
      <c r="J71" s="2707"/>
      <c r="K71" s="2707"/>
      <c r="L71" s="2707"/>
      <c r="M71" s="2707"/>
      <c r="N71" s="1124"/>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row>
    <row r="72" spans="1:42" s="97" customFormat="1" ht="12.75">
      <c r="A72" s="179"/>
      <c r="B72" s="2707" t="s">
        <v>736</v>
      </c>
      <c r="C72" s="2707"/>
      <c r="D72" s="2707"/>
      <c r="E72" s="2707"/>
      <c r="F72" s="2707"/>
      <c r="G72" s="2707"/>
      <c r="H72" s="2707"/>
      <c r="I72" s="2707"/>
      <c r="J72" s="2707"/>
      <c r="K72" s="2707"/>
      <c r="L72" s="2707"/>
      <c r="M72" s="2707"/>
      <c r="N72" s="179"/>
    </row>
    <row r="73" spans="1:42" s="179" customFormat="1" ht="15.6" customHeight="1">
      <c r="B73" s="2676" t="s">
        <v>819</v>
      </c>
      <c r="C73" s="2676"/>
      <c r="D73" s="2676"/>
      <c r="E73" s="2676"/>
      <c r="F73" s="2676"/>
      <c r="G73" s="2676"/>
      <c r="H73" s="2676"/>
      <c r="I73" s="2676"/>
      <c r="J73" s="2676"/>
      <c r="K73" s="2676"/>
      <c r="L73" s="2676"/>
      <c r="M73" s="2676"/>
    </row>
    <row r="74" spans="1:42" s="97" customFormat="1" ht="12.75" hidden="1">
      <c r="A74" s="179"/>
    </row>
    <row r="75" spans="1:42" s="97" customFormat="1" ht="12.75" hidden="1">
      <c r="A75" s="179"/>
    </row>
    <row r="76" spans="1:42" s="97" customFormat="1" ht="12.75" hidden="1">
      <c r="A76" s="179"/>
    </row>
    <row r="77" spans="1:42" s="97" customFormat="1" ht="12.75" hidden="1">
      <c r="A77" s="179"/>
    </row>
    <row r="78" spans="1:42" s="97" customFormat="1" ht="12.75" hidden="1">
      <c r="A78" s="179"/>
    </row>
    <row r="79" spans="1:42" s="97" customFormat="1" ht="12.75" hidden="1">
      <c r="A79" s="179"/>
    </row>
    <row r="80" spans="1:42"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ht="15" hidden="1"/>
    <row r="143" spans="1:1" ht="15" hidden="1"/>
    <row r="144" spans="1:1" ht="15" hidden="1"/>
    <row r="145" ht="15" hidden="1"/>
    <row r="146" ht="15" hidden="1"/>
    <row r="147" ht="15" hidden="1"/>
    <row r="148" ht="15" hidden="1"/>
    <row r="149" ht="15" hidden="1"/>
    <row r="150" ht="15" hidden="1"/>
    <row r="151" ht="15" hidden="1"/>
    <row r="152" ht="15" hidden="1"/>
    <row r="153" ht="15" hidden="1"/>
    <row r="154" ht="15" hidden="1"/>
    <row r="155" ht="15" hidden="1"/>
    <row r="156" ht="15" hidden="1"/>
    <row r="157" ht="15" hidden="1"/>
    <row r="158" ht="15" hidden="1"/>
  </sheetData>
  <mergeCells count="23">
    <mergeCell ref="B53:C53"/>
    <mergeCell ref="B60:B61"/>
    <mergeCell ref="B54:B55"/>
    <mergeCell ref="B9:B10"/>
    <mergeCell ref="B15:B16"/>
    <mergeCell ref="B38:C38"/>
    <mergeCell ref="B39:B40"/>
    <mergeCell ref="B45:B46"/>
    <mergeCell ref="B23:C23"/>
    <mergeCell ref="B24:B25"/>
    <mergeCell ref="B30:B31"/>
    <mergeCell ref="B73:M73"/>
    <mergeCell ref="B68:M68"/>
    <mergeCell ref="B69:M69"/>
    <mergeCell ref="B70:M70"/>
    <mergeCell ref="B71:M71"/>
    <mergeCell ref="B72:M72"/>
    <mergeCell ref="B8:C8"/>
    <mergeCell ref="B2:M3"/>
    <mergeCell ref="B5:C7"/>
    <mergeCell ref="D6:G6"/>
    <mergeCell ref="H6:J6"/>
    <mergeCell ref="K6:M6"/>
  </mergeCells>
  <conditionalFormatting sqref="I9">
    <cfRule type="containsText" dxfId="18" priority="6" operator="containsText" text="false">
      <formula>NOT(ISERROR(SEARCH("false",I9)))</formula>
    </cfRule>
  </conditionalFormatting>
  <conditionalFormatting sqref="F9">
    <cfRule type="containsText" dxfId="17" priority="5" operator="containsText" text="false">
      <formula>NOT(ISERROR(SEARCH("false",F9)))</formula>
    </cfRule>
  </conditionalFormatting>
  <conditionalFormatting sqref="I54 F54">
    <cfRule type="containsText" dxfId="16" priority="4" operator="containsText" text="false">
      <formula>NOT(ISERROR(SEARCH("false",#REF!)))</formula>
    </cfRule>
  </conditionalFormatting>
  <conditionalFormatting sqref="I39 F39">
    <cfRule type="containsText" dxfId="15" priority="2" operator="containsText" text="false">
      <formula>NOT(ISERROR(SEARCH("false",#REF!)))</formula>
    </cfRule>
  </conditionalFormatting>
  <conditionalFormatting sqref="I24 F24">
    <cfRule type="containsText" dxfId="14" priority="1" operator="containsText" text="false">
      <formula>NOT(ISERROR(SEARCH("false",#REF!)))</formula>
    </cfRule>
  </conditionalFormatting>
  <pageMargins left="0.70866141732283505" right="0.70866141732283505" top="0.74803149606299202" bottom="0.74803149606299202" header="0.31496062992126" footer="0.31496062992126"/>
  <pageSetup scale="72" fitToHeight="0" orientation="landscape" r:id="rId1"/>
  <headerFooter>
    <oddFooter>&amp;L&amp;A&amp;C&amp;P of &amp;N</oddFooter>
  </headerFooter>
  <rowBreaks count="1" manualBreakCount="1">
    <brk id="37" min="1" max="1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U162"/>
  <sheetViews>
    <sheetView zoomScale="40" zoomScaleNormal="40" workbookViewId="0"/>
  </sheetViews>
  <sheetFormatPr defaultColWidth="0" defaultRowHeight="15" zeroHeight="1"/>
  <cols>
    <col min="1" max="1" width="1.5703125" style="205" customWidth="1"/>
    <col min="2" max="2" width="8.5703125" customWidth="1"/>
    <col min="3" max="3" width="28.5703125" customWidth="1"/>
    <col min="4" max="20" width="8.42578125" customWidth="1"/>
    <col min="21" max="21" width="0.5703125" style="205" customWidth="1"/>
    <col min="22" max="16384" width="8.5703125" hidden="1"/>
  </cols>
  <sheetData>
    <row r="1" spans="1:21" ht="6" customHeight="1" thickBot="1">
      <c r="B1" s="205"/>
      <c r="C1" s="205"/>
      <c r="D1" s="205"/>
      <c r="E1" s="205"/>
      <c r="F1" s="205"/>
      <c r="G1" s="205"/>
      <c r="H1" s="205"/>
      <c r="I1" s="205"/>
      <c r="J1" s="205"/>
      <c r="K1" s="205"/>
      <c r="L1" s="205"/>
      <c r="M1" s="205"/>
      <c r="N1" s="205"/>
      <c r="O1" s="205"/>
      <c r="P1" s="205"/>
      <c r="Q1" s="205"/>
      <c r="R1" s="205"/>
      <c r="S1" s="205"/>
      <c r="T1" s="205"/>
    </row>
    <row r="2" spans="1:21" ht="15" customHeight="1">
      <c r="B2" s="2659" t="s">
        <v>709</v>
      </c>
      <c r="C2" s="2660"/>
      <c r="D2" s="2660"/>
      <c r="E2" s="2660"/>
      <c r="F2" s="2660"/>
      <c r="G2" s="2660"/>
      <c r="H2" s="2660"/>
      <c r="I2" s="2660"/>
      <c r="J2" s="2660"/>
      <c r="K2" s="2660"/>
      <c r="L2" s="2660"/>
      <c r="M2" s="2660"/>
      <c r="N2" s="2660"/>
      <c r="O2" s="2660"/>
      <c r="P2" s="2660"/>
      <c r="Q2" s="2660"/>
      <c r="R2" s="2660"/>
      <c r="S2" s="2660"/>
      <c r="T2" s="2661"/>
    </row>
    <row r="3" spans="1:21" ht="29.1" customHeight="1" thickBot="1">
      <c r="B3" s="2662"/>
      <c r="C3" s="2663"/>
      <c r="D3" s="2663"/>
      <c r="E3" s="2663"/>
      <c r="F3" s="2663"/>
      <c r="G3" s="2663"/>
      <c r="H3" s="2663"/>
      <c r="I3" s="2663"/>
      <c r="J3" s="2663"/>
      <c r="K3" s="2663"/>
      <c r="L3" s="2663"/>
      <c r="M3" s="2663"/>
      <c r="N3" s="2663"/>
      <c r="O3" s="2663"/>
      <c r="P3" s="2663"/>
      <c r="Q3" s="2663"/>
      <c r="R3" s="2663"/>
      <c r="S3" s="2663"/>
      <c r="T3" s="2664"/>
    </row>
    <row r="4" spans="1:21" ht="5.0999999999999996" customHeight="1" thickBot="1">
      <c r="B4" s="205"/>
      <c r="C4" s="205"/>
      <c r="D4" s="205"/>
      <c r="E4" s="205"/>
      <c r="F4" s="205"/>
      <c r="G4" s="205"/>
      <c r="H4" s="205"/>
      <c r="I4" s="205"/>
      <c r="J4" s="205"/>
      <c r="K4" s="205"/>
      <c r="L4" s="205"/>
      <c r="M4" s="205"/>
      <c r="N4" s="205"/>
      <c r="O4" s="205"/>
      <c r="P4" s="205"/>
      <c r="Q4" s="205"/>
      <c r="R4" s="205"/>
      <c r="S4" s="205"/>
      <c r="T4" s="205"/>
    </row>
    <row r="5" spans="1:21">
      <c r="B5" s="2691" t="s">
        <v>1036</v>
      </c>
      <c r="C5" s="2644"/>
      <c r="D5" s="431" t="s">
        <v>166</v>
      </c>
      <c r="E5" s="344" t="s">
        <v>7</v>
      </c>
      <c r="F5" s="344" t="s">
        <v>165</v>
      </c>
      <c r="G5" s="344" t="s">
        <v>164</v>
      </c>
      <c r="H5" s="344" t="s">
        <v>6</v>
      </c>
      <c r="I5" s="344" t="s">
        <v>209</v>
      </c>
      <c r="J5" s="344" t="s">
        <v>208</v>
      </c>
      <c r="K5" s="344" t="s">
        <v>215</v>
      </c>
      <c r="L5" s="344" t="s">
        <v>303</v>
      </c>
      <c r="M5" s="344" t="s">
        <v>302</v>
      </c>
      <c r="N5" s="344" t="s">
        <v>324</v>
      </c>
      <c r="O5" s="344" t="s">
        <v>323</v>
      </c>
      <c r="P5" s="344" t="s">
        <v>446</v>
      </c>
      <c r="Q5" s="344" t="s">
        <v>236</v>
      </c>
      <c r="R5" s="344" t="s">
        <v>445</v>
      </c>
      <c r="S5" s="344" t="s">
        <v>444</v>
      </c>
      <c r="T5" s="347" t="s">
        <v>443</v>
      </c>
    </row>
    <row r="6" spans="1:21" s="97" customFormat="1" ht="13.35" customHeight="1">
      <c r="A6" s="179"/>
      <c r="B6" s="2541"/>
      <c r="C6" s="2543"/>
      <c r="D6" s="2578" t="s">
        <v>442</v>
      </c>
      <c r="E6" s="2567"/>
      <c r="F6" s="2567"/>
      <c r="G6" s="2567"/>
      <c r="H6" s="2567"/>
      <c r="I6" s="2567" t="s">
        <v>441</v>
      </c>
      <c r="J6" s="2567"/>
      <c r="K6" s="2567"/>
      <c r="L6" s="2567"/>
      <c r="M6" s="2567" t="s">
        <v>440</v>
      </c>
      <c r="N6" s="2567"/>
      <c r="O6" s="2567"/>
      <c r="P6" s="2567"/>
      <c r="Q6" s="2567" t="s">
        <v>439</v>
      </c>
      <c r="R6" s="2567"/>
      <c r="S6" s="2567"/>
      <c r="T6" s="2543"/>
      <c r="U6" s="179"/>
    </row>
    <row r="7" spans="1:21" s="97" customFormat="1" ht="13.35" customHeight="1">
      <c r="A7" s="179"/>
      <c r="B7" s="2541"/>
      <c r="C7" s="2543"/>
      <c r="D7" s="2578"/>
      <c r="E7" s="2567"/>
      <c r="F7" s="2567"/>
      <c r="G7" s="2567"/>
      <c r="H7" s="2567"/>
      <c r="I7" s="2567"/>
      <c r="J7" s="2567"/>
      <c r="K7" s="2567"/>
      <c r="L7" s="2567"/>
      <c r="M7" s="2567"/>
      <c r="N7" s="2567"/>
      <c r="O7" s="2567"/>
      <c r="P7" s="2567"/>
      <c r="Q7" s="2567"/>
      <c r="R7" s="2567"/>
      <c r="S7" s="2567"/>
      <c r="T7" s="2543"/>
      <c r="U7" s="179"/>
    </row>
    <row r="8" spans="1:21" s="97" customFormat="1" ht="27" customHeight="1">
      <c r="A8" s="179"/>
      <c r="B8" s="2541"/>
      <c r="C8" s="2543"/>
      <c r="D8" s="2866" t="s">
        <v>821</v>
      </c>
      <c r="E8" s="2860" t="s">
        <v>438</v>
      </c>
      <c r="F8" s="2860" t="s">
        <v>437</v>
      </c>
      <c r="G8" s="2860" t="s">
        <v>1088</v>
      </c>
      <c r="H8" s="2860" t="s">
        <v>436</v>
      </c>
      <c r="I8" s="2860" t="s">
        <v>1151</v>
      </c>
      <c r="J8" s="2860" t="s">
        <v>1032</v>
      </c>
      <c r="K8" s="2860" t="s">
        <v>1152</v>
      </c>
      <c r="L8" s="2862">
        <v>12.5</v>
      </c>
      <c r="M8" s="2860" t="s">
        <v>1151</v>
      </c>
      <c r="N8" s="2860" t="s">
        <v>1032</v>
      </c>
      <c r="O8" s="2860" t="s">
        <v>1152</v>
      </c>
      <c r="P8" s="2862">
        <v>12.5</v>
      </c>
      <c r="Q8" s="2860" t="s">
        <v>1151</v>
      </c>
      <c r="R8" s="2860" t="s">
        <v>1032</v>
      </c>
      <c r="S8" s="2860" t="s">
        <v>1152</v>
      </c>
      <c r="T8" s="2864">
        <v>12.5</v>
      </c>
      <c r="U8" s="179"/>
    </row>
    <row r="9" spans="1:21" s="97" customFormat="1" ht="26.1" customHeight="1">
      <c r="A9" s="179"/>
      <c r="B9" s="2541"/>
      <c r="C9" s="2543"/>
      <c r="D9" s="2866"/>
      <c r="E9" s="2860"/>
      <c r="F9" s="2860"/>
      <c r="G9" s="2860"/>
      <c r="H9" s="2860"/>
      <c r="I9" s="2860"/>
      <c r="J9" s="2860"/>
      <c r="K9" s="2860"/>
      <c r="L9" s="2862"/>
      <c r="M9" s="2860"/>
      <c r="N9" s="2860"/>
      <c r="O9" s="2860"/>
      <c r="P9" s="2862"/>
      <c r="Q9" s="2860"/>
      <c r="R9" s="2860"/>
      <c r="S9" s="2860"/>
      <c r="T9" s="2864"/>
      <c r="U9" s="179"/>
    </row>
    <row r="10" spans="1:21" s="97" customFormat="1" ht="39" customHeight="1" thickBot="1">
      <c r="A10" s="179"/>
      <c r="B10" s="2727"/>
      <c r="C10" s="2586"/>
      <c r="D10" s="2867"/>
      <c r="E10" s="2861"/>
      <c r="F10" s="2861"/>
      <c r="G10" s="2861"/>
      <c r="H10" s="2861"/>
      <c r="I10" s="2861"/>
      <c r="J10" s="2861"/>
      <c r="K10" s="2861"/>
      <c r="L10" s="2863"/>
      <c r="M10" s="2861"/>
      <c r="N10" s="2861"/>
      <c r="O10" s="2861"/>
      <c r="P10" s="2863"/>
      <c r="Q10" s="2861"/>
      <c r="R10" s="2861"/>
      <c r="S10" s="2861"/>
      <c r="T10" s="2865"/>
      <c r="U10" s="179"/>
    </row>
    <row r="11" spans="1:21" s="97" customFormat="1" ht="18" customHeight="1" thickBot="1">
      <c r="A11" s="179"/>
      <c r="B11" s="2666" t="str">
        <f>CurrQtr</f>
        <v>Q4 2021</v>
      </c>
      <c r="C11" s="2667"/>
      <c r="D11" s="1360"/>
      <c r="E11" s="286"/>
      <c r="F11" s="286"/>
      <c r="G11" s="286"/>
      <c r="H11" s="286"/>
      <c r="I11" s="286"/>
      <c r="J11" s="286"/>
      <c r="K11" s="286"/>
      <c r="L11" s="286"/>
      <c r="M11" s="286"/>
      <c r="N11" s="286"/>
      <c r="O11" s="286"/>
      <c r="P11" s="286"/>
      <c r="Q11" s="286"/>
      <c r="R11" s="286"/>
      <c r="S11" s="286"/>
      <c r="T11" s="287"/>
      <c r="U11" s="179"/>
    </row>
    <row r="12" spans="1:21" s="97" customFormat="1" ht="18" customHeight="1">
      <c r="A12" s="179"/>
      <c r="B12" s="460">
        <v>1</v>
      </c>
      <c r="C12" s="388" t="s">
        <v>785</v>
      </c>
      <c r="D12" s="461">
        <v>13660</v>
      </c>
      <c r="E12" s="423">
        <v>1809</v>
      </c>
      <c r="F12" s="423">
        <v>1255</v>
      </c>
      <c r="G12" s="423">
        <v>0</v>
      </c>
      <c r="H12" s="423">
        <v>3</v>
      </c>
      <c r="I12" s="423">
        <v>378</v>
      </c>
      <c r="J12" s="423">
        <v>16349</v>
      </c>
      <c r="K12" s="423">
        <v>0</v>
      </c>
      <c r="L12" s="423">
        <v>0</v>
      </c>
      <c r="M12" s="423">
        <v>100</v>
      </c>
      <c r="N12" s="423">
        <v>2924</v>
      </c>
      <c r="O12" s="423">
        <v>0</v>
      </c>
      <c r="P12" s="423">
        <v>0</v>
      </c>
      <c r="Q12" s="423">
        <v>8</v>
      </c>
      <c r="R12" s="423">
        <v>234</v>
      </c>
      <c r="S12" s="423">
        <v>0</v>
      </c>
      <c r="T12" s="425">
        <v>0</v>
      </c>
      <c r="U12" s="179"/>
    </row>
    <row r="13" spans="1:21" s="97" customFormat="1" ht="14.85" customHeight="1">
      <c r="A13" s="179"/>
      <c r="B13" s="302">
        <v>2</v>
      </c>
      <c r="C13" s="326" t="s">
        <v>710</v>
      </c>
      <c r="D13" s="279">
        <v>13660</v>
      </c>
      <c r="E13" s="280">
        <v>1809</v>
      </c>
      <c r="F13" s="280">
        <v>1255</v>
      </c>
      <c r="G13" s="280">
        <v>0</v>
      </c>
      <c r="H13" s="280">
        <v>3</v>
      </c>
      <c r="I13" s="280">
        <v>378</v>
      </c>
      <c r="J13" s="280">
        <v>16349</v>
      </c>
      <c r="K13" s="280">
        <v>0</v>
      </c>
      <c r="L13" s="280">
        <v>0</v>
      </c>
      <c r="M13" s="280">
        <v>100</v>
      </c>
      <c r="N13" s="280">
        <v>2924</v>
      </c>
      <c r="O13" s="280">
        <v>0</v>
      </c>
      <c r="P13" s="280">
        <v>0</v>
      </c>
      <c r="Q13" s="280">
        <v>8</v>
      </c>
      <c r="R13" s="280">
        <v>234</v>
      </c>
      <c r="S13" s="280">
        <v>0</v>
      </c>
      <c r="T13" s="241">
        <v>0</v>
      </c>
      <c r="U13" s="179"/>
    </row>
    <row r="14" spans="1:21" s="97" customFormat="1" ht="14.85" customHeight="1">
      <c r="A14" s="179"/>
      <c r="B14" s="302">
        <v>3</v>
      </c>
      <c r="C14" s="456" t="s">
        <v>711</v>
      </c>
      <c r="D14" s="279">
        <v>13660</v>
      </c>
      <c r="E14" s="280">
        <v>1809</v>
      </c>
      <c r="F14" s="280">
        <v>1255</v>
      </c>
      <c r="G14" s="280">
        <v>0</v>
      </c>
      <c r="H14" s="280">
        <v>3</v>
      </c>
      <c r="I14" s="280">
        <v>378</v>
      </c>
      <c r="J14" s="280">
        <v>16349</v>
      </c>
      <c r="K14" s="280">
        <v>0</v>
      </c>
      <c r="L14" s="280">
        <v>0</v>
      </c>
      <c r="M14" s="280">
        <v>100</v>
      </c>
      <c r="N14" s="280">
        <v>2924</v>
      </c>
      <c r="O14" s="280">
        <v>0</v>
      </c>
      <c r="P14" s="280">
        <v>0</v>
      </c>
      <c r="Q14" s="280">
        <v>8</v>
      </c>
      <c r="R14" s="280">
        <v>234</v>
      </c>
      <c r="S14" s="280">
        <v>0</v>
      </c>
      <c r="T14" s="241">
        <v>0</v>
      </c>
      <c r="U14" s="179"/>
    </row>
    <row r="15" spans="1:21" s="97" customFormat="1" ht="14.85" customHeight="1">
      <c r="A15" s="179"/>
      <c r="B15" s="302">
        <v>4</v>
      </c>
      <c r="C15" s="457" t="s">
        <v>435</v>
      </c>
      <c r="D15" s="279">
        <v>10007</v>
      </c>
      <c r="E15" s="280">
        <v>502</v>
      </c>
      <c r="F15" s="280">
        <v>73</v>
      </c>
      <c r="G15" s="280">
        <v>0</v>
      </c>
      <c r="H15" s="280">
        <v>3</v>
      </c>
      <c r="I15" s="280">
        <v>378</v>
      </c>
      <c r="J15" s="280">
        <v>10207</v>
      </c>
      <c r="K15" s="280">
        <v>0</v>
      </c>
      <c r="L15" s="280">
        <v>0</v>
      </c>
      <c r="M15" s="280">
        <v>100</v>
      </c>
      <c r="N15" s="280">
        <v>1378</v>
      </c>
      <c r="O15" s="280">
        <v>0</v>
      </c>
      <c r="P15" s="280">
        <v>0</v>
      </c>
      <c r="Q15" s="280">
        <v>8</v>
      </c>
      <c r="R15" s="280">
        <v>110</v>
      </c>
      <c r="S15" s="280">
        <v>0</v>
      </c>
      <c r="T15" s="241">
        <v>0</v>
      </c>
      <c r="U15" s="179"/>
    </row>
    <row r="16" spans="1:21" s="97" customFormat="1" ht="14.85" customHeight="1">
      <c r="A16" s="179"/>
      <c r="B16" s="302">
        <v>5</v>
      </c>
      <c r="C16" s="457" t="s">
        <v>434</v>
      </c>
      <c r="D16" s="279">
        <v>3653</v>
      </c>
      <c r="E16" s="280">
        <v>1307</v>
      </c>
      <c r="F16" s="280">
        <v>1182</v>
      </c>
      <c r="G16" s="280">
        <v>0</v>
      </c>
      <c r="H16" s="280">
        <v>0</v>
      </c>
      <c r="I16" s="280">
        <v>0</v>
      </c>
      <c r="J16" s="280">
        <v>6142</v>
      </c>
      <c r="K16" s="280">
        <v>0</v>
      </c>
      <c r="L16" s="280">
        <v>0</v>
      </c>
      <c r="M16" s="280">
        <v>0</v>
      </c>
      <c r="N16" s="280">
        <v>1546</v>
      </c>
      <c r="O16" s="280">
        <v>0</v>
      </c>
      <c r="P16" s="280">
        <v>0</v>
      </c>
      <c r="Q16" s="280">
        <v>0</v>
      </c>
      <c r="R16" s="280">
        <v>124</v>
      </c>
      <c r="S16" s="280">
        <v>0</v>
      </c>
      <c r="T16" s="241">
        <v>0</v>
      </c>
      <c r="U16" s="179"/>
    </row>
    <row r="17" spans="1:21" s="97" customFormat="1" ht="14.85" customHeight="1">
      <c r="A17" s="179"/>
      <c r="B17" s="302">
        <v>6</v>
      </c>
      <c r="C17" s="456" t="s">
        <v>712</v>
      </c>
      <c r="D17" s="279">
        <v>0</v>
      </c>
      <c r="E17" s="280">
        <v>0</v>
      </c>
      <c r="F17" s="280">
        <v>0</v>
      </c>
      <c r="G17" s="280">
        <v>0</v>
      </c>
      <c r="H17" s="280">
        <v>0</v>
      </c>
      <c r="I17" s="280">
        <v>0</v>
      </c>
      <c r="J17" s="280">
        <v>0</v>
      </c>
      <c r="K17" s="280">
        <v>0</v>
      </c>
      <c r="L17" s="280">
        <v>0</v>
      </c>
      <c r="M17" s="280">
        <v>0</v>
      </c>
      <c r="N17" s="280">
        <v>0</v>
      </c>
      <c r="O17" s="280">
        <v>0</v>
      </c>
      <c r="P17" s="280">
        <v>0</v>
      </c>
      <c r="Q17" s="280">
        <v>0</v>
      </c>
      <c r="R17" s="280">
        <v>0</v>
      </c>
      <c r="S17" s="280">
        <v>0</v>
      </c>
      <c r="T17" s="241">
        <v>0</v>
      </c>
      <c r="U17" s="179"/>
    </row>
    <row r="18" spans="1:21" s="97" customFormat="1" ht="14.85" customHeight="1">
      <c r="A18" s="179"/>
      <c r="B18" s="302">
        <v>7</v>
      </c>
      <c r="C18" s="457" t="s">
        <v>433</v>
      </c>
      <c r="D18" s="279">
        <v>0</v>
      </c>
      <c r="E18" s="280">
        <v>0</v>
      </c>
      <c r="F18" s="280">
        <v>0</v>
      </c>
      <c r="G18" s="280">
        <v>0</v>
      </c>
      <c r="H18" s="280">
        <v>0</v>
      </c>
      <c r="I18" s="280">
        <v>0</v>
      </c>
      <c r="J18" s="280">
        <v>0</v>
      </c>
      <c r="K18" s="280">
        <v>0</v>
      </c>
      <c r="L18" s="280">
        <v>0</v>
      </c>
      <c r="M18" s="280">
        <v>0</v>
      </c>
      <c r="N18" s="280">
        <v>0</v>
      </c>
      <c r="O18" s="280">
        <v>0</v>
      </c>
      <c r="P18" s="280">
        <v>0</v>
      </c>
      <c r="Q18" s="280">
        <v>0</v>
      </c>
      <c r="R18" s="280">
        <v>0</v>
      </c>
      <c r="S18" s="280">
        <v>0</v>
      </c>
      <c r="T18" s="241">
        <v>0</v>
      </c>
      <c r="U18" s="179"/>
    </row>
    <row r="19" spans="1:21" s="97" customFormat="1" ht="14.85" customHeight="1">
      <c r="A19" s="179"/>
      <c r="B19" s="302">
        <v>8</v>
      </c>
      <c r="C19" s="457" t="s">
        <v>432</v>
      </c>
      <c r="D19" s="279">
        <v>0</v>
      </c>
      <c r="E19" s="280">
        <v>0</v>
      </c>
      <c r="F19" s="280">
        <v>0</v>
      </c>
      <c r="G19" s="280">
        <v>0</v>
      </c>
      <c r="H19" s="280">
        <v>0</v>
      </c>
      <c r="I19" s="280">
        <v>0</v>
      </c>
      <c r="J19" s="280">
        <v>0</v>
      </c>
      <c r="K19" s="280">
        <v>0</v>
      </c>
      <c r="L19" s="280">
        <v>0</v>
      </c>
      <c r="M19" s="280">
        <v>0</v>
      </c>
      <c r="N19" s="280">
        <v>0</v>
      </c>
      <c r="O19" s="280">
        <v>0</v>
      </c>
      <c r="P19" s="280">
        <v>0</v>
      </c>
      <c r="Q19" s="280">
        <v>0</v>
      </c>
      <c r="R19" s="280">
        <v>0</v>
      </c>
      <c r="S19" s="280">
        <v>0</v>
      </c>
      <c r="T19" s="241">
        <v>0</v>
      </c>
      <c r="U19" s="179"/>
    </row>
    <row r="20" spans="1:21" s="97" customFormat="1" ht="14.85" customHeight="1">
      <c r="A20" s="179"/>
      <c r="B20" s="302">
        <v>9</v>
      </c>
      <c r="C20" s="326" t="s">
        <v>713</v>
      </c>
      <c r="D20" s="279">
        <v>0</v>
      </c>
      <c r="E20" s="280">
        <v>0</v>
      </c>
      <c r="F20" s="280">
        <v>0</v>
      </c>
      <c r="G20" s="280">
        <v>0</v>
      </c>
      <c r="H20" s="280">
        <v>0</v>
      </c>
      <c r="I20" s="280">
        <v>0</v>
      </c>
      <c r="J20" s="280">
        <v>0</v>
      </c>
      <c r="K20" s="280">
        <v>0</v>
      </c>
      <c r="L20" s="280">
        <v>0</v>
      </c>
      <c r="M20" s="280">
        <v>0</v>
      </c>
      <c r="N20" s="280">
        <v>0</v>
      </c>
      <c r="O20" s="280">
        <v>0</v>
      </c>
      <c r="P20" s="280">
        <v>0</v>
      </c>
      <c r="Q20" s="280">
        <v>0</v>
      </c>
      <c r="R20" s="280">
        <v>0</v>
      </c>
      <c r="S20" s="280">
        <v>0</v>
      </c>
      <c r="T20" s="241">
        <v>0</v>
      </c>
      <c r="U20" s="179"/>
    </row>
    <row r="21" spans="1:21" s="97" customFormat="1" ht="14.85" customHeight="1">
      <c r="A21" s="179"/>
      <c r="B21" s="302">
        <v>10</v>
      </c>
      <c r="C21" s="456" t="s">
        <v>711</v>
      </c>
      <c r="D21" s="279">
        <v>0</v>
      </c>
      <c r="E21" s="280">
        <v>0</v>
      </c>
      <c r="F21" s="280">
        <v>0</v>
      </c>
      <c r="G21" s="280">
        <v>0</v>
      </c>
      <c r="H21" s="280">
        <v>0</v>
      </c>
      <c r="I21" s="280">
        <v>0</v>
      </c>
      <c r="J21" s="280">
        <v>0</v>
      </c>
      <c r="K21" s="280">
        <v>0</v>
      </c>
      <c r="L21" s="280">
        <v>0</v>
      </c>
      <c r="M21" s="280">
        <v>0</v>
      </c>
      <c r="N21" s="280">
        <v>0</v>
      </c>
      <c r="O21" s="280">
        <v>0</v>
      </c>
      <c r="P21" s="280">
        <v>0</v>
      </c>
      <c r="Q21" s="280">
        <v>0</v>
      </c>
      <c r="R21" s="280">
        <v>0</v>
      </c>
      <c r="S21" s="280">
        <v>0</v>
      </c>
      <c r="T21" s="241">
        <v>0</v>
      </c>
      <c r="U21" s="179"/>
    </row>
    <row r="22" spans="1:21" s="97" customFormat="1" ht="14.85" customHeight="1">
      <c r="A22" s="179"/>
      <c r="B22" s="302">
        <v>11</v>
      </c>
      <c r="C22" s="458" t="s">
        <v>435</v>
      </c>
      <c r="D22" s="279">
        <v>0</v>
      </c>
      <c r="E22" s="280">
        <v>0</v>
      </c>
      <c r="F22" s="280">
        <v>0</v>
      </c>
      <c r="G22" s="280">
        <v>0</v>
      </c>
      <c r="H22" s="280">
        <v>0</v>
      </c>
      <c r="I22" s="280">
        <v>0</v>
      </c>
      <c r="J22" s="280">
        <v>0</v>
      </c>
      <c r="K22" s="280">
        <v>0</v>
      </c>
      <c r="L22" s="280">
        <v>0</v>
      </c>
      <c r="M22" s="280">
        <v>0</v>
      </c>
      <c r="N22" s="280">
        <v>0</v>
      </c>
      <c r="O22" s="280">
        <v>0</v>
      </c>
      <c r="P22" s="280">
        <v>0</v>
      </c>
      <c r="Q22" s="280">
        <v>0</v>
      </c>
      <c r="R22" s="280">
        <v>0</v>
      </c>
      <c r="S22" s="280">
        <v>0</v>
      </c>
      <c r="T22" s="241">
        <v>0</v>
      </c>
      <c r="U22" s="179"/>
    </row>
    <row r="23" spans="1:21" s="97" customFormat="1" ht="14.85" customHeight="1">
      <c r="A23" s="179"/>
      <c r="B23" s="302">
        <v>12</v>
      </c>
      <c r="C23" s="458" t="s">
        <v>434</v>
      </c>
      <c r="D23" s="279">
        <v>0</v>
      </c>
      <c r="E23" s="280">
        <v>0</v>
      </c>
      <c r="F23" s="280">
        <v>0</v>
      </c>
      <c r="G23" s="280">
        <v>0</v>
      </c>
      <c r="H23" s="280">
        <v>0</v>
      </c>
      <c r="I23" s="280">
        <v>0</v>
      </c>
      <c r="J23" s="280">
        <v>0</v>
      </c>
      <c r="K23" s="280">
        <v>0</v>
      </c>
      <c r="L23" s="280">
        <v>0</v>
      </c>
      <c r="M23" s="280">
        <v>0</v>
      </c>
      <c r="N23" s="280">
        <v>0</v>
      </c>
      <c r="O23" s="280">
        <v>0</v>
      </c>
      <c r="P23" s="280">
        <v>0</v>
      </c>
      <c r="Q23" s="280">
        <v>0</v>
      </c>
      <c r="R23" s="280">
        <v>0</v>
      </c>
      <c r="S23" s="280">
        <v>0</v>
      </c>
      <c r="T23" s="241">
        <v>0</v>
      </c>
      <c r="U23" s="179"/>
    </row>
    <row r="24" spans="1:21" s="97" customFormat="1" ht="14.85" customHeight="1">
      <c r="A24" s="179"/>
      <c r="B24" s="302">
        <v>13</v>
      </c>
      <c r="C24" s="449" t="s">
        <v>712</v>
      </c>
      <c r="D24" s="279">
        <v>0</v>
      </c>
      <c r="E24" s="280">
        <v>0</v>
      </c>
      <c r="F24" s="280">
        <v>0</v>
      </c>
      <c r="G24" s="280">
        <v>0</v>
      </c>
      <c r="H24" s="280">
        <v>0</v>
      </c>
      <c r="I24" s="280">
        <v>0</v>
      </c>
      <c r="J24" s="280">
        <v>0</v>
      </c>
      <c r="K24" s="280">
        <v>0</v>
      </c>
      <c r="L24" s="280">
        <v>0</v>
      </c>
      <c r="M24" s="280">
        <v>0</v>
      </c>
      <c r="N24" s="280">
        <v>0</v>
      </c>
      <c r="O24" s="280">
        <v>0</v>
      </c>
      <c r="P24" s="280">
        <v>0</v>
      </c>
      <c r="Q24" s="280">
        <v>0</v>
      </c>
      <c r="R24" s="280">
        <v>0</v>
      </c>
      <c r="S24" s="280">
        <v>0</v>
      </c>
      <c r="T24" s="241">
        <v>0</v>
      </c>
      <c r="U24" s="179"/>
    </row>
    <row r="25" spans="1:21" s="97" customFormat="1" ht="14.85" customHeight="1">
      <c r="A25" s="179"/>
      <c r="B25" s="302">
        <v>14</v>
      </c>
      <c r="C25" s="458" t="s">
        <v>433</v>
      </c>
      <c r="D25" s="279">
        <v>0</v>
      </c>
      <c r="E25" s="280">
        <v>0</v>
      </c>
      <c r="F25" s="280">
        <v>0</v>
      </c>
      <c r="G25" s="280">
        <v>0</v>
      </c>
      <c r="H25" s="280">
        <v>0</v>
      </c>
      <c r="I25" s="280">
        <v>0</v>
      </c>
      <c r="J25" s="280">
        <v>0</v>
      </c>
      <c r="K25" s="280">
        <v>0</v>
      </c>
      <c r="L25" s="280">
        <v>0</v>
      </c>
      <c r="M25" s="280">
        <v>0</v>
      </c>
      <c r="N25" s="280">
        <v>0</v>
      </c>
      <c r="O25" s="280">
        <v>0</v>
      </c>
      <c r="P25" s="280">
        <v>0</v>
      </c>
      <c r="Q25" s="280">
        <v>0</v>
      </c>
      <c r="R25" s="280">
        <v>0</v>
      </c>
      <c r="S25" s="280">
        <v>0</v>
      </c>
      <c r="T25" s="241">
        <v>0</v>
      </c>
      <c r="U25" s="179"/>
    </row>
    <row r="26" spans="1:21" s="97" customFormat="1" ht="14.1" customHeight="1" thickBot="1">
      <c r="A26" s="179"/>
      <c r="B26" s="455">
        <v>15</v>
      </c>
      <c r="C26" s="459" t="s">
        <v>432</v>
      </c>
      <c r="D26" s="435">
        <v>0</v>
      </c>
      <c r="E26" s="381">
        <v>0</v>
      </c>
      <c r="F26" s="381">
        <v>0</v>
      </c>
      <c r="G26" s="381">
        <v>0</v>
      </c>
      <c r="H26" s="381">
        <v>0</v>
      </c>
      <c r="I26" s="381">
        <v>0</v>
      </c>
      <c r="J26" s="381">
        <v>0</v>
      </c>
      <c r="K26" s="381">
        <v>0</v>
      </c>
      <c r="L26" s="381">
        <v>0</v>
      </c>
      <c r="M26" s="381">
        <v>0</v>
      </c>
      <c r="N26" s="381">
        <v>0</v>
      </c>
      <c r="O26" s="381">
        <v>0</v>
      </c>
      <c r="P26" s="381">
        <v>0</v>
      </c>
      <c r="Q26" s="381">
        <v>0</v>
      </c>
      <c r="R26" s="381">
        <v>0</v>
      </c>
      <c r="S26" s="381">
        <v>0</v>
      </c>
      <c r="T26" s="382">
        <v>0</v>
      </c>
      <c r="U26" s="179"/>
    </row>
    <row r="27" spans="1:21" s="97" customFormat="1" ht="6.6" customHeight="1" thickBot="1">
      <c r="A27" s="179"/>
      <c r="B27" s="1390"/>
      <c r="C27" s="1482"/>
      <c r="D27" s="1122"/>
      <c r="E27" s="1122"/>
      <c r="F27" s="1122"/>
      <c r="G27" s="1122"/>
      <c r="H27" s="1122"/>
      <c r="I27" s="1122"/>
      <c r="J27" s="1122"/>
      <c r="K27" s="1122"/>
      <c r="L27" s="1122"/>
      <c r="M27" s="1122"/>
      <c r="N27" s="1122"/>
      <c r="O27" s="1122"/>
      <c r="P27" s="1122"/>
      <c r="Q27" s="1122"/>
      <c r="R27" s="1122"/>
      <c r="S27" s="1122"/>
      <c r="T27" s="1122"/>
      <c r="U27" s="179"/>
    </row>
    <row r="28" spans="1:21" s="97" customFormat="1" ht="18" customHeight="1" thickBot="1">
      <c r="A28" s="179"/>
      <c r="B28" s="2666" t="s">
        <v>1412</v>
      </c>
      <c r="C28" s="2667"/>
      <c r="D28" s="1360"/>
      <c r="E28" s="286"/>
      <c r="F28" s="286"/>
      <c r="G28" s="286"/>
      <c r="H28" s="286"/>
      <c r="I28" s="286"/>
      <c r="J28" s="286"/>
      <c r="K28" s="286"/>
      <c r="L28" s="286"/>
      <c r="M28" s="286"/>
      <c r="N28" s="286"/>
      <c r="O28" s="286"/>
      <c r="P28" s="286"/>
      <c r="Q28" s="286"/>
      <c r="R28" s="286"/>
      <c r="S28" s="286"/>
      <c r="T28" s="287"/>
      <c r="U28" s="179"/>
    </row>
    <row r="29" spans="1:21" s="97" customFormat="1" ht="18" customHeight="1">
      <c r="A29" s="179"/>
      <c r="B29" s="460">
        <v>1</v>
      </c>
      <c r="C29" s="388" t="s">
        <v>785</v>
      </c>
      <c r="D29" s="461">
        <v>14468</v>
      </c>
      <c r="E29" s="423">
        <v>1778</v>
      </c>
      <c r="F29" s="423">
        <v>929</v>
      </c>
      <c r="G29" s="423">
        <v>0</v>
      </c>
      <c r="H29" s="423">
        <v>3</v>
      </c>
      <c r="I29" s="423">
        <v>446</v>
      </c>
      <c r="J29" s="423">
        <v>16732</v>
      </c>
      <c r="K29" s="423">
        <v>0</v>
      </c>
      <c r="L29" s="423">
        <v>0</v>
      </c>
      <c r="M29" s="423">
        <v>110</v>
      </c>
      <c r="N29" s="423">
        <v>2800</v>
      </c>
      <c r="O29" s="423">
        <v>0</v>
      </c>
      <c r="P29" s="423">
        <v>0</v>
      </c>
      <c r="Q29" s="423">
        <v>9</v>
      </c>
      <c r="R29" s="423">
        <v>224</v>
      </c>
      <c r="S29" s="423">
        <v>0</v>
      </c>
      <c r="T29" s="425">
        <v>0</v>
      </c>
      <c r="U29" s="179"/>
    </row>
    <row r="30" spans="1:21" s="97" customFormat="1" ht="14.85" customHeight="1">
      <c r="A30" s="179"/>
      <c r="B30" s="302">
        <v>2</v>
      </c>
      <c r="C30" s="326" t="s">
        <v>710</v>
      </c>
      <c r="D30" s="279">
        <v>14468</v>
      </c>
      <c r="E30" s="280">
        <v>1778</v>
      </c>
      <c r="F30" s="280">
        <v>929</v>
      </c>
      <c r="G30" s="280">
        <v>0</v>
      </c>
      <c r="H30" s="280">
        <v>3</v>
      </c>
      <c r="I30" s="280">
        <v>446</v>
      </c>
      <c r="J30" s="280">
        <v>16732</v>
      </c>
      <c r="K30" s="280">
        <v>0</v>
      </c>
      <c r="L30" s="280">
        <v>0</v>
      </c>
      <c r="M30" s="280">
        <v>110</v>
      </c>
      <c r="N30" s="280">
        <v>2800</v>
      </c>
      <c r="O30" s="280">
        <v>0</v>
      </c>
      <c r="P30" s="280">
        <v>0</v>
      </c>
      <c r="Q30" s="280">
        <v>9</v>
      </c>
      <c r="R30" s="280">
        <v>224</v>
      </c>
      <c r="S30" s="280">
        <v>0</v>
      </c>
      <c r="T30" s="241">
        <v>0</v>
      </c>
      <c r="U30" s="179"/>
    </row>
    <row r="31" spans="1:21" s="97" customFormat="1" ht="14.85" customHeight="1">
      <c r="A31" s="179"/>
      <c r="B31" s="302">
        <v>3</v>
      </c>
      <c r="C31" s="456" t="s">
        <v>711</v>
      </c>
      <c r="D31" s="279">
        <v>14468</v>
      </c>
      <c r="E31" s="280">
        <v>1778</v>
      </c>
      <c r="F31" s="280">
        <v>929</v>
      </c>
      <c r="G31" s="280">
        <v>0</v>
      </c>
      <c r="H31" s="280">
        <v>3</v>
      </c>
      <c r="I31" s="280">
        <v>446</v>
      </c>
      <c r="J31" s="280">
        <v>16732</v>
      </c>
      <c r="K31" s="280">
        <v>0</v>
      </c>
      <c r="L31" s="280">
        <v>0</v>
      </c>
      <c r="M31" s="280">
        <v>110</v>
      </c>
      <c r="N31" s="280">
        <v>2800</v>
      </c>
      <c r="O31" s="280">
        <v>0</v>
      </c>
      <c r="P31" s="280">
        <v>0</v>
      </c>
      <c r="Q31" s="280">
        <v>9</v>
      </c>
      <c r="R31" s="280">
        <v>224</v>
      </c>
      <c r="S31" s="280">
        <v>0</v>
      </c>
      <c r="T31" s="241">
        <v>0</v>
      </c>
      <c r="U31" s="179"/>
    </row>
    <row r="32" spans="1:21" s="97" customFormat="1" ht="14.85" customHeight="1">
      <c r="A32" s="179"/>
      <c r="B32" s="302">
        <v>4</v>
      </c>
      <c r="C32" s="457" t="s">
        <v>435</v>
      </c>
      <c r="D32" s="279">
        <v>10573</v>
      </c>
      <c r="E32" s="280">
        <v>442</v>
      </c>
      <c r="F32" s="280">
        <v>73</v>
      </c>
      <c r="G32" s="280">
        <v>0</v>
      </c>
      <c r="H32" s="280">
        <v>3</v>
      </c>
      <c r="I32" s="280">
        <v>446</v>
      </c>
      <c r="J32" s="280">
        <v>10645</v>
      </c>
      <c r="K32" s="280">
        <v>0</v>
      </c>
      <c r="L32" s="280">
        <v>0</v>
      </c>
      <c r="M32" s="280">
        <v>110</v>
      </c>
      <c r="N32" s="280">
        <v>1409</v>
      </c>
      <c r="O32" s="280">
        <v>0</v>
      </c>
      <c r="P32" s="280">
        <v>0</v>
      </c>
      <c r="Q32" s="280">
        <v>9</v>
      </c>
      <c r="R32" s="280">
        <v>113</v>
      </c>
      <c r="S32" s="280">
        <v>0</v>
      </c>
      <c r="T32" s="241">
        <v>0</v>
      </c>
      <c r="U32" s="179"/>
    </row>
    <row r="33" spans="1:21" s="97" customFormat="1" ht="14.85" customHeight="1">
      <c r="A33" s="179"/>
      <c r="B33" s="302">
        <v>5</v>
      </c>
      <c r="C33" s="457" t="s">
        <v>434</v>
      </c>
      <c r="D33" s="279">
        <v>3895</v>
      </c>
      <c r="E33" s="280">
        <v>1336</v>
      </c>
      <c r="F33" s="280">
        <v>856</v>
      </c>
      <c r="G33" s="280">
        <v>0</v>
      </c>
      <c r="H33" s="280">
        <v>0</v>
      </c>
      <c r="I33" s="280">
        <v>0</v>
      </c>
      <c r="J33" s="280">
        <v>6087</v>
      </c>
      <c r="K33" s="280">
        <v>0</v>
      </c>
      <c r="L33" s="280">
        <v>0</v>
      </c>
      <c r="M33" s="280">
        <v>0</v>
      </c>
      <c r="N33" s="280">
        <v>1391</v>
      </c>
      <c r="O33" s="280">
        <v>0</v>
      </c>
      <c r="P33" s="280">
        <v>0</v>
      </c>
      <c r="Q33" s="280">
        <v>0</v>
      </c>
      <c r="R33" s="280">
        <v>111</v>
      </c>
      <c r="S33" s="280">
        <v>0</v>
      </c>
      <c r="T33" s="241">
        <v>0</v>
      </c>
      <c r="U33" s="179"/>
    </row>
    <row r="34" spans="1:21" s="97" customFormat="1" ht="14.85" customHeight="1">
      <c r="A34" s="179"/>
      <c r="B34" s="302">
        <v>6</v>
      </c>
      <c r="C34" s="456" t="s">
        <v>712</v>
      </c>
      <c r="D34" s="279">
        <v>0</v>
      </c>
      <c r="E34" s="280">
        <v>0</v>
      </c>
      <c r="F34" s="280">
        <v>0</v>
      </c>
      <c r="G34" s="280">
        <v>0</v>
      </c>
      <c r="H34" s="280">
        <v>0</v>
      </c>
      <c r="I34" s="280">
        <v>0</v>
      </c>
      <c r="J34" s="280">
        <v>0</v>
      </c>
      <c r="K34" s="280">
        <v>0</v>
      </c>
      <c r="L34" s="280">
        <v>0</v>
      </c>
      <c r="M34" s="280">
        <v>0</v>
      </c>
      <c r="N34" s="280">
        <v>0</v>
      </c>
      <c r="O34" s="280">
        <v>0</v>
      </c>
      <c r="P34" s="280">
        <v>0</v>
      </c>
      <c r="Q34" s="280">
        <v>0</v>
      </c>
      <c r="R34" s="280">
        <v>0</v>
      </c>
      <c r="S34" s="280">
        <v>0</v>
      </c>
      <c r="T34" s="241">
        <v>0</v>
      </c>
      <c r="U34" s="179"/>
    </row>
    <row r="35" spans="1:21" s="97" customFormat="1" ht="14.85" customHeight="1">
      <c r="A35" s="179"/>
      <c r="B35" s="302">
        <v>7</v>
      </c>
      <c r="C35" s="457" t="s">
        <v>433</v>
      </c>
      <c r="D35" s="279">
        <v>0</v>
      </c>
      <c r="E35" s="280">
        <v>0</v>
      </c>
      <c r="F35" s="280">
        <v>0</v>
      </c>
      <c r="G35" s="280">
        <v>0</v>
      </c>
      <c r="H35" s="280">
        <v>0</v>
      </c>
      <c r="I35" s="280">
        <v>0</v>
      </c>
      <c r="J35" s="280">
        <v>0</v>
      </c>
      <c r="K35" s="280">
        <v>0</v>
      </c>
      <c r="L35" s="280">
        <v>0</v>
      </c>
      <c r="M35" s="280">
        <v>0</v>
      </c>
      <c r="N35" s="280">
        <v>0</v>
      </c>
      <c r="O35" s="280">
        <v>0</v>
      </c>
      <c r="P35" s="280">
        <v>0</v>
      </c>
      <c r="Q35" s="280">
        <v>0</v>
      </c>
      <c r="R35" s="280">
        <v>0</v>
      </c>
      <c r="S35" s="280">
        <v>0</v>
      </c>
      <c r="T35" s="241">
        <v>0</v>
      </c>
      <c r="U35" s="179"/>
    </row>
    <row r="36" spans="1:21" s="97" customFormat="1" ht="14.85" customHeight="1">
      <c r="A36" s="179"/>
      <c r="B36" s="302">
        <v>8</v>
      </c>
      <c r="C36" s="457" t="s">
        <v>432</v>
      </c>
      <c r="D36" s="279">
        <v>0</v>
      </c>
      <c r="E36" s="280">
        <v>0</v>
      </c>
      <c r="F36" s="280">
        <v>0</v>
      </c>
      <c r="G36" s="280">
        <v>0</v>
      </c>
      <c r="H36" s="280">
        <v>0</v>
      </c>
      <c r="I36" s="280">
        <v>0</v>
      </c>
      <c r="J36" s="280">
        <v>0</v>
      </c>
      <c r="K36" s="280">
        <v>0</v>
      </c>
      <c r="L36" s="280">
        <v>0</v>
      </c>
      <c r="M36" s="280">
        <v>0</v>
      </c>
      <c r="N36" s="280">
        <v>0</v>
      </c>
      <c r="O36" s="280">
        <v>0</v>
      </c>
      <c r="P36" s="280">
        <v>0</v>
      </c>
      <c r="Q36" s="280">
        <v>0</v>
      </c>
      <c r="R36" s="280">
        <v>0</v>
      </c>
      <c r="S36" s="280">
        <v>0</v>
      </c>
      <c r="T36" s="241">
        <v>0</v>
      </c>
      <c r="U36" s="179"/>
    </row>
    <row r="37" spans="1:21" s="97" customFormat="1" ht="14.85" customHeight="1">
      <c r="A37" s="179"/>
      <c r="B37" s="302">
        <v>9</v>
      </c>
      <c r="C37" s="326" t="s">
        <v>713</v>
      </c>
      <c r="D37" s="279">
        <v>0</v>
      </c>
      <c r="E37" s="280">
        <v>0</v>
      </c>
      <c r="F37" s="280">
        <v>0</v>
      </c>
      <c r="G37" s="280">
        <v>0</v>
      </c>
      <c r="H37" s="280">
        <v>0</v>
      </c>
      <c r="I37" s="280">
        <v>0</v>
      </c>
      <c r="J37" s="280">
        <v>0</v>
      </c>
      <c r="K37" s="280">
        <v>0</v>
      </c>
      <c r="L37" s="280">
        <v>0</v>
      </c>
      <c r="M37" s="280">
        <v>0</v>
      </c>
      <c r="N37" s="280">
        <v>0</v>
      </c>
      <c r="O37" s="280">
        <v>0</v>
      </c>
      <c r="P37" s="280">
        <v>0</v>
      </c>
      <c r="Q37" s="280">
        <v>0</v>
      </c>
      <c r="R37" s="280">
        <v>0</v>
      </c>
      <c r="S37" s="280">
        <v>0</v>
      </c>
      <c r="T37" s="241">
        <v>0</v>
      </c>
      <c r="U37" s="179"/>
    </row>
    <row r="38" spans="1:21" s="97" customFormat="1" ht="14.85" customHeight="1">
      <c r="A38" s="179"/>
      <c r="B38" s="302">
        <v>10</v>
      </c>
      <c r="C38" s="456" t="s">
        <v>711</v>
      </c>
      <c r="D38" s="279">
        <v>0</v>
      </c>
      <c r="E38" s="280">
        <v>0</v>
      </c>
      <c r="F38" s="280">
        <v>0</v>
      </c>
      <c r="G38" s="280">
        <v>0</v>
      </c>
      <c r="H38" s="280">
        <v>0</v>
      </c>
      <c r="I38" s="280">
        <v>0</v>
      </c>
      <c r="J38" s="280">
        <v>0</v>
      </c>
      <c r="K38" s="280">
        <v>0</v>
      </c>
      <c r="L38" s="280">
        <v>0</v>
      </c>
      <c r="M38" s="280">
        <v>0</v>
      </c>
      <c r="N38" s="280">
        <v>0</v>
      </c>
      <c r="O38" s="280">
        <v>0</v>
      </c>
      <c r="P38" s="280">
        <v>0</v>
      </c>
      <c r="Q38" s="280">
        <v>0</v>
      </c>
      <c r="R38" s="280">
        <v>0</v>
      </c>
      <c r="S38" s="280">
        <v>0</v>
      </c>
      <c r="T38" s="241">
        <v>0</v>
      </c>
      <c r="U38" s="179"/>
    </row>
    <row r="39" spans="1:21" s="97" customFormat="1" ht="14.85" customHeight="1">
      <c r="A39" s="179"/>
      <c r="B39" s="302">
        <v>11</v>
      </c>
      <c r="C39" s="458" t="s">
        <v>435</v>
      </c>
      <c r="D39" s="279">
        <v>0</v>
      </c>
      <c r="E39" s="280">
        <v>0</v>
      </c>
      <c r="F39" s="280">
        <v>0</v>
      </c>
      <c r="G39" s="280">
        <v>0</v>
      </c>
      <c r="H39" s="280">
        <v>0</v>
      </c>
      <c r="I39" s="280">
        <v>0</v>
      </c>
      <c r="J39" s="280">
        <v>0</v>
      </c>
      <c r="K39" s="280">
        <v>0</v>
      </c>
      <c r="L39" s="280">
        <v>0</v>
      </c>
      <c r="M39" s="280">
        <v>0</v>
      </c>
      <c r="N39" s="280">
        <v>0</v>
      </c>
      <c r="O39" s="280">
        <v>0</v>
      </c>
      <c r="P39" s="280">
        <v>0</v>
      </c>
      <c r="Q39" s="280">
        <v>0</v>
      </c>
      <c r="R39" s="280">
        <v>0</v>
      </c>
      <c r="S39" s="280">
        <v>0</v>
      </c>
      <c r="T39" s="241">
        <v>0</v>
      </c>
      <c r="U39" s="179"/>
    </row>
    <row r="40" spans="1:21" s="97" customFormat="1" ht="14.85" customHeight="1">
      <c r="A40" s="179"/>
      <c r="B40" s="302">
        <v>12</v>
      </c>
      <c r="C40" s="458" t="s">
        <v>434</v>
      </c>
      <c r="D40" s="279">
        <v>0</v>
      </c>
      <c r="E40" s="280">
        <v>0</v>
      </c>
      <c r="F40" s="280">
        <v>0</v>
      </c>
      <c r="G40" s="280">
        <v>0</v>
      </c>
      <c r="H40" s="280">
        <v>0</v>
      </c>
      <c r="I40" s="280">
        <v>0</v>
      </c>
      <c r="J40" s="280">
        <v>0</v>
      </c>
      <c r="K40" s="280">
        <v>0</v>
      </c>
      <c r="L40" s="280">
        <v>0</v>
      </c>
      <c r="M40" s="280">
        <v>0</v>
      </c>
      <c r="N40" s="280">
        <v>0</v>
      </c>
      <c r="O40" s="280">
        <v>0</v>
      </c>
      <c r="P40" s="280">
        <v>0</v>
      </c>
      <c r="Q40" s="280">
        <v>0</v>
      </c>
      <c r="R40" s="280">
        <v>0</v>
      </c>
      <c r="S40" s="280">
        <v>0</v>
      </c>
      <c r="T40" s="241">
        <v>0</v>
      </c>
      <c r="U40" s="179"/>
    </row>
    <row r="41" spans="1:21" s="97" customFormat="1" ht="14.85" customHeight="1">
      <c r="A41" s="179"/>
      <c r="B41" s="302">
        <v>13</v>
      </c>
      <c r="C41" s="449" t="s">
        <v>712</v>
      </c>
      <c r="D41" s="279">
        <v>0</v>
      </c>
      <c r="E41" s="280">
        <v>0</v>
      </c>
      <c r="F41" s="280">
        <v>0</v>
      </c>
      <c r="G41" s="280">
        <v>0</v>
      </c>
      <c r="H41" s="280">
        <v>0</v>
      </c>
      <c r="I41" s="280">
        <v>0</v>
      </c>
      <c r="J41" s="280">
        <v>0</v>
      </c>
      <c r="K41" s="280">
        <v>0</v>
      </c>
      <c r="L41" s="280">
        <v>0</v>
      </c>
      <c r="M41" s="280">
        <v>0</v>
      </c>
      <c r="N41" s="280">
        <v>0</v>
      </c>
      <c r="O41" s="280">
        <v>0</v>
      </c>
      <c r="P41" s="280">
        <v>0</v>
      </c>
      <c r="Q41" s="280">
        <v>0</v>
      </c>
      <c r="R41" s="280">
        <v>0</v>
      </c>
      <c r="S41" s="280">
        <v>0</v>
      </c>
      <c r="T41" s="241">
        <v>0</v>
      </c>
      <c r="U41" s="179"/>
    </row>
    <row r="42" spans="1:21" s="97" customFormat="1" ht="14.85" customHeight="1">
      <c r="A42" s="179"/>
      <c r="B42" s="302">
        <v>14</v>
      </c>
      <c r="C42" s="458" t="s">
        <v>433</v>
      </c>
      <c r="D42" s="279">
        <v>0</v>
      </c>
      <c r="E42" s="280">
        <v>0</v>
      </c>
      <c r="F42" s="280">
        <v>0</v>
      </c>
      <c r="G42" s="280">
        <v>0</v>
      </c>
      <c r="H42" s="280">
        <v>0</v>
      </c>
      <c r="I42" s="280">
        <v>0</v>
      </c>
      <c r="J42" s="280">
        <v>0</v>
      </c>
      <c r="K42" s="280">
        <v>0</v>
      </c>
      <c r="L42" s="280">
        <v>0</v>
      </c>
      <c r="M42" s="280">
        <v>0</v>
      </c>
      <c r="N42" s="280">
        <v>0</v>
      </c>
      <c r="O42" s="280">
        <v>0</v>
      </c>
      <c r="P42" s="280">
        <v>0</v>
      </c>
      <c r="Q42" s="280">
        <v>0</v>
      </c>
      <c r="R42" s="280">
        <v>0</v>
      </c>
      <c r="S42" s="280">
        <v>0</v>
      </c>
      <c r="T42" s="241">
        <v>0</v>
      </c>
      <c r="U42" s="179"/>
    </row>
    <row r="43" spans="1:21" s="97" customFormat="1" ht="14.85" customHeight="1" thickBot="1">
      <c r="A43" s="179"/>
      <c r="B43" s="455">
        <v>15</v>
      </c>
      <c r="C43" s="459" t="s">
        <v>432</v>
      </c>
      <c r="D43" s="435">
        <v>0</v>
      </c>
      <c r="E43" s="381">
        <v>0</v>
      </c>
      <c r="F43" s="381">
        <v>0</v>
      </c>
      <c r="G43" s="381">
        <v>0</v>
      </c>
      <c r="H43" s="381">
        <v>0</v>
      </c>
      <c r="I43" s="381">
        <v>0</v>
      </c>
      <c r="J43" s="381">
        <v>0</v>
      </c>
      <c r="K43" s="381">
        <v>0</v>
      </c>
      <c r="L43" s="381">
        <v>0</v>
      </c>
      <c r="M43" s="381">
        <v>0</v>
      </c>
      <c r="N43" s="381">
        <v>0</v>
      </c>
      <c r="O43" s="381">
        <v>0</v>
      </c>
      <c r="P43" s="381">
        <v>0</v>
      </c>
      <c r="Q43" s="381">
        <v>0</v>
      </c>
      <c r="R43" s="381">
        <v>0</v>
      </c>
      <c r="S43" s="381">
        <v>0</v>
      </c>
      <c r="T43" s="382">
        <v>0</v>
      </c>
      <c r="U43" s="179"/>
    </row>
    <row r="44" spans="1:21" s="97" customFormat="1" ht="6.6" customHeight="1" thickBot="1">
      <c r="A44" s="179"/>
      <c r="B44" s="1390"/>
      <c r="C44" s="1482"/>
      <c r="D44" s="1122"/>
      <c r="E44" s="1122"/>
      <c r="F44" s="1122"/>
      <c r="G44" s="1122"/>
      <c r="H44" s="1122"/>
      <c r="I44" s="1122"/>
      <c r="J44" s="1122"/>
      <c r="K44" s="1122"/>
      <c r="L44" s="1122"/>
      <c r="M44" s="1122"/>
      <c r="N44" s="1122"/>
      <c r="O44" s="1122"/>
      <c r="P44" s="1122"/>
      <c r="Q44" s="1122"/>
      <c r="R44" s="1122"/>
      <c r="S44" s="1122"/>
      <c r="T44" s="1122"/>
      <c r="U44" s="179"/>
    </row>
    <row r="45" spans="1:21" s="97" customFormat="1" ht="18" customHeight="1" thickBot="1">
      <c r="A45" s="179"/>
      <c r="B45" s="2666" t="s">
        <v>1397</v>
      </c>
      <c r="C45" s="2667"/>
      <c r="D45" s="1360"/>
      <c r="E45" s="286"/>
      <c r="F45" s="286"/>
      <c r="G45" s="286"/>
      <c r="H45" s="286"/>
      <c r="I45" s="286"/>
      <c r="J45" s="286"/>
      <c r="K45" s="286"/>
      <c r="L45" s="286"/>
      <c r="M45" s="286"/>
      <c r="N45" s="286"/>
      <c r="O45" s="286"/>
      <c r="P45" s="286"/>
      <c r="Q45" s="286"/>
      <c r="R45" s="286"/>
      <c r="S45" s="286"/>
      <c r="T45" s="287"/>
      <c r="U45" s="179"/>
    </row>
    <row r="46" spans="1:21" s="97" customFormat="1" ht="18" customHeight="1">
      <c r="A46" s="179"/>
      <c r="B46" s="460">
        <v>1</v>
      </c>
      <c r="C46" s="388" t="s">
        <v>785</v>
      </c>
      <c r="D46" s="461">
        <v>14583</v>
      </c>
      <c r="E46" s="423">
        <v>3188</v>
      </c>
      <c r="F46" s="423">
        <v>0</v>
      </c>
      <c r="G46" s="423">
        <v>0</v>
      </c>
      <c r="H46" s="423">
        <v>3</v>
      </c>
      <c r="I46" s="423">
        <v>528</v>
      </c>
      <c r="J46" s="423">
        <v>17246</v>
      </c>
      <c r="K46" s="423">
        <v>0</v>
      </c>
      <c r="L46" s="423">
        <v>0</v>
      </c>
      <c r="M46" s="423">
        <v>122</v>
      </c>
      <c r="N46" s="423">
        <v>2764</v>
      </c>
      <c r="O46" s="423">
        <v>0</v>
      </c>
      <c r="P46" s="423">
        <v>0</v>
      </c>
      <c r="Q46" s="423">
        <v>10</v>
      </c>
      <c r="R46" s="423">
        <v>221</v>
      </c>
      <c r="S46" s="423">
        <v>0</v>
      </c>
      <c r="T46" s="425">
        <v>0</v>
      </c>
      <c r="U46" s="179"/>
    </row>
    <row r="47" spans="1:21" s="97" customFormat="1" ht="14.85" customHeight="1">
      <c r="A47" s="179"/>
      <c r="B47" s="302">
        <v>2</v>
      </c>
      <c r="C47" s="326" t="s">
        <v>710</v>
      </c>
      <c r="D47" s="279">
        <v>14583</v>
      </c>
      <c r="E47" s="280">
        <v>3188</v>
      </c>
      <c r="F47" s="280">
        <v>0</v>
      </c>
      <c r="G47" s="280">
        <v>0</v>
      </c>
      <c r="H47" s="280">
        <v>3</v>
      </c>
      <c r="I47" s="280">
        <v>528</v>
      </c>
      <c r="J47" s="280">
        <v>17246</v>
      </c>
      <c r="K47" s="280">
        <v>0</v>
      </c>
      <c r="L47" s="280">
        <v>0</v>
      </c>
      <c r="M47" s="280">
        <v>122</v>
      </c>
      <c r="N47" s="280">
        <v>2764</v>
      </c>
      <c r="O47" s="280">
        <v>0</v>
      </c>
      <c r="P47" s="280">
        <v>0</v>
      </c>
      <c r="Q47" s="280">
        <v>10</v>
      </c>
      <c r="R47" s="280">
        <v>221</v>
      </c>
      <c r="S47" s="280">
        <v>0</v>
      </c>
      <c r="T47" s="241">
        <v>0</v>
      </c>
      <c r="U47" s="179"/>
    </row>
    <row r="48" spans="1:21" s="97" customFormat="1" ht="14.85" customHeight="1">
      <c r="A48" s="179"/>
      <c r="B48" s="302">
        <v>3</v>
      </c>
      <c r="C48" s="456" t="s">
        <v>711</v>
      </c>
      <c r="D48" s="279">
        <v>14583</v>
      </c>
      <c r="E48" s="280">
        <v>3188</v>
      </c>
      <c r="F48" s="280">
        <v>0</v>
      </c>
      <c r="G48" s="280">
        <v>0</v>
      </c>
      <c r="H48" s="280">
        <v>3</v>
      </c>
      <c r="I48" s="280">
        <v>528</v>
      </c>
      <c r="J48" s="280">
        <v>17246</v>
      </c>
      <c r="K48" s="280">
        <v>0</v>
      </c>
      <c r="L48" s="280">
        <v>0</v>
      </c>
      <c r="M48" s="280">
        <v>122</v>
      </c>
      <c r="N48" s="280">
        <v>2764</v>
      </c>
      <c r="O48" s="280">
        <v>0</v>
      </c>
      <c r="P48" s="280">
        <v>0</v>
      </c>
      <c r="Q48" s="280">
        <v>10</v>
      </c>
      <c r="R48" s="280">
        <v>221</v>
      </c>
      <c r="S48" s="280">
        <v>0</v>
      </c>
      <c r="T48" s="241">
        <v>0</v>
      </c>
      <c r="U48" s="179"/>
    </row>
    <row r="49" spans="1:21" s="97" customFormat="1" ht="14.85" customHeight="1">
      <c r="A49" s="179"/>
      <c r="B49" s="302">
        <v>4</v>
      </c>
      <c r="C49" s="457" t="s">
        <v>435</v>
      </c>
      <c r="D49" s="279">
        <v>10372</v>
      </c>
      <c r="E49" s="280">
        <v>613</v>
      </c>
      <c r="F49" s="280">
        <v>0</v>
      </c>
      <c r="G49" s="280">
        <v>0</v>
      </c>
      <c r="H49" s="280">
        <v>3</v>
      </c>
      <c r="I49" s="280">
        <v>528</v>
      </c>
      <c r="J49" s="280">
        <v>10460</v>
      </c>
      <c r="K49" s="280">
        <v>0</v>
      </c>
      <c r="L49" s="280">
        <v>0</v>
      </c>
      <c r="M49" s="280">
        <v>122</v>
      </c>
      <c r="N49" s="280">
        <v>1290</v>
      </c>
      <c r="O49" s="280">
        <v>0</v>
      </c>
      <c r="P49" s="280">
        <v>0</v>
      </c>
      <c r="Q49" s="280">
        <v>10</v>
      </c>
      <c r="R49" s="280">
        <v>103</v>
      </c>
      <c r="S49" s="280">
        <v>0</v>
      </c>
      <c r="T49" s="241">
        <v>0</v>
      </c>
      <c r="U49" s="179"/>
    </row>
    <row r="50" spans="1:21" s="97" customFormat="1" ht="14.85" customHeight="1">
      <c r="A50" s="179"/>
      <c r="B50" s="302">
        <v>5</v>
      </c>
      <c r="C50" s="457" t="s">
        <v>434</v>
      </c>
      <c r="D50" s="279">
        <v>4211</v>
      </c>
      <c r="E50" s="280">
        <v>2575</v>
      </c>
      <c r="F50" s="280">
        <v>0</v>
      </c>
      <c r="G50" s="280">
        <v>0</v>
      </c>
      <c r="H50" s="280">
        <v>0</v>
      </c>
      <c r="I50" s="280">
        <v>0</v>
      </c>
      <c r="J50" s="280">
        <v>6786</v>
      </c>
      <c r="K50" s="280">
        <v>0</v>
      </c>
      <c r="L50" s="280">
        <v>0</v>
      </c>
      <c r="M50" s="280">
        <v>0</v>
      </c>
      <c r="N50" s="280">
        <v>1474</v>
      </c>
      <c r="O50" s="280">
        <v>0</v>
      </c>
      <c r="P50" s="280">
        <v>0</v>
      </c>
      <c r="Q50" s="280">
        <v>0</v>
      </c>
      <c r="R50" s="280">
        <v>118</v>
      </c>
      <c r="S50" s="280">
        <v>0</v>
      </c>
      <c r="T50" s="241">
        <v>0</v>
      </c>
      <c r="U50" s="179"/>
    </row>
    <row r="51" spans="1:21" s="97" customFormat="1" ht="14.85" customHeight="1">
      <c r="A51" s="179"/>
      <c r="B51" s="302">
        <v>6</v>
      </c>
      <c r="C51" s="456" t="s">
        <v>712</v>
      </c>
      <c r="D51" s="279">
        <v>0</v>
      </c>
      <c r="E51" s="280">
        <v>0</v>
      </c>
      <c r="F51" s="280">
        <v>0</v>
      </c>
      <c r="G51" s="280">
        <v>0</v>
      </c>
      <c r="H51" s="280">
        <v>0</v>
      </c>
      <c r="I51" s="280">
        <v>0</v>
      </c>
      <c r="J51" s="280">
        <v>0</v>
      </c>
      <c r="K51" s="280">
        <v>0</v>
      </c>
      <c r="L51" s="280">
        <v>0</v>
      </c>
      <c r="M51" s="280">
        <v>0</v>
      </c>
      <c r="N51" s="280">
        <v>0</v>
      </c>
      <c r="O51" s="280">
        <v>0</v>
      </c>
      <c r="P51" s="280">
        <v>0</v>
      </c>
      <c r="Q51" s="280">
        <v>0</v>
      </c>
      <c r="R51" s="280">
        <v>0</v>
      </c>
      <c r="S51" s="280">
        <v>0</v>
      </c>
      <c r="T51" s="241">
        <v>0</v>
      </c>
      <c r="U51" s="179"/>
    </row>
    <row r="52" spans="1:21" s="97" customFormat="1" ht="14.85" customHeight="1">
      <c r="A52" s="179"/>
      <c r="B52" s="302">
        <v>7</v>
      </c>
      <c r="C52" s="457" t="s">
        <v>433</v>
      </c>
      <c r="D52" s="279">
        <v>0</v>
      </c>
      <c r="E52" s="280">
        <v>0</v>
      </c>
      <c r="F52" s="280">
        <v>0</v>
      </c>
      <c r="G52" s="280">
        <v>0</v>
      </c>
      <c r="H52" s="280">
        <v>0</v>
      </c>
      <c r="I52" s="280">
        <v>0</v>
      </c>
      <c r="J52" s="280">
        <v>0</v>
      </c>
      <c r="K52" s="280">
        <v>0</v>
      </c>
      <c r="L52" s="280">
        <v>0</v>
      </c>
      <c r="M52" s="280">
        <v>0</v>
      </c>
      <c r="N52" s="280">
        <v>0</v>
      </c>
      <c r="O52" s="280">
        <v>0</v>
      </c>
      <c r="P52" s="280">
        <v>0</v>
      </c>
      <c r="Q52" s="280">
        <v>0</v>
      </c>
      <c r="R52" s="280">
        <v>0</v>
      </c>
      <c r="S52" s="280">
        <v>0</v>
      </c>
      <c r="T52" s="241">
        <v>0</v>
      </c>
      <c r="U52" s="179"/>
    </row>
    <row r="53" spans="1:21" s="97" customFormat="1" ht="14.85" customHeight="1">
      <c r="A53" s="179"/>
      <c r="B53" s="302">
        <v>8</v>
      </c>
      <c r="C53" s="457" t="s">
        <v>432</v>
      </c>
      <c r="D53" s="279">
        <v>0</v>
      </c>
      <c r="E53" s="280">
        <v>0</v>
      </c>
      <c r="F53" s="280">
        <v>0</v>
      </c>
      <c r="G53" s="280">
        <v>0</v>
      </c>
      <c r="H53" s="280">
        <v>0</v>
      </c>
      <c r="I53" s="280">
        <v>0</v>
      </c>
      <c r="J53" s="280">
        <v>0</v>
      </c>
      <c r="K53" s="280">
        <v>0</v>
      </c>
      <c r="L53" s="280">
        <v>0</v>
      </c>
      <c r="M53" s="280">
        <v>0</v>
      </c>
      <c r="N53" s="280">
        <v>0</v>
      </c>
      <c r="O53" s="280">
        <v>0</v>
      </c>
      <c r="P53" s="280">
        <v>0</v>
      </c>
      <c r="Q53" s="280">
        <v>0</v>
      </c>
      <c r="R53" s="280">
        <v>0</v>
      </c>
      <c r="S53" s="280">
        <v>0</v>
      </c>
      <c r="T53" s="241">
        <v>0</v>
      </c>
      <c r="U53" s="179"/>
    </row>
    <row r="54" spans="1:21" s="97" customFormat="1" ht="14.85" customHeight="1">
      <c r="A54" s="179"/>
      <c r="B54" s="302">
        <v>9</v>
      </c>
      <c r="C54" s="326" t="s">
        <v>713</v>
      </c>
      <c r="D54" s="279">
        <v>0</v>
      </c>
      <c r="E54" s="280">
        <v>0</v>
      </c>
      <c r="F54" s="280">
        <v>0</v>
      </c>
      <c r="G54" s="280">
        <v>0</v>
      </c>
      <c r="H54" s="280">
        <v>0</v>
      </c>
      <c r="I54" s="280">
        <v>0</v>
      </c>
      <c r="J54" s="280">
        <v>0</v>
      </c>
      <c r="K54" s="280">
        <v>0</v>
      </c>
      <c r="L54" s="280">
        <v>0</v>
      </c>
      <c r="M54" s="280">
        <v>0</v>
      </c>
      <c r="N54" s="280">
        <v>0</v>
      </c>
      <c r="O54" s="280">
        <v>0</v>
      </c>
      <c r="P54" s="280">
        <v>0</v>
      </c>
      <c r="Q54" s="280">
        <v>0</v>
      </c>
      <c r="R54" s="280">
        <v>0</v>
      </c>
      <c r="S54" s="280">
        <v>0</v>
      </c>
      <c r="T54" s="241">
        <v>0</v>
      </c>
      <c r="U54" s="179"/>
    </row>
    <row r="55" spans="1:21" s="97" customFormat="1" ht="14.85" customHeight="1">
      <c r="A55" s="179"/>
      <c r="B55" s="302">
        <v>10</v>
      </c>
      <c r="C55" s="456" t="s">
        <v>711</v>
      </c>
      <c r="D55" s="279">
        <v>0</v>
      </c>
      <c r="E55" s="280">
        <v>0</v>
      </c>
      <c r="F55" s="280">
        <v>0</v>
      </c>
      <c r="G55" s="280">
        <v>0</v>
      </c>
      <c r="H55" s="280">
        <v>0</v>
      </c>
      <c r="I55" s="280">
        <v>0</v>
      </c>
      <c r="J55" s="280">
        <v>0</v>
      </c>
      <c r="K55" s="280">
        <v>0</v>
      </c>
      <c r="L55" s="280">
        <v>0</v>
      </c>
      <c r="M55" s="280">
        <v>0</v>
      </c>
      <c r="N55" s="280">
        <v>0</v>
      </c>
      <c r="O55" s="280">
        <v>0</v>
      </c>
      <c r="P55" s="280">
        <v>0</v>
      </c>
      <c r="Q55" s="280">
        <v>0</v>
      </c>
      <c r="R55" s="280">
        <v>0</v>
      </c>
      <c r="S55" s="280">
        <v>0</v>
      </c>
      <c r="T55" s="241">
        <v>0</v>
      </c>
      <c r="U55" s="179"/>
    </row>
    <row r="56" spans="1:21" s="97" customFormat="1" ht="14.85" customHeight="1">
      <c r="A56" s="179"/>
      <c r="B56" s="302">
        <v>11</v>
      </c>
      <c r="C56" s="458" t="s">
        <v>435</v>
      </c>
      <c r="D56" s="279">
        <v>0</v>
      </c>
      <c r="E56" s="280">
        <v>0</v>
      </c>
      <c r="F56" s="280">
        <v>0</v>
      </c>
      <c r="G56" s="280">
        <v>0</v>
      </c>
      <c r="H56" s="280">
        <v>0</v>
      </c>
      <c r="I56" s="280">
        <v>0</v>
      </c>
      <c r="J56" s="280">
        <v>0</v>
      </c>
      <c r="K56" s="280">
        <v>0</v>
      </c>
      <c r="L56" s="280">
        <v>0</v>
      </c>
      <c r="M56" s="280">
        <v>0</v>
      </c>
      <c r="N56" s="280">
        <v>0</v>
      </c>
      <c r="O56" s="280">
        <v>0</v>
      </c>
      <c r="P56" s="280">
        <v>0</v>
      </c>
      <c r="Q56" s="280">
        <v>0</v>
      </c>
      <c r="R56" s="280">
        <v>0</v>
      </c>
      <c r="S56" s="280">
        <v>0</v>
      </c>
      <c r="T56" s="241">
        <v>0</v>
      </c>
      <c r="U56" s="179"/>
    </row>
    <row r="57" spans="1:21" s="97" customFormat="1" ht="14.85" customHeight="1">
      <c r="A57" s="179"/>
      <c r="B57" s="302">
        <v>12</v>
      </c>
      <c r="C57" s="458" t="s">
        <v>434</v>
      </c>
      <c r="D57" s="279">
        <v>0</v>
      </c>
      <c r="E57" s="280">
        <v>0</v>
      </c>
      <c r="F57" s="280">
        <v>0</v>
      </c>
      <c r="G57" s="280">
        <v>0</v>
      </c>
      <c r="H57" s="280">
        <v>0</v>
      </c>
      <c r="I57" s="280">
        <v>0</v>
      </c>
      <c r="J57" s="280">
        <v>0</v>
      </c>
      <c r="K57" s="280">
        <v>0</v>
      </c>
      <c r="L57" s="280">
        <v>0</v>
      </c>
      <c r="M57" s="280">
        <v>0</v>
      </c>
      <c r="N57" s="280">
        <v>0</v>
      </c>
      <c r="O57" s="280">
        <v>0</v>
      </c>
      <c r="P57" s="280">
        <v>0</v>
      </c>
      <c r="Q57" s="280">
        <v>0</v>
      </c>
      <c r="R57" s="280">
        <v>0</v>
      </c>
      <c r="S57" s="280">
        <v>0</v>
      </c>
      <c r="T57" s="241">
        <v>0</v>
      </c>
      <c r="U57" s="179"/>
    </row>
    <row r="58" spans="1:21" s="97" customFormat="1" ht="14.85" customHeight="1">
      <c r="A58" s="179"/>
      <c r="B58" s="302">
        <v>13</v>
      </c>
      <c r="C58" s="449" t="s">
        <v>712</v>
      </c>
      <c r="D58" s="279">
        <v>0</v>
      </c>
      <c r="E58" s="280">
        <v>0</v>
      </c>
      <c r="F58" s="280">
        <v>0</v>
      </c>
      <c r="G58" s="280">
        <v>0</v>
      </c>
      <c r="H58" s="280">
        <v>0</v>
      </c>
      <c r="I58" s="280">
        <v>0</v>
      </c>
      <c r="J58" s="280">
        <v>0</v>
      </c>
      <c r="K58" s="280">
        <v>0</v>
      </c>
      <c r="L58" s="280">
        <v>0</v>
      </c>
      <c r="M58" s="280">
        <v>0</v>
      </c>
      <c r="N58" s="280">
        <v>0</v>
      </c>
      <c r="O58" s="280">
        <v>0</v>
      </c>
      <c r="P58" s="280">
        <v>0</v>
      </c>
      <c r="Q58" s="280">
        <v>0</v>
      </c>
      <c r="R58" s="280">
        <v>0</v>
      </c>
      <c r="S58" s="280">
        <v>0</v>
      </c>
      <c r="T58" s="241">
        <v>0</v>
      </c>
      <c r="U58" s="179"/>
    </row>
    <row r="59" spans="1:21" s="97" customFormat="1" ht="14.85" customHeight="1">
      <c r="A59" s="179"/>
      <c r="B59" s="302">
        <v>14</v>
      </c>
      <c r="C59" s="458" t="s">
        <v>433</v>
      </c>
      <c r="D59" s="279">
        <v>0</v>
      </c>
      <c r="E59" s="280">
        <v>0</v>
      </c>
      <c r="F59" s="280">
        <v>0</v>
      </c>
      <c r="G59" s="280">
        <v>0</v>
      </c>
      <c r="H59" s="280">
        <v>0</v>
      </c>
      <c r="I59" s="280">
        <v>0</v>
      </c>
      <c r="J59" s="280">
        <v>0</v>
      </c>
      <c r="K59" s="280">
        <v>0</v>
      </c>
      <c r="L59" s="280">
        <v>0</v>
      </c>
      <c r="M59" s="280">
        <v>0</v>
      </c>
      <c r="N59" s="280">
        <v>0</v>
      </c>
      <c r="O59" s="280">
        <v>0</v>
      </c>
      <c r="P59" s="280">
        <v>0</v>
      </c>
      <c r="Q59" s="280">
        <v>0</v>
      </c>
      <c r="R59" s="280">
        <v>0</v>
      </c>
      <c r="S59" s="280">
        <v>0</v>
      </c>
      <c r="T59" s="241">
        <v>0</v>
      </c>
      <c r="U59" s="179"/>
    </row>
    <row r="60" spans="1:21" s="97" customFormat="1" ht="14.85" customHeight="1" thickBot="1">
      <c r="A60" s="179"/>
      <c r="B60" s="455">
        <v>15</v>
      </c>
      <c r="C60" s="459" t="s">
        <v>432</v>
      </c>
      <c r="D60" s="435">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2">
        <v>0</v>
      </c>
      <c r="U60" s="179"/>
    </row>
    <row r="61" spans="1:21" s="97" customFormat="1" ht="6.6" customHeight="1" thickBot="1">
      <c r="A61" s="179"/>
      <c r="B61" s="1390"/>
      <c r="C61" s="1482"/>
      <c r="D61" s="1122"/>
      <c r="E61" s="1122"/>
      <c r="F61" s="1122"/>
      <c r="G61" s="1122"/>
      <c r="H61" s="1122"/>
      <c r="I61" s="1122"/>
      <c r="J61" s="1122"/>
      <c r="K61" s="1122"/>
      <c r="L61" s="1122"/>
      <c r="M61" s="1122"/>
      <c r="N61" s="1122"/>
      <c r="O61" s="1122"/>
      <c r="P61" s="1122"/>
      <c r="Q61" s="1122"/>
      <c r="R61" s="1122"/>
      <c r="S61" s="1122"/>
      <c r="T61" s="1122"/>
      <c r="U61" s="179"/>
    </row>
    <row r="62" spans="1:21" s="97" customFormat="1" ht="18" customHeight="1" thickBot="1">
      <c r="A62" s="179"/>
      <c r="B62" s="2666" t="s">
        <v>1352</v>
      </c>
      <c r="C62" s="2667"/>
      <c r="D62" s="1360"/>
      <c r="E62" s="286"/>
      <c r="F62" s="286"/>
      <c r="G62" s="286"/>
      <c r="H62" s="286"/>
      <c r="I62" s="286"/>
      <c r="J62" s="286"/>
      <c r="K62" s="286"/>
      <c r="L62" s="286"/>
      <c r="M62" s="286"/>
      <c r="N62" s="286"/>
      <c r="O62" s="286"/>
      <c r="P62" s="286"/>
      <c r="Q62" s="286"/>
      <c r="R62" s="286"/>
      <c r="S62" s="286"/>
      <c r="T62" s="287"/>
      <c r="U62" s="179"/>
    </row>
    <row r="63" spans="1:21" s="97" customFormat="1" ht="18" customHeight="1">
      <c r="A63" s="179"/>
      <c r="B63" s="460">
        <v>1</v>
      </c>
      <c r="C63" s="388" t="s">
        <v>785</v>
      </c>
      <c r="D63" s="461">
        <v>15045</v>
      </c>
      <c r="E63" s="423">
        <v>2247</v>
      </c>
      <c r="F63" s="423">
        <v>1154</v>
      </c>
      <c r="G63" s="423">
        <v>0</v>
      </c>
      <c r="H63" s="423">
        <v>3</v>
      </c>
      <c r="I63" s="423">
        <v>669</v>
      </c>
      <c r="J63" s="423">
        <v>17780</v>
      </c>
      <c r="K63" s="423">
        <v>0</v>
      </c>
      <c r="L63" s="423">
        <v>0</v>
      </c>
      <c r="M63" s="423">
        <v>143</v>
      </c>
      <c r="N63" s="423">
        <v>3132</v>
      </c>
      <c r="O63" s="423">
        <v>0</v>
      </c>
      <c r="P63" s="423">
        <v>0</v>
      </c>
      <c r="Q63" s="423">
        <v>11</v>
      </c>
      <c r="R63" s="423">
        <v>251</v>
      </c>
      <c r="S63" s="423">
        <v>0</v>
      </c>
      <c r="T63" s="425">
        <v>0</v>
      </c>
      <c r="U63" s="179"/>
    </row>
    <row r="64" spans="1:21" s="97" customFormat="1" ht="14.85" customHeight="1">
      <c r="A64" s="179"/>
      <c r="B64" s="302">
        <v>2</v>
      </c>
      <c r="C64" s="326" t="s">
        <v>710</v>
      </c>
      <c r="D64" s="279">
        <v>15045</v>
      </c>
      <c r="E64" s="280">
        <v>2247</v>
      </c>
      <c r="F64" s="280">
        <v>1154</v>
      </c>
      <c r="G64" s="280">
        <v>0</v>
      </c>
      <c r="H64" s="280">
        <v>3</v>
      </c>
      <c r="I64" s="280">
        <v>669</v>
      </c>
      <c r="J64" s="280">
        <v>17780</v>
      </c>
      <c r="K64" s="280">
        <v>0</v>
      </c>
      <c r="L64" s="280">
        <v>0</v>
      </c>
      <c r="M64" s="280">
        <v>143</v>
      </c>
      <c r="N64" s="280">
        <v>3132</v>
      </c>
      <c r="O64" s="280">
        <v>0</v>
      </c>
      <c r="P64" s="280">
        <v>0</v>
      </c>
      <c r="Q64" s="280">
        <v>11</v>
      </c>
      <c r="R64" s="280">
        <v>251</v>
      </c>
      <c r="S64" s="280">
        <v>0</v>
      </c>
      <c r="T64" s="241">
        <v>0</v>
      </c>
      <c r="U64" s="179"/>
    </row>
    <row r="65" spans="1:21" s="97" customFormat="1" ht="14.85" customHeight="1">
      <c r="A65" s="179"/>
      <c r="B65" s="302">
        <v>3</v>
      </c>
      <c r="C65" s="456" t="s">
        <v>711</v>
      </c>
      <c r="D65" s="279">
        <v>15045</v>
      </c>
      <c r="E65" s="280">
        <v>2247</v>
      </c>
      <c r="F65" s="280">
        <v>1154</v>
      </c>
      <c r="G65" s="280">
        <v>0</v>
      </c>
      <c r="H65" s="280">
        <v>3</v>
      </c>
      <c r="I65" s="280">
        <v>669</v>
      </c>
      <c r="J65" s="280">
        <v>17780</v>
      </c>
      <c r="K65" s="280">
        <v>0</v>
      </c>
      <c r="L65" s="280">
        <v>0</v>
      </c>
      <c r="M65" s="280">
        <v>143</v>
      </c>
      <c r="N65" s="280">
        <v>3132</v>
      </c>
      <c r="O65" s="280">
        <v>0</v>
      </c>
      <c r="P65" s="280">
        <v>0</v>
      </c>
      <c r="Q65" s="280">
        <v>11</v>
      </c>
      <c r="R65" s="280">
        <v>251</v>
      </c>
      <c r="S65" s="280">
        <v>0</v>
      </c>
      <c r="T65" s="241">
        <v>0</v>
      </c>
      <c r="U65" s="179"/>
    </row>
    <row r="66" spans="1:21" s="97" customFormat="1" ht="14.85" customHeight="1">
      <c r="A66" s="179"/>
      <c r="B66" s="302">
        <v>4</v>
      </c>
      <c r="C66" s="457" t="s">
        <v>435</v>
      </c>
      <c r="D66" s="279">
        <v>10726</v>
      </c>
      <c r="E66" s="280">
        <v>525</v>
      </c>
      <c r="F66" s="280">
        <v>75</v>
      </c>
      <c r="G66" s="280">
        <v>0</v>
      </c>
      <c r="H66" s="280">
        <v>3</v>
      </c>
      <c r="I66" s="280">
        <v>669</v>
      </c>
      <c r="J66" s="280">
        <v>10660</v>
      </c>
      <c r="K66" s="280">
        <v>0</v>
      </c>
      <c r="L66" s="280">
        <v>0</v>
      </c>
      <c r="M66" s="280">
        <v>143</v>
      </c>
      <c r="N66" s="280">
        <v>1427</v>
      </c>
      <c r="O66" s="280">
        <v>0</v>
      </c>
      <c r="P66" s="280">
        <v>0</v>
      </c>
      <c r="Q66" s="280">
        <v>11</v>
      </c>
      <c r="R66" s="280">
        <v>114</v>
      </c>
      <c r="S66" s="280">
        <v>0</v>
      </c>
      <c r="T66" s="241">
        <v>0</v>
      </c>
      <c r="U66" s="179"/>
    </row>
    <row r="67" spans="1:21" s="97" customFormat="1" ht="14.85" customHeight="1">
      <c r="A67" s="179"/>
      <c r="B67" s="302">
        <v>5</v>
      </c>
      <c r="C67" s="457" t="s">
        <v>434</v>
      </c>
      <c r="D67" s="279">
        <v>4319</v>
      </c>
      <c r="E67" s="280">
        <v>1722</v>
      </c>
      <c r="F67" s="280">
        <v>1079</v>
      </c>
      <c r="G67" s="280">
        <v>0</v>
      </c>
      <c r="H67" s="280">
        <v>0</v>
      </c>
      <c r="I67" s="280">
        <v>0</v>
      </c>
      <c r="J67" s="280">
        <v>7120</v>
      </c>
      <c r="K67" s="280">
        <v>0</v>
      </c>
      <c r="L67" s="280">
        <v>0</v>
      </c>
      <c r="M67" s="280">
        <v>0</v>
      </c>
      <c r="N67" s="280">
        <v>1705</v>
      </c>
      <c r="O67" s="280">
        <v>0</v>
      </c>
      <c r="P67" s="280">
        <v>0</v>
      </c>
      <c r="Q67" s="280">
        <v>0</v>
      </c>
      <c r="R67" s="280">
        <v>137</v>
      </c>
      <c r="S67" s="280">
        <v>0</v>
      </c>
      <c r="T67" s="241">
        <v>0</v>
      </c>
      <c r="U67" s="179"/>
    </row>
    <row r="68" spans="1:21" s="97" customFormat="1" ht="14.85" customHeight="1">
      <c r="A68" s="179"/>
      <c r="B68" s="302">
        <v>6</v>
      </c>
      <c r="C68" s="456" t="s">
        <v>712</v>
      </c>
      <c r="D68" s="279">
        <v>0</v>
      </c>
      <c r="E68" s="280">
        <v>0</v>
      </c>
      <c r="F68" s="280">
        <v>0</v>
      </c>
      <c r="G68" s="280">
        <v>0</v>
      </c>
      <c r="H68" s="280">
        <v>0</v>
      </c>
      <c r="I68" s="280">
        <v>0</v>
      </c>
      <c r="J68" s="280">
        <v>0</v>
      </c>
      <c r="K68" s="280">
        <v>0</v>
      </c>
      <c r="L68" s="280">
        <v>0</v>
      </c>
      <c r="M68" s="280">
        <v>0</v>
      </c>
      <c r="N68" s="280">
        <v>0</v>
      </c>
      <c r="O68" s="280">
        <v>0</v>
      </c>
      <c r="P68" s="280">
        <v>0</v>
      </c>
      <c r="Q68" s="280">
        <v>0</v>
      </c>
      <c r="R68" s="280">
        <v>0</v>
      </c>
      <c r="S68" s="280">
        <v>0</v>
      </c>
      <c r="T68" s="241">
        <v>0</v>
      </c>
      <c r="U68" s="179"/>
    </row>
    <row r="69" spans="1:21" s="97" customFormat="1" ht="14.85" customHeight="1">
      <c r="A69" s="179"/>
      <c r="B69" s="302">
        <v>7</v>
      </c>
      <c r="C69" s="457" t="s">
        <v>433</v>
      </c>
      <c r="D69" s="279">
        <v>0</v>
      </c>
      <c r="E69" s="280">
        <v>0</v>
      </c>
      <c r="F69" s="280">
        <v>0</v>
      </c>
      <c r="G69" s="280">
        <v>0</v>
      </c>
      <c r="H69" s="280">
        <v>0</v>
      </c>
      <c r="I69" s="280">
        <v>0</v>
      </c>
      <c r="J69" s="280">
        <v>0</v>
      </c>
      <c r="K69" s="280">
        <v>0</v>
      </c>
      <c r="L69" s="280">
        <v>0</v>
      </c>
      <c r="M69" s="280">
        <v>0</v>
      </c>
      <c r="N69" s="280">
        <v>0</v>
      </c>
      <c r="O69" s="280">
        <v>0</v>
      </c>
      <c r="P69" s="280">
        <v>0</v>
      </c>
      <c r="Q69" s="280">
        <v>0</v>
      </c>
      <c r="R69" s="280">
        <v>0</v>
      </c>
      <c r="S69" s="280">
        <v>0</v>
      </c>
      <c r="T69" s="241">
        <v>0</v>
      </c>
      <c r="U69" s="179"/>
    </row>
    <row r="70" spans="1:21" s="97" customFormat="1" ht="14.85" customHeight="1">
      <c r="A70" s="179"/>
      <c r="B70" s="302">
        <v>8</v>
      </c>
      <c r="C70" s="457" t="s">
        <v>432</v>
      </c>
      <c r="D70" s="279">
        <v>0</v>
      </c>
      <c r="E70" s="280">
        <v>0</v>
      </c>
      <c r="F70" s="280">
        <v>0</v>
      </c>
      <c r="G70" s="280">
        <v>0</v>
      </c>
      <c r="H70" s="280">
        <v>0</v>
      </c>
      <c r="I70" s="280">
        <v>0</v>
      </c>
      <c r="J70" s="280">
        <v>0</v>
      </c>
      <c r="K70" s="280">
        <v>0</v>
      </c>
      <c r="L70" s="280">
        <v>0</v>
      </c>
      <c r="M70" s="280">
        <v>0</v>
      </c>
      <c r="N70" s="280">
        <v>0</v>
      </c>
      <c r="O70" s="280">
        <v>0</v>
      </c>
      <c r="P70" s="280">
        <v>0</v>
      </c>
      <c r="Q70" s="280">
        <v>0</v>
      </c>
      <c r="R70" s="280">
        <v>0</v>
      </c>
      <c r="S70" s="280">
        <v>0</v>
      </c>
      <c r="T70" s="241">
        <v>0</v>
      </c>
      <c r="U70" s="179"/>
    </row>
    <row r="71" spans="1:21" s="97" customFormat="1" ht="14.85" customHeight="1">
      <c r="A71" s="179"/>
      <c r="B71" s="302">
        <v>9</v>
      </c>
      <c r="C71" s="326" t="s">
        <v>713</v>
      </c>
      <c r="D71" s="279">
        <v>0</v>
      </c>
      <c r="E71" s="280">
        <v>0</v>
      </c>
      <c r="F71" s="280">
        <v>0</v>
      </c>
      <c r="G71" s="280">
        <v>0</v>
      </c>
      <c r="H71" s="280">
        <v>0</v>
      </c>
      <c r="I71" s="280">
        <v>0</v>
      </c>
      <c r="J71" s="280">
        <v>0</v>
      </c>
      <c r="K71" s="280">
        <v>0</v>
      </c>
      <c r="L71" s="280">
        <v>0</v>
      </c>
      <c r="M71" s="280">
        <v>0</v>
      </c>
      <c r="N71" s="280">
        <v>0</v>
      </c>
      <c r="O71" s="280">
        <v>0</v>
      </c>
      <c r="P71" s="280">
        <v>0</v>
      </c>
      <c r="Q71" s="280">
        <v>0</v>
      </c>
      <c r="R71" s="280">
        <v>0</v>
      </c>
      <c r="S71" s="280">
        <v>0</v>
      </c>
      <c r="T71" s="241">
        <v>0</v>
      </c>
      <c r="U71" s="179"/>
    </row>
    <row r="72" spans="1:21" s="97" customFormat="1" ht="14.85" customHeight="1">
      <c r="A72" s="179"/>
      <c r="B72" s="302">
        <v>10</v>
      </c>
      <c r="C72" s="456" t="s">
        <v>711</v>
      </c>
      <c r="D72" s="279">
        <v>0</v>
      </c>
      <c r="E72" s="280">
        <v>0</v>
      </c>
      <c r="F72" s="280">
        <v>0</v>
      </c>
      <c r="G72" s="280">
        <v>0</v>
      </c>
      <c r="H72" s="280">
        <v>0</v>
      </c>
      <c r="I72" s="280">
        <v>0</v>
      </c>
      <c r="J72" s="280">
        <v>0</v>
      </c>
      <c r="K72" s="280">
        <v>0</v>
      </c>
      <c r="L72" s="280">
        <v>0</v>
      </c>
      <c r="M72" s="280">
        <v>0</v>
      </c>
      <c r="N72" s="280">
        <v>0</v>
      </c>
      <c r="O72" s="280">
        <v>0</v>
      </c>
      <c r="P72" s="280">
        <v>0</v>
      </c>
      <c r="Q72" s="280">
        <v>0</v>
      </c>
      <c r="R72" s="280">
        <v>0</v>
      </c>
      <c r="S72" s="280">
        <v>0</v>
      </c>
      <c r="T72" s="241">
        <v>0</v>
      </c>
      <c r="U72" s="179"/>
    </row>
    <row r="73" spans="1:21" s="97" customFormat="1" ht="14.85" customHeight="1">
      <c r="A73" s="179"/>
      <c r="B73" s="302">
        <v>11</v>
      </c>
      <c r="C73" s="458" t="s">
        <v>435</v>
      </c>
      <c r="D73" s="279">
        <v>0</v>
      </c>
      <c r="E73" s="280">
        <v>0</v>
      </c>
      <c r="F73" s="280">
        <v>0</v>
      </c>
      <c r="G73" s="280">
        <v>0</v>
      </c>
      <c r="H73" s="280">
        <v>0</v>
      </c>
      <c r="I73" s="280">
        <v>0</v>
      </c>
      <c r="J73" s="280">
        <v>0</v>
      </c>
      <c r="K73" s="280">
        <v>0</v>
      </c>
      <c r="L73" s="280">
        <v>0</v>
      </c>
      <c r="M73" s="280">
        <v>0</v>
      </c>
      <c r="N73" s="280">
        <v>0</v>
      </c>
      <c r="O73" s="280">
        <v>0</v>
      </c>
      <c r="P73" s="280">
        <v>0</v>
      </c>
      <c r="Q73" s="280">
        <v>0</v>
      </c>
      <c r="R73" s="280">
        <v>0</v>
      </c>
      <c r="S73" s="280">
        <v>0</v>
      </c>
      <c r="T73" s="241">
        <v>0</v>
      </c>
      <c r="U73" s="179"/>
    </row>
    <row r="74" spans="1:21" s="97" customFormat="1" ht="14.85" customHeight="1">
      <c r="A74" s="179"/>
      <c r="B74" s="302">
        <v>12</v>
      </c>
      <c r="C74" s="458" t="s">
        <v>434</v>
      </c>
      <c r="D74" s="279">
        <v>0</v>
      </c>
      <c r="E74" s="280">
        <v>0</v>
      </c>
      <c r="F74" s="280">
        <v>0</v>
      </c>
      <c r="G74" s="280">
        <v>0</v>
      </c>
      <c r="H74" s="280">
        <v>0</v>
      </c>
      <c r="I74" s="280">
        <v>0</v>
      </c>
      <c r="J74" s="280">
        <v>0</v>
      </c>
      <c r="K74" s="280">
        <v>0</v>
      </c>
      <c r="L74" s="280">
        <v>0</v>
      </c>
      <c r="M74" s="280">
        <v>0</v>
      </c>
      <c r="N74" s="280">
        <v>0</v>
      </c>
      <c r="O74" s="280">
        <v>0</v>
      </c>
      <c r="P74" s="280">
        <v>0</v>
      </c>
      <c r="Q74" s="280">
        <v>0</v>
      </c>
      <c r="R74" s="280">
        <v>0</v>
      </c>
      <c r="S74" s="280">
        <v>0</v>
      </c>
      <c r="T74" s="241">
        <v>0</v>
      </c>
      <c r="U74" s="179"/>
    </row>
    <row r="75" spans="1:21" s="97" customFormat="1" ht="14.85" customHeight="1">
      <c r="A75" s="179"/>
      <c r="B75" s="302">
        <v>13</v>
      </c>
      <c r="C75" s="449" t="s">
        <v>712</v>
      </c>
      <c r="D75" s="279">
        <v>0</v>
      </c>
      <c r="E75" s="280">
        <v>0</v>
      </c>
      <c r="F75" s="280">
        <v>0</v>
      </c>
      <c r="G75" s="280">
        <v>0</v>
      </c>
      <c r="H75" s="280">
        <v>0</v>
      </c>
      <c r="I75" s="280">
        <v>0</v>
      </c>
      <c r="J75" s="280">
        <v>0</v>
      </c>
      <c r="K75" s="280">
        <v>0</v>
      </c>
      <c r="L75" s="280">
        <v>0</v>
      </c>
      <c r="M75" s="280">
        <v>0</v>
      </c>
      <c r="N75" s="280">
        <v>0</v>
      </c>
      <c r="O75" s="280">
        <v>0</v>
      </c>
      <c r="P75" s="280">
        <v>0</v>
      </c>
      <c r="Q75" s="280">
        <v>0</v>
      </c>
      <c r="R75" s="280">
        <v>0</v>
      </c>
      <c r="S75" s="280">
        <v>0</v>
      </c>
      <c r="T75" s="241">
        <v>0</v>
      </c>
      <c r="U75" s="179"/>
    </row>
    <row r="76" spans="1:21" s="97" customFormat="1" ht="14.85" customHeight="1">
      <c r="A76" s="179"/>
      <c r="B76" s="302">
        <v>14</v>
      </c>
      <c r="C76" s="458" t="s">
        <v>433</v>
      </c>
      <c r="D76" s="279">
        <v>0</v>
      </c>
      <c r="E76" s="280">
        <v>0</v>
      </c>
      <c r="F76" s="280">
        <v>0</v>
      </c>
      <c r="G76" s="280">
        <v>0</v>
      </c>
      <c r="H76" s="280">
        <v>0</v>
      </c>
      <c r="I76" s="280">
        <v>0</v>
      </c>
      <c r="J76" s="280">
        <v>0</v>
      </c>
      <c r="K76" s="280">
        <v>0</v>
      </c>
      <c r="L76" s="280">
        <v>0</v>
      </c>
      <c r="M76" s="280">
        <v>0</v>
      </c>
      <c r="N76" s="280">
        <v>0</v>
      </c>
      <c r="O76" s="280">
        <v>0</v>
      </c>
      <c r="P76" s="280">
        <v>0</v>
      </c>
      <c r="Q76" s="280">
        <v>0</v>
      </c>
      <c r="R76" s="280">
        <v>0</v>
      </c>
      <c r="S76" s="280">
        <v>0</v>
      </c>
      <c r="T76" s="241">
        <v>0</v>
      </c>
      <c r="U76" s="179"/>
    </row>
    <row r="77" spans="1:21" s="97" customFormat="1" ht="14.85" customHeight="1" thickBot="1">
      <c r="A77" s="179"/>
      <c r="B77" s="455">
        <v>15</v>
      </c>
      <c r="C77" s="459" t="s">
        <v>432</v>
      </c>
      <c r="D77" s="435">
        <v>0</v>
      </c>
      <c r="E77" s="381">
        <v>0</v>
      </c>
      <c r="F77" s="381">
        <v>0</v>
      </c>
      <c r="G77" s="381">
        <v>0</v>
      </c>
      <c r="H77" s="381">
        <v>0</v>
      </c>
      <c r="I77" s="381">
        <v>0</v>
      </c>
      <c r="J77" s="381">
        <v>0</v>
      </c>
      <c r="K77" s="381">
        <v>0</v>
      </c>
      <c r="L77" s="381">
        <v>0</v>
      </c>
      <c r="M77" s="381">
        <v>0</v>
      </c>
      <c r="N77" s="381">
        <v>0</v>
      </c>
      <c r="O77" s="381">
        <v>0</v>
      </c>
      <c r="P77" s="381">
        <v>0</v>
      </c>
      <c r="Q77" s="381">
        <v>0</v>
      </c>
      <c r="R77" s="381">
        <v>0</v>
      </c>
      <c r="S77" s="381">
        <v>0</v>
      </c>
      <c r="T77" s="382">
        <v>0</v>
      </c>
      <c r="U77" s="179"/>
    </row>
    <row r="78" spans="1:21" s="97" customFormat="1" ht="5.85" customHeight="1">
      <c r="A78" s="179"/>
      <c r="B78" s="1390"/>
      <c r="C78" s="1482"/>
      <c r="D78" s="1122"/>
      <c r="E78" s="1122"/>
      <c r="F78" s="1122"/>
      <c r="G78" s="1122"/>
      <c r="H78" s="1122"/>
      <c r="I78" s="1122"/>
      <c r="J78" s="1122"/>
      <c r="K78" s="1122"/>
      <c r="L78" s="1122"/>
      <c r="M78" s="1122"/>
      <c r="N78" s="1122"/>
      <c r="O78" s="1122"/>
      <c r="P78" s="1122"/>
      <c r="Q78" s="1122"/>
      <c r="R78" s="1122"/>
      <c r="S78" s="1122"/>
      <c r="T78" s="1122"/>
      <c r="U78" s="179"/>
    </row>
    <row r="79" spans="1:21" s="97" customFormat="1" ht="24" customHeight="1">
      <c r="A79" s="179"/>
      <c r="B79" s="2859" t="s">
        <v>784</v>
      </c>
      <c r="C79" s="2859"/>
      <c r="D79" s="2859"/>
      <c r="E79" s="2859"/>
      <c r="F79" s="2859"/>
      <c r="G79" s="2859"/>
      <c r="H79" s="2859"/>
      <c r="I79" s="2859"/>
      <c r="J79" s="2859"/>
      <c r="K79" s="2859"/>
      <c r="L79" s="2859"/>
      <c r="M79" s="2859"/>
      <c r="N79" s="2859"/>
      <c r="O79" s="2859"/>
      <c r="P79" s="2859"/>
      <c r="Q79" s="2859"/>
      <c r="R79" s="2859"/>
      <c r="S79" s="2859"/>
      <c r="T79" s="2859"/>
      <c r="U79" s="179"/>
    </row>
    <row r="80" spans="1:21" s="97" customFormat="1" ht="12.75">
      <c r="A80" s="179"/>
      <c r="B80" s="2725" t="s">
        <v>1343</v>
      </c>
      <c r="C80" s="2725"/>
      <c r="D80" s="2725"/>
      <c r="E80" s="2725"/>
      <c r="F80" s="2725"/>
      <c r="G80" s="2725"/>
      <c r="H80" s="2725"/>
      <c r="I80" s="2725"/>
      <c r="J80" s="2725"/>
      <c r="K80" s="2725"/>
      <c r="L80" s="2725"/>
      <c r="M80" s="2725"/>
      <c r="N80" s="2725"/>
      <c r="O80" s="2725"/>
      <c r="P80" s="2725"/>
      <c r="Q80" s="2725"/>
      <c r="R80" s="2725"/>
      <c r="S80" s="2725"/>
      <c r="T80" s="2725"/>
      <c r="U80" s="179"/>
    </row>
    <row r="81" spans="1:21" s="97" customFormat="1" ht="2.85" customHeight="1">
      <c r="A81" s="179"/>
      <c r="B81" s="179"/>
      <c r="C81" s="179"/>
      <c r="D81" s="179"/>
      <c r="E81" s="179"/>
      <c r="F81" s="179"/>
      <c r="G81" s="179"/>
      <c r="H81" s="179"/>
      <c r="I81" s="179"/>
      <c r="J81" s="179"/>
      <c r="K81" s="179"/>
      <c r="L81" s="179"/>
      <c r="M81" s="179"/>
      <c r="N81" s="179"/>
      <c r="O81" s="179"/>
      <c r="P81" s="179"/>
      <c r="Q81" s="179"/>
      <c r="R81" s="179"/>
      <c r="S81" s="179"/>
      <c r="T81" s="179"/>
      <c r="U81" s="179"/>
    </row>
    <row r="82" spans="1:21" s="97" customFormat="1" ht="12.75" hidden="1">
      <c r="A82" s="179"/>
      <c r="U82" s="179"/>
    </row>
    <row r="83" spans="1:21" s="97" customFormat="1" ht="12.75" hidden="1">
      <c r="A83" s="179"/>
      <c r="U83" s="179"/>
    </row>
    <row r="84" spans="1:21" s="97" customFormat="1" ht="12.75" hidden="1">
      <c r="A84" s="179"/>
      <c r="U84" s="179"/>
    </row>
    <row r="85" spans="1:21" s="97" customFormat="1" ht="12.75" hidden="1">
      <c r="A85" s="179"/>
      <c r="U85" s="179"/>
    </row>
    <row r="86" spans="1:21" s="97" customFormat="1" ht="12.75" hidden="1">
      <c r="A86" s="179"/>
      <c r="U86" s="179"/>
    </row>
    <row r="87" spans="1:21" s="97" customFormat="1" ht="12.75" hidden="1">
      <c r="A87" s="179"/>
      <c r="U87" s="179"/>
    </row>
    <row r="88" spans="1:21" s="97" customFormat="1" ht="12.75" hidden="1">
      <c r="A88" s="179"/>
      <c r="U88" s="179"/>
    </row>
    <row r="89" spans="1:21" s="97" customFormat="1" ht="12.75" hidden="1">
      <c r="A89" s="179"/>
      <c r="U89" s="179"/>
    </row>
    <row r="90" spans="1:21" s="97" customFormat="1" ht="12.75" hidden="1">
      <c r="A90" s="179"/>
      <c r="U90" s="179"/>
    </row>
    <row r="91" spans="1:21" s="97" customFormat="1" ht="12.75" hidden="1">
      <c r="A91" s="179"/>
      <c r="U91" s="179"/>
    </row>
    <row r="92" spans="1:21" s="97" customFormat="1" ht="12.75" hidden="1">
      <c r="A92" s="179"/>
      <c r="U92" s="179"/>
    </row>
    <row r="93" spans="1:21" s="97" customFormat="1" ht="12.75" hidden="1">
      <c r="A93" s="179"/>
      <c r="U93" s="179"/>
    </row>
    <row r="94" spans="1:21" s="97" customFormat="1" ht="12.75" hidden="1">
      <c r="A94" s="179"/>
      <c r="U94" s="179"/>
    </row>
    <row r="95" spans="1:21" s="97" customFormat="1" ht="12.75" hidden="1">
      <c r="A95" s="179"/>
      <c r="U95" s="179"/>
    </row>
    <row r="96" spans="1:21" s="97" customFormat="1" ht="12.75" hidden="1">
      <c r="A96" s="179"/>
      <c r="U96" s="179"/>
    </row>
    <row r="97" spans="1:21" s="97" customFormat="1" ht="12.75" hidden="1">
      <c r="A97" s="179"/>
      <c r="U97" s="179"/>
    </row>
    <row r="98" spans="1:21" s="97" customFormat="1" ht="12.75" hidden="1">
      <c r="A98" s="179"/>
      <c r="U98" s="179"/>
    </row>
    <row r="99" spans="1:21" s="97" customFormat="1" ht="12.75" hidden="1">
      <c r="A99" s="179"/>
      <c r="U99" s="179"/>
    </row>
    <row r="100" spans="1:21" s="97" customFormat="1" ht="12.75" hidden="1">
      <c r="A100" s="179"/>
      <c r="U100" s="179"/>
    </row>
    <row r="101" spans="1:21" s="97" customFormat="1" ht="12.75" hidden="1">
      <c r="A101" s="179"/>
      <c r="U101" s="179"/>
    </row>
    <row r="102" spans="1:21" s="97" customFormat="1" ht="12.75" hidden="1">
      <c r="A102" s="179"/>
      <c r="U102" s="179"/>
    </row>
    <row r="103" spans="1:21" s="97" customFormat="1" ht="12.75" hidden="1">
      <c r="A103" s="179"/>
      <c r="U103" s="179"/>
    </row>
    <row r="104" spans="1:21" s="97" customFormat="1" ht="12.75" hidden="1">
      <c r="A104" s="179"/>
      <c r="U104" s="179"/>
    </row>
    <row r="105" spans="1:21" s="97" customFormat="1" ht="12.75" hidden="1">
      <c r="A105" s="179"/>
      <c r="U105" s="179"/>
    </row>
    <row r="106" spans="1:21" s="97" customFormat="1" ht="12.75" hidden="1">
      <c r="A106" s="179"/>
      <c r="U106" s="179"/>
    </row>
    <row r="107" spans="1:21" s="97" customFormat="1" ht="12.75" hidden="1">
      <c r="A107" s="179"/>
      <c r="U107" s="179"/>
    </row>
    <row r="108" spans="1:21" s="97" customFormat="1" ht="12.75" hidden="1">
      <c r="A108" s="179"/>
      <c r="U108" s="179"/>
    </row>
    <row r="109" spans="1:21" s="97" customFormat="1" ht="12.75" hidden="1">
      <c r="A109" s="179"/>
      <c r="U109" s="179"/>
    </row>
    <row r="110" spans="1:21" s="97" customFormat="1" ht="12.75" hidden="1">
      <c r="A110" s="179"/>
      <c r="U110" s="179"/>
    </row>
    <row r="111" spans="1:21" s="97" customFormat="1" ht="12.75" hidden="1">
      <c r="A111" s="179"/>
      <c r="U111" s="179"/>
    </row>
    <row r="112" spans="1:21" s="97" customFormat="1" ht="12.75" hidden="1">
      <c r="A112" s="179"/>
      <c r="U112" s="179"/>
    </row>
    <row r="113" spans="1:21" s="97" customFormat="1" ht="12.75" hidden="1">
      <c r="A113" s="179"/>
      <c r="U113" s="179"/>
    </row>
    <row r="114" spans="1:21" s="97" customFormat="1" ht="12.75" hidden="1">
      <c r="A114" s="179"/>
      <c r="U114" s="179"/>
    </row>
    <row r="115" spans="1:21" s="97" customFormat="1" ht="12.75" hidden="1">
      <c r="A115" s="179"/>
      <c r="U115" s="179"/>
    </row>
    <row r="116" spans="1:21" s="97" customFormat="1" ht="12.75" hidden="1">
      <c r="A116" s="179"/>
      <c r="U116" s="179"/>
    </row>
    <row r="117" spans="1:21" s="97" customFormat="1" ht="12.75" hidden="1">
      <c r="A117" s="179"/>
      <c r="U117" s="179"/>
    </row>
    <row r="118" spans="1:21" s="97" customFormat="1" ht="12.75" hidden="1">
      <c r="A118" s="179"/>
      <c r="U118" s="179"/>
    </row>
    <row r="119" spans="1:21" s="97" customFormat="1" ht="12.75" hidden="1">
      <c r="A119" s="179"/>
      <c r="U119" s="179"/>
    </row>
    <row r="120" spans="1:21" s="97" customFormat="1" ht="12.75" hidden="1">
      <c r="A120" s="179"/>
      <c r="U120" s="179"/>
    </row>
    <row r="121" spans="1:21" s="97" customFormat="1" ht="12.75" hidden="1">
      <c r="A121" s="179"/>
      <c r="U121" s="179"/>
    </row>
    <row r="122" spans="1:21" s="97" customFormat="1" ht="12.75" hidden="1">
      <c r="A122" s="179"/>
      <c r="U122" s="179"/>
    </row>
    <row r="123" spans="1:21" s="97" customFormat="1" ht="12.75" hidden="1">
      <c r="A123" s="179"/>
      <c r="U123" s="179"/>
    </row>
    <row r="124" spans="1:21" s="97" customFormat="1" ht="12.75" hidden="1">
      <c r="A124" s="179"/>
      <c r="U124" s="179"/>
    </row>
    <row r="125" spans="1:21" s="97" customFormat="1" ht="12.75" hidden="1">
      <c r="A125" s="179"/>
      <c r="U125" s="179"/>
    </row>
    <row r="126" spans="1:21" s="97" customFormat="1" ht="12.75" hidden="1">
      <c r="A126" s="179"/>
      <c r="U126" s="179"/>
    </row>
    <row r="127" spans="1:21" s="97" customFormat="1" ht="12.75" hidden="1">
      <c r="A127" s="179"/>
      <c r="U127" s="179"/>
    </row>
    <row r="128" spans="1:21" s="97" customFormat="1" ht="12.75" hidden="1">
      <c r="A128" s="179"/>
      <c r="U128" s="179"/>
    </row>
    <row r="129" spans="1:21" s="97" customFormat="1" ht="12.75" hidden="1">
      <c r="A129" s="179"/>
      <c r="U129" s="179"/>
    </row>
    <row r="130" spans="1:21" s="97" customFormat="1" ht="12.75" hidden="1">
      <c r="A130" s="179"/>
      <c r="U130" s="179"/>
    </row>
    <row r="131" spans="1:21" s="97" customFormat="1" ht="12.75" hidden="1">
      <c r="A131" s="179"/>
      <c r="U131" s="179"/>
    </row>
    <row r="132" spans="1:21" s="97" customFormat="1" ht="12.75" hidden="1">
      <c r="A132" s="179"/>
      <c r="U132" s="179"/>
    </row>
    <row r="133" spans="1:21" s="97" customFormat="1" ht="12.75" hidden="1">
      <c r="A133" s="179"/>
      <c r="U133" s="179"/>
    </row>
    <row r="134" spans="1:21" s="97" customFormat="1" ht="12.75" hidden="1">
      <c r="A134" s="179"/>
      <c r="U134" s="179"/>
    </row>
    <row r="135" spans="1:21" s="97" customFormat="1" ht="12.75" hidden="1">
      <c r="A135" s="179"/>
      <c r="U135" s="179"/>
    </row>
    <row r="136" spans="1:21" s="97" customFormat="1" ht="12.75" hidden="1">
      <c r="A136" s="179"/>
      <c r="U136" s="179"/>
    </row>
    <row r="137" spans="1:21" s="97" customFormat="1" ht="12.75" hidden="1">
      <c r="A137" s="179"/>
      <c r="U137" s="179"/>
    </row>
    <row r="138" spans="1:21" s="97" customFormat="1" ht="12.75" hidden="1">
      <c r="A138" s="179"/>
      <c r="U138" s="179"/>
    </row>
    <row r="139" spans="1:21" s="97" customFormat="1" ht="12.75" hidden="1">
      <c r="A139" s="179"/>
      <c r="U139" s="179"/>
    </row>
    <row r="140" spans="1:21" s="97" customFormat="1" ht="12.75" hidden="1">
      <c r="A140" s="179"/>
      <c r="U140" s="179"/>
    </row>
    <row r="141" spans="1:21" s="97" customFormat="1" ht="12.75" hidden="1">
      <c r="A141" s="179"/>
      <c r="U141" s="179"/>
    </row>
    <row r="142" spans="1:21" s="97" customFormat="1" ht="12.75" hidden="1">
      <c r="A142" s="179"/>
      <c r="U142" s="179"/>
    </row>
    <row r="143" spans="1:21" s="97" customFormat="1" ht="12.75" hidden="1">
      <c r="A143" s="179"/>
      <c r="U143" s="179"/>
    </row>
    <row r="144" spans="1:21" s="97" customFormat="1" ht="12.75" hidden="1">
      <c r="A144" s="179"/>
      <c r="U144" s="179"/>
    </row>
    <row r="145" spans="1:21" s="97" customFormat="1" ht="12.75" hidden="1">
      <c r="A145" s="179"/>
      <c r="U145" s="179"/>
    </row>
    <row r="146" spans="1:21" s="97" customFormat="1" ht="12.75" hidden="1">
      <c r="A146" s="179"/>
      <c r="U146" s="179"/>
    </row>
    <row r="147" spans="1:21" s="97" customFormat="1" ht="12.75" hidden="1">
      <c r="A147" s="179"/>
      <c r="U147" s="179"/>
    </row>
    <row r="148" spans="1:21" s="97" customFormat="1" ht="12.75" hidden="1">
      <c r="A148" s="179"/>
      <c r="U148" s="179"/>
    </row>
    <row r="149" spans="1:21" s="97" customFormat="1" ht="12.75" hidden="1">
      <c r="A149" s="179"/>
      <c r="U149" s="179"/>
    </row>
    <row r="150" spans="1:21" s="97" customFormat="1" ht="12.75" hidden="1">
      <c r="A150" s="179"/>
      <c r="U150" s="179"/>
    </row>
    <row r="151" spans="1:21" s="97" customFormat="1" ht="12.75" hidden="1">
      <c r="A151" s="179"/>
      <c r="U151" s="179"/>
    </row>
    <row r="152" spans="1:21" s="97" customFormat="1" ht="12.75" hidden="1">
      <c r="A152" s="179"/>
      <c r="U152" s="179"/>
    </row>
    <row r="153" spans="1:21" s="97" customFormat="1" ht="12.75" hidden="1">
      <c r="A153" s="179"/>
      <c r="U153" s="179"/>
    </row>
    <row r="154" spans="1:21" s="97" customFormat="1" ht="12.75" hidden="1">
      <c r="A154" s="179"/>
      <c r="U154" s="179"/>
    </row>
    <row r="155" spans="1:21" s="97" customFormat="1" ht="12.75" hidden="1">
      <c r="A155" s="179"/>
      <c r="U155" s="179"/>
    </row>
    <row r="156" spans="1:21" s="97" customFormat="1" ht="12.75" hidden="1">
      <c r="A156" s="179"/>
      <c r="U156" s="179"/>
    </row>
    <row r="157" spans="1:21" s="97" customFormat="1" ht="12.75" hidden="1">
      <c r="A157" s="179"/>
      <c r="U157" s="179"/>
    </row>
    <row r="158" spans="1:21" s="97" customFormat="1" ht="12.75" hidden="1">
      <c r="A158" s="179"/>
      <c r="U158" s="179"/>
    </row>
    <row r="159" spans="1:21" s="97" customFormat="1" ht="12.75" hidden="1">
      <c r="A159" s="179"/>
      <c r="U159" s="179"/>
    </row>
    <row r="160" spans="1:21" s="97" customFormat="1" ht="12.75" hidden="1">
      <c r="A160" s="179"/>
      <c r="U160" s="179"/>
    </row>
    <row r="161" spans="1:21" s="97" customFormat="1" ht="12.75" hidden="1">
      <c r="A161" s="179"/>
      <c r="U161" s="179"/>
    </row>
    <row r="162" spans="1:21" s="97" customFormat="1" ht="12.75" hidden="1">
      <c r="A162" s="179"/>
      <c r="U162" s="179"/>
    </row>
  </sheetData>
  <mergeCells count="29">
    <mergeCell ref="I6:L7"/>
    <mergeCell ref="M6:P7"/>
    <mergeCell ref="Q6:T7"/>
    <mergeCell ref="B28:C28"/>
    <mergeCell ref="T8:T10"/>
    <mergeCell ref="S8:S10"/>
    <mergeCell ref="I8:I10"/>
    <mergeCell ref="D8:D10"/>
    <mergeCell ref="E8:E10"/>
    <mergeCell ref="F8:F10"/>
    <mergeCell ref="G8:G10"/>
    <mergeCell ref="H8:H10"/>
    <mergeCell ref="B11:C11"/>
    <mergeCell ref="B62:C62"/>
    <mergeCell ref="B79:T79"/>
    <mergeCell ref="B45:C45"/>
    <mergeCell ref="B80:T80"/>
    <mergeCell ref="B2:T3"/>
    <mergeCell ref="J8:J10"/>
    <mergeCell ref="K8:K10"/>
    <mergeCell ref="L8:L10"/>
    <mergeCell ref="M8:M10"/>
    <mergeCell ref="N8:N10"/>
    <mergeCell ref="O8:O10"/>
    <mergeCell ref="P8:P10"/>
    <mergeCell ref="Q8:Q10"/>
    <mergeCell ref="R8:R10"/>
    <mergeCell ref="B5:C10"/>
    <mergeCell ref="D6:H7"/>
  </mergeCells>
  <pageMargins left="0.70866141732283505" right="0.70866141732283505" top="0.74803149606299202" bottom="0.74803149606299202" header="0.31496062992126" footer="0.31496062992126"/>
  <pageSetup scale="67" fitToHeight="0" orientation="landscape" r:id="rId1"/>
  <headerFooter>
    <oddFooter>&amp;L&amp;A&amp;C&amp;P of &amp;N</oddFooter>
  </headerFooter>
  <rowBreaks count="1" manualBreakCount="1">
    <brk id="44" min="1"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WG103"/>
  <sheetViews>
    <sheetView zoomScale="40" zoomScaleNormal="40" workbookViewId="0"/>
  </sheetViews>
  <sheetFormatPr defaultColWidth="0" defaultRowHeight="23.25" zeroHeight="1"/>
  <cols>
    <col min="1" max="1" width="1.5703125" style="468" customWidth="1"/>
    <col min="2" max="2" width="82.42578125" style="18" customWidth="1"/>
    <col min="3" max="7" width="14.42578125" style="18" customWidth="1"/>
    <col min="8" max="8" width="1.5703125" style="19" customWidth="1"/>
    <col min="9" max="9" width="4.5703125" style="19" hidden="1"/>
    <col min="10" max="11" width="5.5703125" style="19" hidden="1"/>
    <col min="12" max="12" width="6.42578125" style="19" hidden="1"/>
    <col min="13" max="19" width="6.5703125" style="19" hidden="1"/>
    <col min="20" max="20" width="53.42578125" style="19" hidden="1"/>
    <col min="21" max="255" width="6.5703125" style="19" hidden="1"/>
    <col min="256" max="256" width="149.42578125" style="19" hidden="1"/>
    <col min="257" max="263" width="25.42578125" style="19" hidden="1"/>
    <col min="264" max="264" width="5.5703125" style="19" hidden="1"/>
    <col min="265" max="265" width="4.5703125" style="19" hidden="1"/>
    <col min="266" max="267" width="5.5703125" style="19" hidden="1"/>
    <col min="268" max="268" width="6.42578125" style="19" hidden="1"/>
    <col min="269" max="275" width="6.5703125" style="19" hidden="1"/>
    <col min="276" max="276" width="53.42578125" style="19" hidden="1"/>
    <col min="277" max="511" width="6.5703125" style="19" hidden="1"/>
    <col min="512" max="512" width="149.42578125" style="19" hidden="1"/>
    <col min="513" max="519" width="25.42578125" style="19" hidden="1"/>
    <col min="520" max="520" width="5.5703125" style="19" hidden="1"/>
    <col min="521" max="521" width="4.5703125" style="19" hidden="1"/>
    <col min="522" max="523" width="5.5703125" style="19" hidden="1"/>
    <col min="524" max="524" width="6.42578125" style="19" hidden="1"/>
    <col min="525" max="531" width="6.5703125" style="19" hidden="1"/>
    <col min="532" max="532" width="53.42578125" style="19" hidden="1"/>
    <col min="533" max="767" width="6.5703125" style="19" hidden="1"/>
    <col min="768" max="768" width="149.42578125" style="19" hidden="1"/>
    <col min="769" max="775" width="25.42578125" style="19" hidden="1"/>
    <col min="776" max="776" width="5.5703125" style="19" hidden="1"/>
    <col min="777" max="777" width="4.5703125" style="19" hidden="1"/>
    <col min="778" max="779" width="5.5703125" style="19" hidden="1"/>
    <col min="780" max="780" width="6.42578125" style="19" hidden="1"/>
    <col min="781" max="787" width="6.5703125" style="19" hidden="1"/>
    <col min="788" max="788" width="53.42578125" style="19" hidden="1"/>
    <col min="789" max="1023" width="6.5703125" style="19" hidden="1"/>
    <col min="1024" max="1024" width="149.42578125" style="19" hidden="1"/>
    <col min="1025" max="1031" width="25.42578125" style="19" hidden="1"/>
    <col min="1032" max="1032" width="5.5703125" style="19" hidden="1"/>
    <col min="1033" max="1033" width="4.5703125" style="19" hidden="1"/>
    <col min="1034" max="1035" width="5.5703125" style="19" hidden="1"/>
    <col min="1036" max="1036" width="6.42578125" style="19" hidden="1"/>
    <col min="1037" max="1043" width="6.5703125" style="19" hidden="1"/>
    <col min="1044" max="1044" width="53.42578125" style="19" hidden="1"/>
    <col min="1045" max="1279" width="6.5703125" style="19" hidden="1"/>
    <col min="1280" max="1280" width="149.42578125" style="19" hidden="1"/>
    <col min="1281" max="1287" width="25.42578125" style="19" hidden="1"/>
    <col min="1288" max="1288" width="5.5703125" style="19" hidden="1"/>
    <col min="1289" max="1289" width="4.5703125" style="19" hidden="1"/>
    <col min="1290" max="1291" width="5.5703125" style="19" hidden="1"/>
    <col min="1292" max="1292" width="6.42578125" style="19" hidden="1"/>
    <col min="1293" max="1299" width="6.5703125" style="19" hidden="1"/>
    <col min="1300" max="1300" width="53.42578125" style="19" hidden="1"/>
    <col min="1301" max="1535" width="6.5703125" style="19" hidden="1"/>
    <col min="1536" max="1536" width="149.42578125" style="19" hidden="1"/>
    <col min="1537" max="1543" width="25.42578125" style="19" hidden="1"/>
    <col min="1544" max="1544" width="5.5703125" style="19" hidden="1"/>
    <col min="1545" max="1545" width="4.5703125" style="19" hidden="1"/>
    <col min="1546" max="1547" width="5.5703125" style="19" hidden="1"/>
    <col min="1548" max="1548" width="6.42578125" style="19" hidden="1"/>
    <col min="1549" max="1555" width="6.5703125" style="19" hidden="1"/>
    <col min="1556" max="1556" width="53.42578125" style="19" hidden="1"/>
    <col min="1557" max="1791" width="6.5703125" style="19" hidden="1"/>
    <col min="1792" max="1792" width="149.42578125" style="19" hidden="1"/>
    <col min="1793" max="1799" width="25.42578125" style="19" hidden="1"/>
    <col min="1800" max="1800" width="5.5703125" style="19" hidden="1"/>
    <col min="1801" max="1801" width="4.5703125" style="19" hidden="1"/>
    <col min="1802" max="1803" width="5.5703125" style="19" hidden="1"/>
    <col min="1804" max="1804" width="6.42578125" style="19" hidden="1"/>
    <col min="1805" max="1811" width="6.5703125" style="19" hidden="1"/>
    <col min="1812" max="1812" width="53.42578125" style="19" hidden="1"/>
    <col min="1813" max="2047" width="6.5703125" style="19" hidden="1"/>
    <col min="2048" max="2048" width="149.42578125" style="19" hidden="1"/>
    <col min="2049" max="2055" width="25.42578125" style="19" hidden="1"/>
    <col min="2056" max="2056" width="5.5703125" style="19" hidden="1"/>
    <col min="2057" max="2057" width="4.5703125" style="19" hidden="1"/>
    <col min="2058" max="2059" width="5.5703125" style="19" hidden="1"/>
    <col min="2060" max="2060" width="6.42578125" style="19" hidden="1"/>
    <col min="2061" max="2067" width="6.5703125" style="19" hidden="1"/>
    <col min="2068" max="2068" width="53.42578125" style="19" hidden="1"/>
    <col min="2069" max="2303" width="6.5703125" style="19" hidden="1"/>
    <col min="2304" max="2304" width="149.42578125" style="19" hidden="1"/>
    <col min="2305" max="2311" width="25.42578125" style="19" hidden="1"/>
    <col min="2312" max="2312" width="5.5703125" style="19" hidden="1"/>
    <col min="2313" max="2313" width="4.5703125" style="19" hidden="1"/>
    <col min="2314" max="2315" width="5.5703125" style="19" hidden="1"/>
    <col min="2316" max="2316" width="6.42578125" style="19" hidden="1"/>
    <col min="2317" max="2323" width="6.5703125" style="19" hidden="1"/>
    <col min="2324" max="2324" width="53.42578125" style="19" hidden="1"/>
    <col min="2325" max="2559" width="6.5703125" style="19" hidden="1"/>
    <col min="2560" max="2560" width="149.42578125" style="19" hidden="1"/>
    <col min="2561" max="2567" width="25.42578125" style="19" hidden="1"/>
    <col min="2568" max="2568" width="5.5703125" style="19" hidden="1"/>
    <col min="2569" max="2569" width="4.5703125" style="19" hidden="1"/>
    <col min="2570" max="2571" width="5.5703125" style="19" hidden="1"/>
    <col min="2572" max="2572" width="6.42578125" style="19" hidden="1"/>
    <col min="2573" max="2579" width="6.5703125" style="19" hidden="1"/>
    <col min="2580" max="2580" width="53.42578125" style="19" hidden="1"/>
    <col min="2581" max="2815" width="6.5703125" style="19" hidden="1"/>
    <col min="2816" max="2816" width="149.42578125" style="19" hidden="1"/>
    <col min="2817" max="2823" width="25.42578125" style="19" hidden="1"/>
    <col min="2824" max="2824" width="5.5703125" style="19" hidden="1"/>
    <col min="2825" max="2825" width="4.5703125" style="19" hidden="1"/>
    <col min="2826" max="2827" width="5.5703125" style="19" hidden="1"/>
    <col min="2828" max="2828" width="6.42578125" style="19" hidden="1"/>
    <col min="2829" max="2835" width="6.5703125" style="19" hidden="1"/>
    <col min="2836" max="2836" width="53.42578125" style="19" hidden="1"/>
    <col min="2837" max="3071" width="6.5703125" style="19" hidden="1"/>
    <col min="3072" max="3072" width="149.42578125" style="19" hidden="1"/>
    <col min="3073" max="3079" width="25.42578125" style="19" hidden="1"/>
    <col min="3080" max="3080" width="5.5703125" style="19" hidden="1"/>
    <col min="3081" max="3081" width="4.5703125" style="19" hidden="1"/>
    <col min="3082" max="3083" width="5.5703125" style="19" hidden="1"/>
    <col min="3084" max="3084" width="6.42578125" style="19" hidden="1"/>
    <col min="3085" max="3091" width="6.5703125" style="19" hidden="1"/>
    <col min="3092" max="3092" width="53.42578125" style="19" hidden="1"/>
    <col min="3093" max="3327" width="6.5703125" style="19" hidden="1"/>
    <col min="3328" max="3328" width="149.42578125" style="19" hidden="1"/>
    <col min="3329" max="3335" width="25.42578125" style="19" hidden="1"/>
    <col min="3336" max="3336" width="5.5703125" style="19" hidden="1"/>
    <col min="3337" max="3337" width="4.5703125" style="19" hidden="1"/>
    <col min="3338" max="3339" width="5.5703125" style="19" hidden="1"/>
    <col min="3340" max="3340" width="6.42578125" style="19" hidden="1"/>
    <col min="3341" max="3347" width="6.5703125" style="19" hidden="1"/>
    <col min="3348" max="3348" width="53.42578125" style="19" hidden="1"/>
    <col min="3349" max="3583" width="6.5703125" style="19" hidden="1"/>
    <col min="3584" max="3584" width="149.42578125" style="19" hidden="1"/>
    <col min="3585" max="3591" width="25.42578125" style="19" hidden="1"/>
    <col min="3592" max="3592" width="5.5703125" style="19" hidden="1"/>
    <col min="3593" max="3593" width="4.5703125" style="19" hidden="1"/>
    <col min="3594" max="3595" width="5.5703125" style="19" hidden="1"/>
    <col min="3596" max="3596" width="6.42578125" style="19" hidden="1"/>
    <col min="3597" max="3603" width="6.5703125" style="19" hidden="1"/>
    <col min="3604" max="3604" width="53.42578125" style="19" hidden="1"/>
    <col min="3605" max="3839" width="6.5703125" style="19" hidden="1"/>
    <col min="3840" max="3840" width="149.42578125" style="19" hidden="1"/>
    <col min="3841" max="3847" width="25.42578125" style="19" hidden="1"/>
    <col min="3848" max="3848" width="5.5703125" style="19" hidden="1"/>
    <col min="3849" max="3849" width="4.5703125" style="19" hidden="1"/>
    <col min="3850" max="3851" width="5.5703125" style="19" hidden="1"/>
    <col min="3852" max="3852" width="6.42578125" style="19" hidden="1"/>
    <col min="3853" max="3859" width="6.5703125" style="19" hidden="1"/>
    <col min="3860" max="3860" width="53.42578125" style="19" hidden="1"/>
    <col min="3861" max="4095" width="6.5703125" style="19" hidden="1"/>
    <col min="4096" max="4096" width="149.42578125" style="19" hidden="1"/>
    <col min="4097" max="4103" width="25.42578125" style="19" hidden="1"/>
    <col min="4104" max="4104" width="5.5703125" style="19" hidden="1"/>
    <col min="4105" max="4105" width="4.5703125" style="19" hidden="1"/>
    <col min="4106" max="4107" width="5.5703125" style="19" hidden="1"/>
    <col min="4108" max="4108" width="6.42578125" style="19" hidden="1"/>
    <col min="4109" max="4115" width="6.5703125" style="19" hidden="1"/>
    <col min="4116" max="4116" width="53.42578125" style="19" hidden="1"/>
    <col min="4117" max="4351" width="6.5703125" style="19" hidden="1"/>
    <col min="4352" max="4352" width="149.42578125" style="19" hidden="1"/>
    <col min="4353" max="4359" width="25.42578125" style="19" hidden="1"/>
    <col min="4360" max="4360" width="5.5703125" style="19" hidden="1"/>
    <col min="4361" max="4361" width="4.5703125" style="19" hidden="1"/>
    <col min="4362" max="4363" width="5.5703125" style="19" hidden="1"/>
    <col min="4364" max="4364" width="6.42578125" style="19" hidden="1"/>
    <col min="4365" max="4371" width="6.5703125" style="19" hidden="1"/>
    <col min="4372" max="4372" width="53.42578125" style="19" hidden="1"/>
    <col min="4373" max="4607" width="6.5703125" style="19" hidden="1"/>
    <col min="4608" max="4608" width="149.42578125" style="19" hidden="1"/>
    <col min="4609" max="4615" width="25.42578125" style="19" hidden="1"/>
    <col min="4616" max="4616" width="5.5703125" style="19" hidden="1"/>
    <col min="4617" max="4617" width="4.5703125" style="19" hidden="1"/>
    <col min="4618" max="4619" width="5.5703125" style="19" hidden="1"/>
    <col min="4620" max="4620" width="6.42578125" style="19" hidden="1"/>
    <col min="4621" max="4627" width="6.5703125" style="19" hidden="1"/>
    <col min="4628" max="4628" width="53.42578125" style="19" hidden="1"/>
    <col min="4629" max="4863" width="6.5703125" style="19" hidden="1"/>
    <col min="4864" max="4864" width="149.42578125" style="19" hidden="1"/>
    <col min="4865" max="4871" width="25.42578125" style="19" hidden="1"/>
    <col min="4872" max="4872" width="5.5703125" style="19" hidden="1"/>
    <col min="4873" max="4873" width="4.5703125" style="19" hidden="1"/>
    <col min="4874" max="4875" width="5.5703125" style="19" hidden="1"/>
    <col min="4876" max="4876" width="6.42578125" style="19" hidden="1"/>
    <col min="4877" max="4883" width="6.5703125" style="19" hidden="1"/>
    <col min="4884" max="4884" width="53.42578125" style="19" hidden="1"/>
    <col min="4885" max="5119" width="6.5703125" style="19" hidden="1"/>
    <col min="5120" max="5120" width="149.42578125" style="19" hidden="1"/>
    <col min="5121" max="5127" width="25.42578125" style="19" hidden="1"/>
    <col min="5128" max="5128" width="5.5703125" style="19" hidden="1"/>
    <col min="5129" max="5129" width="4.5703125" style="19" hidden="1"/>
    <col min="5130" max="5131" width="5.5703125" style="19" hidden="1"/>
    <col min="5132" max="5132" width="6.42578125" style="19" hidden="1"/>
    <col min="5133" max="5139" width="6.5703125" style="19" hidden="1"/>
    <col min="5140" max="5140" width="53.42578125" style="19" hidden="1"/>
    <col min="5141" max="5375" width="6.5703125" style="19" hidden="1"/>
    <col min="5376" max="5376" width="149.42578125" style="19" hidden="1"/>
    <col min="5377" max="5383" width="25.42578125" style="19" hidden="1"/>
    <col min="5384" max="5384" width="5.5703125" style="19" hidden="1"/>
    <col min="5385" max="5385" width="4.5703125" style="19" hidden="1"/>
    <col min="5386" max="5387" width="5.5703125" style="19" hidden="1"/>
    <col min="5388" max="5388" width="6.42578125" style="19" hidden="1"/>
    <col min="5389" max="5395" width="6.5703125" style="19" hidden="1"/>
    <col min="5396" max="5396" width="53.42578125" style="19" hidden="1"/>
    <col min="5397" max="5631" width="6.5703125" style="19" hidden="1"/>
    <col min="5632" max="5632" width="149.42578125" style="19" hidden="1"/>
    <col min="5633" max="5639" width="25.42578125" style="19" hidden="1"/>
    <col min="5640" max="5640" width="5.5703125" style="19" hidden="1"/>
    <col min="5641" max="5641" width="4.5703125" style="19" hidden="1"/>
    <col min="5642" max="5643" width="5.5703125" style="19" hidden="1"/>
    <col min="5644" max="5644" width="6.42578125" style="19" hidden="1"/>
    <col min="5645" max="5651" width="6.5703125" style="19" hidden="1"/>
    <col min="5652" max="5652" width="53.42578125" style="19" hidden="1"/>
    <col min="5653" max="5887" width="6.5703125" style="19" hidden="1"/>
    <col min="5888" max="5888" width="149.42578125" style="19" hidden="1"/>
    <col min="5889" max="5895" width="25.42578125" style="19" hidden="1"/>
    <col min="5896" max="5896" width="5.5703125" style="19" hidden="1"/>
    <col min="5897" max="5897" width="4.5703125" style="19" hidden="1"/>
    <col min="5898" max="5899" width="5.5703125" style="19" hidden="1"/>
    <col min="5900" max="5900" width="6.42578125" style="19" hidden="1"/>
    <col min="5901" max="5907" width="6.5703125" style="19" hidden="1"/>
    <col min="5908" max="5908" width="53.42578125" style="19" hidden="1"/>
    <col min="5909" max="6143" width="6.5703125" style="19" hidden="1"/>
    <col min="6144" max="6144" width="149.42578125" style="19" hidden="1"/>
    <col min="6145" max="6151" width="25.42578125" style="19" hidden="1"/>
    <col min="6152" max="6152" width="5.5703125" style="19" hidden="1"/>
    <col min="6153" max="6153" width="4.5703125" style="19" hidden="1"/>
    <col min="6154" max="6155" width="5.5703125" style="19" hidden="1"/>
    <col min="6156" max="6156" width="6.42578125" style="19" hidden="1"/>
    <col min="6157" max="6163" width="6.5703125" style="19" hidden="1"/>
    <col min="6164" max="6164" width="53.42578125" style="19" hidden="1"/>
    <col min="6165" max="6399" width="6.5703125" style="19" hidden="1"/>
    <col min="6400" max="6400" width="149.42578125" style="19" hidden="1"/>
    <col min="6401" max="6407" width="25.42578125" style="19" hidden="1"/>
    <col min="6408" max="6408" width="5.5703125" style="19" hidden="1"/>
    <col min="6409" max="6409" width="4.5703125" style="19" hidden="1"/>
    <col min="6410" max="6411" width="5.5703125" style="19" hidden="1"/>
    <col min="6412" max="6412" width="6.42578125" style="19" hidden="1"/>
    <col min="6413" max="6419" width="6.5703125" style="19" hidden="1"/>
    <col min="6420" max="6420" width="53.42578125" style="19" hidden="1"/>
    <col min="6421" max="6655" width="6.5703125" style="19" hidden="1"/>
    <col min="6656" max="6656" width="149.42578125" style="19" hidden="1"/>
    <col min="6657" max="6663" width="25.42578125" style="19" hidden="1"/>
    <col min="6664" max="6664" width="5.5703125" style="19" hidden="1"/>
    <col min="6665" max="6665" width="4.5703125" style="19" hidden="1"/>
    <col min="6666" max="6667" width="5.5703125" style="19" hidden="1"/>
    <col min="6668" max="6668" width="6.42578125" style="19" hidden="1"/>
    <col min="6669" max="6675" width="6.5703125" style="19" hidden="1"/>
    <col min="6676" max="6676" width="53.42578125" style="19" hidden="1"/>
    <col min="6677" max="6911" width="6.5703125" style="19" hidden="1"/>
    <col min="6912" max="6912" width="149.42578125" style="19" hidden="1"/>
    <col min="6913" max="6919" width="25.42578125" style="19" hidden="1"/>
    <col min="6920" max="6920" width="5.5703125" style="19" hidden="1"/>
    <col min="6921" max="6921" width="4.5703125" style="19" hidden="1"/>
    <col min="6922" max="6923" width="5.5703125" style="19" hidden="1"/>
    <col min="6924" max="6924" width="6.42578125" style="19" hidden="1"/>
    <col min="6925" max="6931" width="6.5703125" style="19" hidden="1"/>
    <col min="6932" max="6932" width="53.42578125" style="19" hidden="1"/>
    <col min="6933" max="7167" width="6.5703125" style="19" hidden="1"/>
    <col min="7168" max="7168" width="149.42578125" style="19" hidden="1"/>
    <col min="7169" max="7175" width="25.42578125" style="19" hidden="1"/>
    <col min="7176" max="7176" width="5.5703125" style="19" hidden="1"/>
    <col min="7177" max="7177" width="4.5703125" style="19" hidden="1"/>
    <col min="7178" max="7179" width="5.5703125" style="19" hidden="1"/>
    <col min="7180" max="7180" width="6.42578125" style="19" hidden="1"/>
    <col min="7181" max="7187" width="6.5703125" style="19" hidden="1"/>
    <col min="7188" max="7188" width="53.42578125" style="19" hidden="1"/>
    <col min="7189" max="7423" width="6.5703125" style="19" hidden="1"/>
    <col min="7424" max="7424" width="149.42578125" style="19" hidden="1"/>
    <col min="7425" max="7431" width="25.42578125" style="19" hidden="1"/>
    <col min="7432" max="7432" width="5.5703125" style="19" hidden="1"/>
    <col min="7433" max="7433" width="4.5703125" style="19" hidden="1"/>
    <col min="7434" max="7435" width="5.5703125" style="19" hidden="1"/>
    <col min="7436" max="7436" width="6.42578125" style="19" hidden="1"/>
    <col min="7437" max="7443" width="6.5703125" style="19" hidden="1"/>
    <col min="7444" max="7444" width="53.42578125" style="19" hidden="1"/>
    <col min="7445" max="7679" width="6.5703125" style="19" hidden="1"/>
    <col min="7680" max="7680" width="149.42578125" style="19" hidden="1"/>
    <col min="7681" max="7687" width="25.42578125" style="19" hidden="1"/>
    <col min="7688" max="7688" width="5.5703125" style="19" hidden="1"/>
    <col min="7689" max="7689" width="4.5703125" style="19" hidden="1"/>
    <col min="7690" max="7691" width="5.5703125" style="19" hidden="1"/>
    <col min="7692" max="7692" width="6.42578125" style="19" hidden="1"/>
    <col min="7693" max="7699" width="6.5703125" style="19" hidden="1"/>
    <col min="7700" max="7700" width="53.42578125" style="19" hidden="1"/>
    <col min="7701" max="7935" width="6.5703125" style="19" hidden="1"/>
    <col min="7936" max="7936" width="149.42578125" style="19" hidden="1"/>
    <col min="7937" max="7943" width="25.42578125" style="19" hidden="1"/>
    <col min="7944" max="7944" width="5.5703125" style="19" hidden="1"/>
    <col min="7945" max="7945" width="4.5703125" style="19" hidden="1"/>
    <col min="7946" max="7947" width="5.5703125" style="19" hidden="1"/>
    <col min="7948" max="7948" width="6.42578125" style="19" hidden="1"/>
    <col min="7949" max="7955" width="6.5703125" style="19" hidden="1"/>
    <col min="7956" max="7956" width="53.42578125" style="19" hidden="1"/>
    <col min="7957" max="8191" width="6.5703125" style="19" hidden="1"/>
    <col min="8192" max="8192" width="149.42578125" style="19" hidden="1"/>
    <col min="8193" max="8199" width="25.42578125" style="19" hidden="1"/>
    <col min="8200" max="8200" width="5.5703125" style="19" hidden="1"/>
    <col min="8201" max="8201" width="4.5703125" style="19" hidden="1"/>
    <col min="8202" max="8203" width="5.5703125" style="19" hidden="1"/>
    <col min="8204" max="8204" width="6.42578125" style="19" hidden="1"/>
    <col min="8205" max="8211" width="6.5703125" style="19" hidden="1"/>
    <col min="8212" max="8212" width="53.42578125" style="19" hidden="1"/>
    <col min="8213" max="8447" width="6.5703125" style="19" hidden="1"/>
    <col min="8448" max="8448" width="149.42578125" style="19" hidden="1"/>
    <col min="8449" max="8455" width="25.42578125" style="19" hidden="1"/>
    <col min="8456" max="8456" width="5.5703125" style="19" hidden="1"/>
    <col min="8457" max="8457" width="4.5703125" style="19" hidden="1"/>
    <col min="8458" max="8459" width="5.5703125" style="19" hidden="1"/>
    <col min="8460" max="8460" width="6.42578125" style="19" hidden="1"/>
    <col min="8461" max="8467" width="6.5703125" style="19" hidden="1"/>
    <col min="8468" max="8468" width="53.42578125" style="19" hidden="1"/>
    <col min="8469" max="8703" width="6.5703125" style="19" hidden="1"/>
    <col min="8704" max="8704" width="149.42578125" style="19" hidden="1"/>
    <col min="8705" max="8711" width="25.42578125" style="19" hidden="1"/>
    <col min="8712" max="8712" width="5.5703125" style="19" hidden="1"/>
    <col min="8713" max="8713" width="4.5703125" style="19" hidden="1"/>
    <col min="8714" max="8715" width="5.5703125" style="19" hidden="1"/>
    <col min="8716" max="8716" width="6.42578125" style="19" hidden="1"/>
    <col min="8717" max="8723" width="6.5703125" style="19" hidden="1"/>
    <col min="8724" max="8724" width="53.42578125" style="19" hidden="1"/>
    <col min="8725" max="8959" width="6.5703125" style="19" hidden="1"/>
    <col min="8960" max="8960" width="149.42578125" style="19" hidden="1"/>
    <col min="8961" max="8967" width="25.42578125" style="19" hidden="1"/>
    <col min="8968" max="8968" width="5.5703125" style="19" hidden="1"/>
    <col min="8969" max="8969" width="4.5703125" style="19" hidden="1"/>
    <col min="8970" max="8971" width="5.5703125" style="19" hidden="1"/>
    <col min="8972" max="8972" width="6.42578125" style="19" hidden="1"/>
    <col min="8973" max="8979" width="6.5703125" style="19" hidden="1"/>
    <col min="8980" max="8980" width="53.42578125" style="19" hidden="1"/>
    <col min="8981" max="9215" width="6.5703125" style="19" hidden="1"/>
    <col min="9216" max="9216" width="149.42578125" style="19" hidden="1"/>
    <col min="9217" max="9223" width="25.42578125" style="19" hidden="1"/>
    <col min="9224" max="9224" width="5.5703125" style="19" hidden="1"/>
    <col min="9225" max="9225" width="4.5703125" style="19" hidden="1"/>
    <col min="9226" max="9227" width="5.5703125" style="19" hidden="1"/>
    <col min="9228" max="9228" width="6.42578125" style="19" hidden="1"/>
    <col min="9229" max="9235" width="6.5703125" style="19" hidden="1"/>
    <col min="9236" max="9236" width="53.42578125" style="19" hidden="1"/>
    <col min="9237" max="9471" width="6.5703125" style="19" hidden="1"/>
    <col min="9472" max="9472" width="149.42578125" style="19" hidden="1"/>
    <col min="9473" max="9479" width="25.42578125" style="19" hidden="1"/>
    <col min="9480" max="9480" width="5.5703125" style="19" hidden="1"/>
    <col min="9481" max="9481" width="4.5703125" style="19" hidden="1"/>
    <col min="9482" max="9483" width="5.5703125" style="19" hidden="1"/>
    <col min="9484" max="9484" width="6.42578125" style="19" hidden="1"/>
    <col min="9485" max="9491" width="6.5703125" style="19" hidden="1"/>
    <col min="9492" max="9492" width="53.42578125" style="19" hidden="1"/>
    <col min="9493" max="9727" width="6.5703125" style="19" hidden="1"/>
    <col min="9728" max="9728" width="149.42578125" style="19" hidden="1"/>
    <col min="9729" max="9735" width="25.42578125" style="19" hidden="1"/>
    <col min="9736" max="9736" width="5.5703125" style="19" hidden="1"/>
    <col min="9737" max="9737" width="4.5703125" style="19" hidden="1"/>
    <col min="9738" max="9739" width="5.5703125" style="19" hidden="1"/>
    <col min="9740" max="9740" width="6.42578125" style="19" hidden="1"/>
    <col min="9741" max="9747" width="6.5703125" style="19" hidden="1"/>
    <col min="9748" max="9748" width="53.42578125" style="19" hidden="1"/>
    <col min="9749" max="9983" width="6.5703125" style="19" hidden="1"/>
    <col min="9984" max="9984" width="149.42578125" style="19" hidden="1"/>
    <col min="9985" max="9991" width="25.42578125" style="19" hidden="1"/>
    <col min="9992" max="9992" width="5.5703125" style="19" hidden="1"/>
    <col min="9993" max="9993" width="4.5703125" style="19" hidden="1"/>
    <col min="9994" max="9995" width="5.5703125" style="19" hidden="1"/>
    <col min="9996" max="9996" width="6.42578125" style="19" hidden="1"/>
    <col min="9997" max="10003" width="6.5703125" style="19" hidden="1"/>
    <col min="10004" max="10004" width="53.42578125" style="19" hidden="1"/>
    <col min="10005" max="10239" width="6.5703125" style="19" hidden="1"/>
    <col min="10240" max="10240" width="149.42578125" style="19" hidden="1"/>
    <col min="10241" max="10247" width="25.42578125" style="19" hidden="1"/>
    <col min="10248" max="10248" width="5.5703125" style="19" hidden="1"/>
    <col min="10249" max="10249" width="4.5703125" style="19" hidden="1"/>
    <col min="10250" max="10251" width="5.5703125" style="19" hidden="1"/>
    <col min="10252" max="10252" width="6.42578125" style="19" hidden="1"/>
    <col min="10253" max="10259" width="6.5703125" style="19" hidden="1"/>
    <col min="10260" max="10260" width="53.42578125" style="19" hidden="1"/>
    <col min="10261" max="10495" width="6.5703125" style="19" hidden="1"/>
    <col min="10496" max="10496" width="149.42578125" style="19" hidden="1"/>
    <col min="10497" max="10503" width="25.42578125" style="19" hidden="1"/>
    <col min="10504" max="10504" width="5.5703125" style="19" hidden="1"/>
    <col min="10505" max="10505" width="4.5703125" style="19" hidden="1"/>
    <col min="10506" max="10507" width="5.5703125" style="19" hidden="1"/>
    <col min="10508" max="10508" width="6.42578125" style="19" hidden="1"/>
    <col min="10509" max="10515" width="6.5703125" style="19" hidden="1"/>
    <col min="10516" max="10516" width="53.42578125" style="19" hidden="1"/>
    <col min="10517" max="10751" width="6.5703125" style="19" hidden="1"/>
    <col min="10752" max="10752" width="149.42578125" style="19" hidden="1"/>
    <col min="10753" max="10759" width="25.42578125" style="19" hidden="1"/>
    <col min="10760" max="10760" width="5.5703125" style="19" hidden="1"/>
    <col min="10761" max="10761" width="4.5703125" style="19" hidden="1"/>
    <col min="10762" max="10763" width="5.5703125" style="19" hidden="1"/>
    <col min="10764" max="10764" width="6.42578125" style="19" hidden="1"/>
    <col min="10765" max="10771" width="6.5703125" style="19" hidden="1"/>
    <col min="10772" max="10772" width="53.42578125" style="19" hidden="1"/>
    <col min="10773" max="11007" width="6.5703125" style="19" hidden="1"/>
    <col min="11008" max="11008" width="149.42578125" style="19" hidden="1"/>
    <col min="11009" max="11015" width="25.42578125" style="19" hidden="1"/>
    <col min="11016" max="11016" width="5.5703125" style="19" hidden="1"/>
    <col min="11017" max="11017" width="4.5703125" style="19" hidden="1"/>
    <col min="11018" max="11019" width="5.5703125" style="19" hidden="1"/>
    <col min="11020" max="11020" width="6.42578125" style="19" hidden="1"/>
    <col min="11021" max="11027" width="6.5703125" style="19" hidden="1"/>
    <col min="11028" max="11028" width="53.42578125" style="19" hidden="1"/>
    <col min="11029" max="11263" width="6.5703125" style="19" hidden="1"/>
    <col min="11264" max="11264" width="149.42578125" style="19" hidden="1"/>
    <col min="11265" max="11271" width="25.42578125" style="19" hidden="1"/>
    <col min="11272" max="11272" width="5.5703125" style="19" hidden="1"/>
    <col min="11273" max="11273" width="4.5703125" style="19" hidden="1"/>
    <col min="11274" max="11275" width="5.5703125" style="19" hidden="1"/>
    <col min="11276" max="11276" width="6.42578125" style="19" hidden="1"/>
    <col min="11277" max="11283" width="6.5703125" style="19" hidden="1"/>
    <col min="11284" max="11284" width="53.42578125" style="19" hidden="1"/>
    <col min="11285" max="11519" width="6.5703125" style="19" hidden="1"/>
    <col min="11520" max="11520" width="149.42578125" style="19" hidden="1"/>
    <col min="11521" max="11527" width="25.42578125" style="19" hidden="1"/>
    <col min="11528" max="11528" width="5.5703125" style="19" hidden="1"/>
    <col min="11529" max="11529" width="4.5703125" style="19" hidden="1"/>
    <col min="11530" max="11531" width="5.5703125" style="19" hidden="1"/>
    <col min="11532" max="11532" width="6.42578125" style="19" hidden="1"/>
    <col min="11533" max="11539" width="6.5703125" style="19" hidden="1"/>
    <col min="11540" max="11540" width="53.42578125" style="19" hidden="1"/>
    <col min="11541" max="11775" width="6.5703125" style="19" hidden="1"/>
    <col min="11776" max="11776" width="149.42578125" style="19" hidden="1"/>
    <col min="11777" max="11783" width="25.42578125" style="19" hidden="1"/>
    <col min="11784" max="11784" width="5.5703125" style="19" hidden="1"/>
    <col min="11785" max="11785" width="4.5703125" style="19" hidden="1"/>
    <col min="11786" max="11787" width="5.5703125" style="19" hidden="1"/>
    <col min="11788" max="11788" width="6.42578125" style="19" hidden="1"/>
    <col min="11789" max="11795" width="6.5703125" style="19" hidden="1"/>
    <col min="11796" max="11796" width="53.42578125" style="19" hidden="1"/>
    <col min="11797" max="12031" width="6.5703125" style="19" hidden="1"/>
    <col min="12032" max="12032" width="149.42578125" style="19" hidden="1"/>
    <col min="12033" max="12039" width="25.42578125" style="19" hidden="1"/>
    <col min="12040" max="12040" width="5.5703125" style="19" hidden="1"/>
    <col min="12041" max="12041" width="4.5703125" style="19" hidden="1"/>
    <col min="12042" max="12043" width="5.5703125" style="19" hidden="1"/>
    <col min="12044" max="12044" width="6.42578125" style="19" hidden="1"/>
    <col min="12045" max="12051" width="6.5703125" style="19" hidden="1"/>
    <col min="12052" max="12052" width="53.42578125" style="19" hidden="1"/>
    <col min="12053" max="12287" width="6.5703125" style="19" hidden="1"/>
    <col min="12288" max="12288" width="149.42578125" style="19" hidden="1"/>
    <col min="12289" max="12295" width="25.42578125" style="19" hidden="1"/>
    <col min="12296" max="12296" width="5.5703125" style="19" hidden="1"/>
    <col min="12297" max="12297" width="4.5703125" style="19" hidden="1"/>
    <col min="12298" max="12299" width="5.5703125" style="19" hidden="1"/>
    <col min="12300" max="12300" width="6.42578125" style="19" hidden="1"/>
    <col min="12301" max="12307" width="6.5703125" style="19" hidden="1"/>
    <col min="12308" max="12308" width="53.42578125" style="19" hidden="1"/>
    <col min="12309" max="12543" width="6.5703125" style="19" hidden="1"/>
    <col min="12544" max="12544" width="149.42578125" style="19" hidden="1"/>
    <col min="12545" max="12551" width="25.42578125" style="19" hidden="1"/>
    <col min="12552" max="12552" width="5.5703125" style="19" hidden="1"/>
    <col min="12553" max="12553" width="4.5703125" style="19" hidden="1"/>
    <col min="12554" max="12555" width="5.5703125" style="19" hidden="1"/>
    <col min="12556" max="12556" width="6.42578125" style="19" hidden="1"/>
    <col min="12557" max="12563" width="6.5703125" style="19" hidden="1"/>
    <col min="12564" max="12564" width="53.42578125" style="19" hidden="1"/>
    <col min="12565" max="12799" width="6.5703125" style="19" hidden="1"/>
    <col min="12800" max="12800" width="149.42578125" style="19" hidden="1"/>
    <col min="12801" max="12807" width="25.42578125" style="19" hidden="1"/>
    <col min="12808" max="12808" width="5.5703125" style="19" hidden="1"/>
    <col min="12809" max="12809" width="4.5703125" style="19" hidden="1"/>
    <col min="12810" max="12811" width="5.5703125" style="19" hidden="1"/>
    <col min="12812" max="12812" width="6.42578125" style="19" hidden="1"/>
    <col min="12813" max="12819" width="6.5703125" style="19" hidden="1"/>
    <col min="12820" max="12820" width="53.42578125" style="19" hidden="1"/>
    <col min="12821" max="13055" width="6.5703125" style="19" hidden="1"/>
    <col min="13056" max="13056" width="149.42578125" style="19" hidden="1"/>
    <col min="13057" max="13063" width="25.42578125" style="19" hidden="1"/>
    <col min="13064" max="13064" width="5.5703125" style="19" hidden="1"/>
    <col min="13065" max="13065" width="4.5703125" style="19" hidden="1"/>
    <col min="13066" max="13067" width="5.5703125" style="19" hidden="1"/>
    <col min="13068" max="13068" width="6.42578125" style="19" hidden="1"/>
    <col min="13069" max="13075" width="6.5703125" style="19" hidden="1"/>
    <col min="13076" max="13076" width="53.42578125" style="19" hidden="1"/>
    <col min="13077" max="13311" width="6.5703125" style="19" hidden="1"/>
    <col min="13312" max="13312" width="149.42578125" style="19" hidden="1"/>
    <col min="13313" max="13319" width="25.42578125" style="19" hidden="1"/>
    <col min="13320" max="13320" width="5.5703125" style="19" hidden="1"/>
    <col min="13321" max="13321" width="4.5703125" style="19" hidden="1"/>
    <col min="13322" max="13323" width="5.5703125" style="19" hidden="1"/>
    <col min="13324" max="13324" width="6.42578125" style="19" hidden="1"/>
    <col min="13325" max="13331" width="6.5703125" style="19" hidden="1"/>
    <col min="13332" max="13332" width="53.42578125" style="19" hidden="1"/>
    <col min="13333" max="13567" width="6.5703125" style="19" hidden="1"/>
    <col min="13568" max="13568" width="149.42578125" style="19" hidden="1"/>
    <col min="13569" max="13575" width="25.42578125" style="19" hidden="1"/>
    <col min="13576" max="13576" width="5.5703125" style="19" hidden="1"/>
    <col min="13577" max="13577" width="4.5703125" style="19" hidden="1"/>
    <col min="13578" max="13579" width="5.5703125" style="19" hidden="1"/>
    <col min="13580" max="13580" width="6.42578125" style="19" hidden="1"/>
    <col min="13581" max="13587" width="6.5703125" style="19" hidden="1"/>
    <col min="13588" max="13588" width="53.42578125" style="19" hidden="1"/>
    <col min="13589" max="13823" width="6.5703125" style="19" hidden="1"/>
    <col min="13824" max="13824" width="149.42578125" style="19" hidden="1"/>
    <col min="13825" max="13831" width="25.42578125" style="19" hidden="1"/>
    <col min="13832" max="13832" width="5.5703125" style="19" hidden="1"/>
    <col min="13833" max="13833" width="4.5703125" style="19" hidden="1"/>
    <col min="13834" max="13835" width="5.5703125" style="19" hidden="1"/>
    <col min="13836" max="13836" width="6.42578125" style="19" hidden="1"/>
    <col min="13837" max="13843" width="6.5703125" style="19" hidden="1"/>
    <col min="13844" max="13844" width="53.42578125" style="19" hidden="1"/>
    <col min="13845" max="14079" width="6.5703125" style="19" hidden="1"/>
    <col min="14080" max="14080" width="149.42578125" style="19" hidden="1"/>
    <col min="14081" max="14087" width="25.42578125" style="19" hidden="1"/>
    <col min="14088" max="14088" width="5.5703125" style="19" hidden="1"/>
    <col min="14089" max="14089" width="4.5703125" style="19" hidden="1"/>
    <col min="14090" max="14091" width="5.5703125" style="19" hidden="1"/>
    <col min="14092" max="14092" width="6.42578125" style="19" hidden="1"/>
    <col min="14093" max="14099" width="6.5703125" style="19" hidden="1"/>
    <col min="14100" max="14100" width="53.42578125" style="19" hidden="1"/>
    <col min="14101" max="14335" width="6.5703125" style="19" hidden="1"/>
    <col min="14336" max="14336" width="149.42578125" style="19" hidden="1"/>
    <col min="14337" max="14343" width="25.42578125" style="19" hidden="1"/>
    <col min="14344" max="14344" width="5.5703125" style="19" hidden="1"/>
    <col min="14345" max="14345" width="4.5703125" style="19" hidden="1"/>
    <col min="14346" max="14347" width="5.5703125" style="19" hidden="1"/>
    <col min="14348" max="14348" width="6.42578125" style="19" hidden="1"/>
    <col min="14349" max="14355" width="6.5703125" style="19" hidden="1"/>
    <col min="14356" max="14356" width="53.42578125" style="19" hidden="1"/>
    <col min="14357" max="14591" width="6.5703125" style="19" hidden="1"/>
    <col min="14592" max="14592" width="149.42578125" style="19" hidden="1"/>
    <col min="14593" max="14599" width="25.42578125" style="19" hidden="1"/>
    <col min="14600" max="14600" width="5.5703125" style="19" hidden="1"/>
    <col min="14601" max="14601" width="4.5703125" style="19" hidden="1"/>
    <col min="14602" max="14603" width="5.5703125" style="19" hidden="1"/>
    <col min="14604" max="14604" width="6.42578125" style="19" hidden="1"/>
    <col min="14605" max="14611" width="6.5703125" style="19" hidden="1"/>
    <col min="14612" max="14612" width="53.42578125" style="19" hidden="1"/>
    <col min="14613" max="14847" width="6.5703125" style="19" hidden="1"/>
    <col min="14848" max="14848" width="149.42578125" style="19" hidden="1"/>
    <col min="14849" max="14855" width="25.42578125" style="19" hidden="1"/>
    <col min="14856" max="14856" width="5.5703125" style="19" hidden="1"/>
    <col min="14857" max="14857" width="4.5703125" style="19" hidden="1"/>
    <col min="14858" max="14859" width="5.5703125" style="19" hidden="1"/>
    <col min="14860" max="14860" width="6.42578125" style="19" hidden="1"/>
    <col min="14861" max="14867" width="6.5703125" style="19" hidden="1"/>
    <col min="14868" max="14868" width="53.42578125" style="19" hidden="1"/>
    <col min="14869" max="15103" width="6.5703125" style="19" hidden="1"/>
    <col min="15104" max="15104" width="149.42578125" style="19" hidden="1"/>
    <col min="15105" max="15111" width="25.42578125" style="19" hidden="1"/>
    <col min="15112" max="15112" width="5.5703125" style="19" hidden="1"/>
    <col min="15113" max="15113" width="4.5703125" style="19" hidden="1"/>
    <col min="15114" max="15115" width="5.5703125" style="19" hidden="1"/>
    <col min="15116" max="15116" width="6.42578125" style="19" hidden="1"/>
    <col min="15117" max="15123" width="6.5703125" style="19" hidden="1"/>
    <col min="15124" max="15124" width="53.42578125" style="19" hidden="1"/>
    <col min="15125" max="15359" width="6.5703125" style="19" hidden="1"/>
    <col min="15360" max="15360" width="149.42578125" style="19" hidden="1"/>
    <col min="15361" max="15367" width="25.42578125" style="19" hidden="1"/>
    <col min="15368" max="15368" width="5.5703125" style="19" hidden="1"/>
    <col min="15369" max="15369" width="4.5703125" style="19" hidden="1"/>
    <col min="15370" max="15371" width="5.5703125" style="19" hidden="1"/>
    <col min="15372" max="15372" width="6.42578125" style="19" hidden="1"/>
    <col min="15373" max="15379" width="6.5703125" style="19" hidden="1"/>
    <col min="15380" max="15380" width="53.42578125" style="19" hidden="1"/>
    <col min="15381" max="15615" width="6.5703125" style="19" hidden="1"/>
    <col min="15616" max="15616" width="149.42578125" style="19" hidden="1"/>
    <col min="15617" max="15623" width="25.42578125" style="19" hidden="1"/>
    <col min="15624" max="15624" width="5.5703125" style="19" hidden="1"/>
    <col min="15625" max="15625" width="4.5703125" style="19" hidden="1"/>
    <col min="15626" max="15627" width="5.5703125" style="19" hidden="1"/>
    <col min="15628" max="15628" width="6.42578125" style="19" hidden="1"/>
    <col min="15629" max="15635" width="6.5703125" style="19" hidden="1"/>
    <col min="15636" max="15636" width="53.42578125" style="19" hidden="1"/>
    <col min="15637" max="15871" width="6.5703125" style="19" hidden="1"/>
    <col min="15872" max="15872" width="149.42578125" style="19" hidden="1"/>
    <col min="15873" max="15879" width="25.42578125" style="19" hidden="1"/>
    <col min="15880" max="15880" width="5.5703125" style="19" hidden="1"/>
    <col min="15881" max="15881" width="4.5703125" style="19" hidden="1"/>
    <col min="15882" max="15883" width="5.5703125" style="19" hidden="1"/>
    <col min="15884" max="15884" width="6.42578125" style="19" hidden="1"/>
    <col min="15885" max="15891" width="6.5703125" style="19" hidden="1"/>
    <col min="15892" max="15892" width="53.42578125" style="19" hidden="1"/>
    <col min="15893" max="16127" width="6.5703125" style="19" hidden="1"/>
    <col min="16128" max="16128" width="149.42578125" style="19" hidden="1"/>
    <col min="16129" max="16135" width="25.42578125" style="19" hidden="1"/>
    <col min="16136" max="16136" width="5.5703125" style="19" hidden="1"/>
    <col min="16137" max="16137" width="4.5703125" style="19" hidden="1"/>
    <col min="16138" max="16139" width="5.5703125" style="19" hidden="1"/>
    <col min="16140" max="16140" width="6.42578125" style="19" hidden="1"/>
    <col min="16141" max="16147" width="6.5703125" style="19" hidden="1"/>
    <col min="16148" max="16148" width="53.42578125" style="19" hidden="1"/>
    <col min="16149" max="16149" width="6.5703125" style="19" hidden="1"/>
    <col min="16150" max="16150" width="53.42578125" style="19" hidden="1"/>
    <col min="16151" max="16151" width="6.5703125" style="19" hidden="1"/>
    <col min="16152" max="16153" width="53.42578125" style="19" hidden="1"/>
    <col min="16154" max="16384" width="6.5703125" style="19" hidden="1"/>
  </cols>
  <sheetData>
    <row r="1" spans="1:254" ht="10.35" customHeight="1" thickBot="1">
      <c r="A1" s="1698"/>
      <c r="B1" s="468"/>
      <c r="C1" s="468"/>
      <c r="D1" s="468"/>
      <c r="E1" s="468"/>
      <c r="F1" s="468"/>
      <c r="G1" s="468"/>
      <c r="H1" s="909"/>
    </row>
    <row r="2" spans="1:254" ht="14.25" customHeight="1">
      <c r="A2" s="1698"/>
      <c r="B2" s="1897"/>
      <c r="C2" s="1898"/>
      <c r="D2" s="1898"/>
      <c r="E2" s="1898"/>
      <c r="F2" s="1898"/>
      <c r="G2" s="1899"/>
      <c r="H2" s="909"/>
    </row>
    <row r="3" spans="1:254" ht="35.25">
      <c r="A3" s="1698"/>
      <c r="B3" s="2397" t="s">
        <v>516</v>
      </c>
      <c r="C3" s="1900"/>
      <c r="D3" s="1900"/>
      <c r="E3" s="1900"/>
      <c r="F3" s="1900"/>
      <c r="G3" s="1901"/>
      <c r="H3" s="1255"/>
      <c r="I3" s="45"/>
      <c r="J3" s="46"/>
    </row>
    <row r="4" spans="1:254" ht="14.85" customHeight="1" thickBot="1">
      <c r="A4" s="1698"/>
      <c r="B4" s="1902" t="s">
        <v>162</v>
      </c>
      <c r="C4" s="1903"/>
      <c r="D4" s="1903"/>
      <c r="E4" s="1903"/>
      <c r="F4" s="1903"/>
      <c r="G4" s="1904"/>
      <c r="H4" s="1255"/>
      <c r="I4" s="45"/>
      <c r="J4" s="46"/>
    </row>
    <row r="5" spans="1:254" ht="13.35" customHeight="1">
      <c r="A5" s="1698"/>
      <c r="B5" s="467"/>
      <c r="C5" s="467"/>
      <c r="D5" s="467"/>
      <c r="E5" s="467"/>
      <c r="F5" s="467"/>
      <c r="G5" s="468"/>
      <c r="H5" s="467"/>
      <c r="I5" s="47"/>
      <c r="J5" s="47"/>
    </row>
    <row r="6" spans="1:254" ht="3" customHeight="1" thickBot="1">
      <c r="A6" s="1698"/>
      <c r="B6" s="467"/>
      <c r="C6" s="467"/>
      <c r="D6" s="467"/>
      <c r="E6" s="467"/>
      <c r="F6" s="467"/>
      <c r="G6" s="468"/>
      <c r="H6" s="467"/>
      <c r="I6" s="47"/>
      <c r="J6" s="47"/>
    </row>
    <row r="7" spans="1:254" s="151" customFormat="1" ht="20.85" customHeight="1" thickBot="1">
      <c r="A7" s="1270"/>
      <c r="B7" s="2399" t="s">
        <v>1036</v>
      </c>
      <c r="C7" s="2400" t="str">
        <f>CurrQtr</f>
        <v>Q4 2021</v>
      </c>
      <c r="D7" s="2401" t="s">
        <v>1412</v>
      </c>
      <c r="E7" s="2401" t="s">
        <v>1397</v>
      </c>
      <c r="F7" s="2401" t="s">
        <v>1352</v>
      </c>
      <c r="G7" s="2402" t="s">
        <v>1333</v>
      </c>
      <c r="H7" s="469"/>
      <c r="I7" s="150"/>
    </row>
    <row r="8" spans="1:254" s="154" customFormat="1" ht="15">
      <c r="A8" s="1698"/>
      <c r="B8" s="503" t="s">
        <v>1452</v>
      </c>
      <c r="C8" s="1098">
        <v>51010</v>
      </c>
      <c r="D8" s="481">
        <v>50465</v>
      </c>
      <c r="E8" s="481">
        <v>49697</v>
      </c>
      <c r="F8" s="481">
        <v>49542</v>
      </c>
      <c r="G8" s="482">
        <v>49165</v>
      </c>
      <c r="H8" s="470"/>
      <c r="I8" s="153"/>
    </row>
    <row r="9" spans="1:254" s="154" customFormat="1" ht="15">
      <c r="A9" s="1698"/>
      <c r="B9" s="504" t="s">
        <v>1453</v>
      </c>
      <c r="C9" s="1099">
        <v>57915</v>
      </c>
      <c r="D9" s="477">
        <v>56630</v>
      </c>
      <c r="E9" s="477">
        <v>55152</v>
      </c>
      <c r="F9" s="477">
        <v>55293</v>
      </c>
      <c r="G9" s="483">
        <v>55362</v>
      </c>
      <c r="H9" s="470"/>
      <c r="I9" s="153"/>
    </row>
    <row r="10" spans="1:254" s="154" customFormat="1" ht="15">
      <c r="A10" s="1698"/>
      <c r="B10" s="504" t="s">
        <v>1454</v>
      </c>
      <c r="C10" s="1099">
        <v>66101</v>
      </c>
      <c r="D10" s="477">
        <v>65101</v>
      </c>
      <c r="E10" s="477">
        <v>63686</v>
      </c>
      <c r="F10" s="477">
        <v>63724</v>
      </c>
      <c r="G10" s="483">
        <v>64512</v>
      </c>
      <c r="H10" s="470"/>
      <c r="I10" s="153"/>
    </row>
    <row r="11" spans="1:254" s="154" customFormat="1" ht="12.75">
      <c r="A11" s="1698"/>
      <c r="B11" s="504"/>
      <c r="C11" s="1099"/>
      <c r="D11" s="477"/>
      <c r="E11" s="477"/>
      <c r="F11" s="477"/>
      <c r="G11" s="483"/>
      <c r="H11" s="470"/>
      <c r="I11" s="153"/>
    </row>
    <row r="12" spans="1:254" s="154" customFormat="1" ht="15">
      <c r="A12" s="1698"/>
      <c r="B12" s="505" t="s">
        <v>1450</v>
      </c>
      <c r="C12" s="1099"/>
      <c r="D12" s="477"/>
      <c r="E12" s="477"/>
      <c r="F12" s="477"/>
      <c r="G12" s="483"/>
      <c r="H12" s="470"/>
      <c r="I12" s="153"/>
    </row>
    <row r="13" spans="1:254" s="155" customFormat="1" ht="12.75">
      <c r="A13" s="1699"/>
      <c r="B13" s="506" t="s">
        <v>1202</v>
      </c>
      <c r="C13" s="1099">
        <v>416105</v>
      </c>
      <c r="D13" s="477">
        <v>414169</v>
      </c>
      <c r="E13" s="477">
        <v>404727</v>
      </c>
      <c r="F13" s="477">
        <v>406780</v>
      </c>
      <c r="G13" s="483">
        <v>417138</v>
      </c>
      <c r="H13" s="470"/>
      <c r="I13" s="153"/>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row>
    <row r="14" spans="1:254" s="156" customFormat="1" ht="19.350000000000001" customHeight="1">
      <c r="A14" s="1700"/>
      <c r="B14" s="507" t="s">
        <v>1451</v>
      </c>
      <c r="C14" s="1100"/>
      <c r="D14" s="478"/>
      <c r="E14" s="478"/>
      <c r="F14" s="478"/>
      <c r="G14" s="484"/>
      <c r="H14" s="470"/>
      <c r="I14" s="152"/>
      <c r="AC14" s="154"/>
    </row>
    <row r="15" spans="1:254" s="156" customFormat="1" ht="12.75">
      <c r="A15" s="1699"/>
      <c r="B15" s="506" t="s">
        <v>222</v>
      </c>
      <c r="C15" s="1100">
        <v>12.3</v>
      </c>
      <c r="D15" s="478">
        <v>12.2</v>
      </c>
      <c r="E15" s="478">
        <v>12.3</v>
      </c>
      <c r="F15" s="478">
        <v>12.2</v>
      </c>
      <c r="G15" s="484">
        <v>11.8</v>
      </c>
      <c r="H15" s="471"/>
      <c r="I15" s="152"/>
      <c r="AC15" s="154"/>
    </row>
    <row r="16" spans="1:254" s="156" customFormat="1" ht="12.75">
      <c r="A16" s="1699"/>
      <c r="B16" s="506" t="s">
        <v>221</v>
      </c>
      <c r="C16" s="1100">
        <v>13.9</v>
      </c>
      <c r="D16" s="478">
        <v>13.7</v>
      </c>
      <c r="E16" s="478">
        <v>13.6</v>
      </c>
      <c r="F16" s="478">
        <v>13.6</v>
      </c>
      <c r="G16" s="484">
        <v>13.3</v>
      </c>
      <c r="H16" s="471"/>
      <c r="I16" s="152"/>
    </row>
    <row r="17" spans="1:13" s="156" customFormat="1" ht="12.75">
      <c r="A17" s="1699"/>
      <c r="B17" s="506" t="s">
        <v>220</v>
      </c>
      <c r="C17" s="1100">
        <v>15.9</v>
      </c>
      <c r="D17" s="478">
        <v>15.7</v>
      </c>
      <c r="E17" s="478">
        <v>15.7</v>
      </c>
      <c r="F17" s="478">
        <v>15.7</v>
      </c>
      <c r="G17" s="484">
        <v>15.5</v>
      </c>
      <c r="H17" s="471"/>
      <c r="I17" s="152"/>
    </row>
    <row r="18" spans="1:13" s="156" customFormat="1" ht="12.75">
      <c r="A18" s="1699"/>
      <c r="B18" s="508"/>
      <c r="C18" s="1100"/>
      <c r="D18" s="478"/>
      <c r="E18" s="478"/>
      <c r="F18" s="478"/>
      <c r="G18" s="484"/>
      <c r="H18" s="471"/>
      <c r="I18" s="152"/>
    </row>
    <row r="19" spans="1:13" s="156" customFormat="1" ht="15">
      <c r="A19" s="1700"/>
      <c r="B19" s="509" t="s">
        <v>1449</v>
      </c>
      <c r="C19" s="2422"/>
      <c r="D19" s="2423"/>
      <c r="E19" s="2423"/>
      <c r="F19" s="2423"/>
      <c r="G19" s="2424"/>
      <c r="H19" s="472"/>
      <c r="I19" s="152"/>
    </row>
    <row r="20" spans="1:13" s="156" customFormat="1" ht="12.75">
      <c r="A20" s="1699"/>
      <c r="B20" s="510" t="s">
        <v>1367</v>
      </c>
      <c r="C20" s="1102">
        <v>1201766.3930164108</v>
      </c>
      <c r="D20" s="480">
        <v>1191993.0544520335</v>
      </c>
      <c r="E20" s="480">
        <v>1180223</v>
      </c>
      <c r="F20" s="480">
        <v>1179755</v>
      </c>
      <c r="G20" s="1602">
        <v>1170290</v>
      </c>
      <c r="H20" s="473"/>
      <c r="I20" s="152"/>
    </row>
    <row r="21" spans="1:13" s="156" customFormat="1" ht="12.75">
      <c r="A21" s="1699"/>
      <c r="B21" s="510" t="s">
        <v>517</v>
      </c>
      <c r="C21" s="1101">
        <v>4.8</v>
      </c>
      <c r="D21" s="479">
        <v>4.8</v>
      </c>
      <c r="E21" s="479">
        <v>4.7</v>
      </c>
      <c r="F21" s="479">
        <v>4.7</v>
      </c>
      <c r="G21" s="485">
        <v>4.7</v>
      </c>
      <c r="H21" s="474"/>
      <c r="I21" s="152"/>
    </row>
    <row r="22" spans="1:13" s="156" customFormat="1" ht="12.75">
      <c r="A22" s="1699"/>
      <c r="B22" s="508"/>
      <c r="C22" s="1100"/>
      <c r="D22" s="478"/>
      <c r="E22" s="478"/>
      <c r="F22" s="478"/>
      <c r="G22" s="484"/>
      <c r="H22" s="471"/>
      <c r="I22" s="152"/>
    </row>
    <row r="23" spans="1:13" s="156" customFormat="1" ht="12.75">
      <c r="A23" s="1700"/>
      <c r="B23" s="509" t="s">
        <v>1385</v>
      </c>
      <c r="C23" s="2422"/>
      <c r="D23" s="2423"/>
      <c r="E23" s="2423"/>
      <c r="F23" s="2423"/>
      <c r="G23" s="2424"/>
      <c r="H23" s="472"/>
      <c r="I23" s="152"/>
    </row>
    <row r="24" spans="1:13" s="156" customFormat="1" ht="12.75">
      <c r="A24" s="1699"/>
      <c r="B24" s="510" t="s">
        <v>518</v>
      </c>
      <c r="C24" s="1100">
        <v>8</v>
      </c>
      <c r="D24" s="478">
        <v>8</v>
      </c>
      <c r="E24" s="478">
        <v>8</v>
      </c>
      <c r="F24" s="478">
        <v>8</v>
      </c>
      <c r="G24" s="484">
        <v>8</v>
      </c>
      <c r="H24" s="471"/>
      <c r="I24" s="152"/>
    </row>
    <row r="25" spans="1:13" s="156" customFormat="1" ht="12.75">
      <c r="A25" s="1699"/>
      <c r="B25" s="510" t="s">
        <v>1273</v>
      </c>
      <c r="C25" s="1100">
        <v>9.5</v>
      </c>
      <c r="D25" s="478">
        <v>9.5</v>
      </c>
      <c r="E25" s="478">
        <v>9.5</v>
      </c>
      <c r="F25" s="478">
        <v>9.5</v>
      </c>
      <c r="G25" s="484">
        <v>9.5</v>
      </c>
      <c r="H25" s="471"/>
      <c r="I25" s="152"/>
    </row>
    <row r="26" spans="1:13" s="156" customFormat="1" ht="12.75">
      <c r="A26" s="1699"/>
      <c r="B26" s="510" t="s">
        <v>1274</v>
      </c>
      <c r="C26" s="1100">
        <v>11.5</v>
      </c>
      <c r="D26" s="478">
        <v>11.5</v>
      </c>
      <c r="E26" s="478">
        <v>11.5</v>
      </c>
      <c r="F26" s="478">
        <v>11.5</v>
      </c>
      <c r="G26" s="484">
        <v>11.5</v>
      </c>
      <c r="H26" s="471"/>
      <c r="I26" s="152"/>
    </row>
    <row r="27" spans="1:13" s="156" customFormat="1" ht="12.75">
      <c r="A27" s="1699"/>
      <c r="B27" s="510" t="s">
        <v>1275</v>
      </c>
      <c r="C27" s="1101">
        <v>3</v>
      </c>
      <c r="D27" s="479">
        <v>3</v>
      </c>
      <c r="E27" s="479">
        <v>3</v>
      </c>
      <c r="F27" s="479">
        <v>3</v>
      </c>
      <c r="G27" s="485">
        <v>3</v>
      </c>
      <c r="H27" s="474"/>
      <c r="I27" s="152"/>
    </row>
    <row r="28" spans="1:13" s="156" customFormat="1" ht="12.75">
      <c r="A28" s="1699"/>
      <c r="B28" s="508"/>
      <c r="C28" s="1100"/>
      <c r="D28" s="478"/>
      <c r="E28" s="478"/>
      <c r="F28" s="478"/>
      <c r="G28" s="484"/>
      <c r="H28" s="471"/>
      <c r="I28" s="152"/>
    </row>
    <row r="29" spans="1:13" s="156" customFormat="1" ht="12.75">
      <c r="A29" s="1700"/>
      <c r="B29" s="509" t="s">
        <v>519</v>
      </c>
      <c r="C29" s="1100"/>
      <c r="D29" s="478"/>
      <c r="E29" s="478"/>
      <c r="F29" s="478"/>
      <c r="G29" s="484"/>
      <c r="H29" s="470"/>
      <c r="I29" s="152"/>
    </row>
    <row r="30" spans="1:13" s="156" customFormat="1" ht="12.75">
      <c r="A30" s="1698"/>
      <c r="B30" s="510" t="s">
        <v>520</v>
      </c>
      <c r="C30" s="1102">
        <v>10</v>
      </c>
      <c r="D30" s="480">
        <v>10</v>
      </c>
      <c r="E30" s="480">
        <v>10</v>
      </c>
      <c r="F30" s="480">
        <v>10</v>
      </c>
      <c r="G30" s="1602">
        <v>20</v>
      </c>
      <c r="H30" s="475"/>
      <c r="I30" s="152"/>
    </row>
    <row r="31" spans="1:13" s="156" customFormat="1" ht="12.75">
      <c r="A31" s="1699"/>
      <c r="B31" s="510" t="s">
        <v>218</v>
      </c>
      <c r="C31" s="1102">
        <v>97</v>
      </c>
      <c r="D31" s="480">
        <v>97</v>
      </c>
      <c r="E31" s="480">
        <v>97</v>
      </c>
      <c r="F31" s="480">
        <v>505</v>
      </c>
      <c r="G31" s="1602">
        <v>0</v>
      </c>
      <c r="H31" s="475"/>
      <c r="I31" s="152"/>
    </row>
    <row r="32" spans="1:13" s="156" customFormat="1" ht="12.75">
      <c r="A32" s="1699"/>
      <c r="B32" s="510" t="s">
        <v>521</v>
      </c>
      <c r="C32" s="1102">
        <v>10</v>
      </c>
      <c r="D32" s="480">
        <v>10</v>
      </c>
      <c r="E32" s="480">
        <v>10</v>
      </c>
      <c r="F32" s="480">
        <v>10</v>
      </c>
      <c r="G32" s="1602">
        <v>20</v>
      </c>
      <c r="H32" s="475"/>
      <c r="I32" s="157"/>
      <c r="J32" s="158"/>
      <c r="M32" s="154"/>
    </row>
    <row r="33" spans="1:13" s="151" customFormat="1" ht="13.5" thickBot="1">
      <c r="A33" s="1699"/>
      <c r="B33" s="511" t="s">
        <v>217</v>
      </c>
      <c r="C33" s="2425">
        <v>0</v>
      </c>
      <c r="D33" s="2426">
        <v>0</v>
      </c>
      <c r="E33" s="2426">
        <v>0</v>
      </c>
      <c r="F33" s="2426">
        <v>0</v>
      </c>
      <c r="G33" s="2427">
        <v>0</v>
      </c>
      <c r="H33" s="476"/>
      <c r="I33" s="159"/>
      <c r="J33" s="160"/>
    </row>
    <row r="34" spans="1:13" s="98" customFormat="1" ht="16.5" customHeight="1">
      <c r="A34" s="630"/>
      <c r="B34" s="2429" t="s">
        <v>1447</v>
      </c>
      <c r="C34" s="2429"/>
      <c r="D34" s="2429"/>
      <c r="E34" s="2429"/>
      <c r="F34" s="2429"/>
      <c r="G34" s="2429"/>
      <c r="H34" s="2429"/>
      <c r="I34" s="161"/>
      <c r="J34" s="162"/>
    </row>
    <row r="35" spans="1:13" s="98" customFormat="1" ht="18.95" customHeight="1">
      <c r="A35" s="630"/>
      <c r="B35" s="2429" t="s">
        <v>1448</v>
      </c>
      <c r="C35" s="2429"/>
      <c r="D35" s="2429"/>
      <c r="E35" s="2429"/>
      <c r="F35" s="2429"/>
      <c r="G35" s="2429"/>
      <c r="H35" s="2429"/>
      <c r="I35" s="142"/>
      <c r="J35" s="142"/>
    </row>
    <row r="36" spans="1:13" s="151" customFormat="1" ht="39.75" hidden="1" customHeight="1">
      <c r="A36" s="1270"/>
      <c r="J36" s="163"/>
      <c r="M36" s="131"/>
    </row>
    <row r="37" spans="1:13" s="98" customFormat="1" ht="60.75" hidden="1" customHeight="1">
      <c r="A37" s="630"/>
      <c r="M37" s="132"/>
    </row>
    <row r="38" spans="1:13" s="98" customFormat="1" ht="57" hidden="1" customHeight="1">
      <c r="A38" s="630"/>
      <c r="M38" s="132"/>
    </row>
    <row r="39" spans="1:13" s="98" customFormat="1" ht="12.75" hidden="1">
      <c r="A39" s="1271"/>
    </row>
    <row r="40" spans="1:13" s="98" customFormat="1" ht="12.75" hidden="1">
      <c r="A40" s="1271"/>
    </row>
    <row r="41" spans="1:13" s="98" customFormat="1" ht="12.75" hidden="1">
      <c r="A41" s="1271"/>
      <c r="M41" s="132"/>
    </row>
    <row r="42" spans="1:13" s="98" customFormat="1" ht="12.75" hidden="1">
      <c r="A42" s="1271"/>
    </row>
    <row r="43" spans="1:13" s="98" customFormat="1" ht="12.75" hidden="1">
      <c r="A43" s="1271"/>
    </row>
    <row r="44" spans="1:13" s="98" customFormat="1" ht="12.75" hidden="1">
      <c r="A44" s="1271"/>
    </row>
    <row r="45" spans="1:13" s="98" customFormat="1" ht="12.75" hidden="1">
      <c r="A45" s="1271"/>
    </row>
    <row r="46" spans="1:13" s="98" customFormat="1" ht="12.75" hidden="1">
      <c r="A46" s="1271"/>
    </row>
    <row r="47" spans="1:13" s="98" customFormat="1" ht="12.75" hidden="1">
      <c r="A47" s="1271"/>
    </row>
    <row r="48" spans="1:13" s="98" customFormat="1" ht="12.75" hidden="1">
      <c r="A48" s="1271"/>
    </row>
    <row r="49" spans="1:1" s="98" customFormat="1" ht="12.75" hidden="1">
      <c r="A49" s="1271"/>
    </row>
    <row r="50" spans="1:1" s="98" customFormat="1" ht="12.75" hidden="1">
      <c r="A50" s="630"/>
    </row>
    <row r="51" spans="1:1" s="98" customFormat="1" ht="12.75" hidden="1">
      <c r="A51" s="630"/>
    </row>
    <row r="52" spans="1:1" s="98" customFormat="1" ht="12.75" hidden="1">
      <c r="A52" s="630"/>
    </row>
    <row r="53" spans="1:1" s="98" customFormat="1" ht="12.75" hidden="1">
      <c r="A53" s="630"/>
    </row>
    <row r="54" spans="1:1" s="98" customFormat="1" ht="12.75" hidden="1">
      <c r="A54" s="630"/>
    </row>
    <row r="55" spans="1:1" s="98" customFormat="1" ht="12.75" hidden="1">
      <c r="A55" s="630"/>
    </row>
    <row r="56" spans="1:1" s="98" customFormat="1" ht="12.75" hidden="1">
      <c r="A56" s="630"/>
    </row>
    <row r="57" spans="1:1" s="98" customFormat="1" ht="12.75" hidden="1">
      <c r="A57" s="630"/>
    </row>
    <row r="58" spans="1:1" s="98" customFormat="1" ht="12.75" hidden="1">
      <c r="A58" s="630"/>
    </row>
    <row r="59" spans="1:1" s="98" customFormat="1" ht="12.75" hidden="1">
      <c r="A59" s="630"/>
    </row>
    <row r="60" spans="1:1" s="98" customFormat="1" ht="12.75" hidden="1">
      <c r="A60" s="630"/>
    </row>
    <row r="61" spans="1:1" s="98" customFormat="1" ht="12.75" hidden="1">
      <c r="A61" s="630"/>
    </row>
    <row r="62" spans="1:1" s="98" customFormat="1" ht="12.75" hidden="1">
      <c r="A62" s="630"/>
    </row>
    <row r="63" spans="1:1" s="98" customFormat="1" ht="12.75" hidden="1">
      <c r="A63" s="630"/>
    </row>
    <row r="64" spans="1:1" s="98" customFormat="1" ht="12.75" hidden="1">
      <c r="A64" s="630"/>
    </row>
    <row r="65" spans="1:1" s="98" customFormat="1" ht="12.75" hidden="1">
      <c r="A65" s="630"/>
    </row>
    <row r="66" spans="1:1" s="98" customFormat="1" ht="12.75" hidden="1">
      <c r="A66" s="630"/>
    </row>
    <row r="67" spans="1:1" s="98" customFormat="1" ht="12.75" hidden="1">
      <c r="A67" s="630"/>
    </row>
    <row r="68" spans="1:1" s="98" customFormat="1" ht="12.75" hidden="1">
      <c r="A68" s="630"/>
    </row>
    <row r="69" spans="1:1" s="98" customFormat="1" ht="12.75" hidden="1">
      <c r="A69" s="630"/>
    </row>
    <row r="70" spans="1:1" s="98" customFormat="1" ht="12.75" hidden="1">
      <c r="A70" s="630"/>
    </row>
    <row r="71" spans="1:1" s="98" customFormat="1" ht="12.75" hidden="1">
      <c r="A71" s="630"/>
    </row>
    <row r="72" spans="1:1" s="98" customFormat="1" ht="12.75" hidden="1">
      <c r="A72" s="630"/>
    </row>
    <row r="73" spans="1:1" s="98" customFormat="1" ht="12.75" hidden="1">
      <c r="A73" s="630"/>
    </row>
    <row r="74" spans="1:1" s="98" customFormat="1" ht="12.75" hidden="1">
      <c r="A74" s="630"/>
    </row>
    <row r="75" spans="1:1" s="98" customFormat="1" ht="12.75" hidden="1">
      <c r="A75" s="630"/>
    </row>
    <row r="76" spans="1:1" s="98" customFormat="1" ht="12.75" hidden="1">
      <c r="A76" s="630"/>
    </row>
    <row r="77" spans="1:1" s="98" customFormat="1" ht="12.75" hidden="1">
      <c r="A77" s="630"/>
    </row>
    <row r="78" spans="1:1" s="98" customFormat="1" ht="12.75" hidden="1">
      <c r="A78" s="630"/>
    </row>
    <row r="79" spans="1:1" s="98" customFormat="1" ht="12.75" hidden="1">
      <c r="A79" s="630"/>
    </row>
    <row r="80" spans="1:1" s="98" customFormat="1" ht="12.75" hidden="1">
      <c r="A80" s="630"/>
    </row>
    <row r="81" spans="1:1" s="98" customFormat="1" ht="12.75" hidden="1">
      <c r="A81" s="630"/>
    </row>
    <row r="82" spans="1:1" s="98" customFormat="1" ht="12.75" hidden="1">
      <c r="A82" s="630"/>
    </row>
    <row r="83" spans="1:1" s="98" customFormat="1" ht="12.75" hidden="1">
      <c r="A83" s="630"/>
    </row>
    <row r="84" spans="1:1" s="98" customFormat="1" ht="12.75" hidden="1">
      <c r="A84" s="630"/>
    </row>
    <row r="85" spans="1:1" s="98" customFormat="1" ht="12.75" hidden="1">
      <c r="A85" s="630"/>
    </row>
    <row r="86" spans="1:1" s="98" customFormat="1" ht="12.75" hidden="1">
      <c r="A86" s="630"/>
    </row>
    <row r="87" spans="1:1" s="98" customFormat="1" ht="12.75" hidden="1">
      <c r="A87" s="630"/>
    </row>
    <row r="88" spans="1:1" s="98" customFormat="1" ht="12.75" hidden="1">
      <c r="A88" s="630"/>
    </row>
    <row r="89" spans="1:1" s="98" customFormat="1" ht="12.75" hidden="1">
      <c r="A89" s="630"/>
    </row>
    <row r="90" spans="1:1" s="98" customFormat="1" ht="12.75" hidden="1">
      <c r="A90" s="630"/>
    </row>
    <row r="91" spans="1:1" s="98" customFormat="1" ht="12.75" hidden="1">
      <c r="A91" s="630"/>
    </row>
    <row r="92" spans="1:1" s="98" customFormat="1" ht="12.75" hidden="1">
      <c r="A92" s="630"/>
    </row>
    <row r="93" spans="1:1" s="98" customFormat="1" ht="12.75" hidden="1">
      <c r="A93" s="630"/>
    </row>
    <row r="94" spans="1:1" s="98" customFormat="1" ht="12.75" hidden="1">
      <c r="A94" s="630"/>
    </row>
    <row r="95" spans="1:1" s="98" customFormat="1" ht="12.75" hidden="1">
      <c r="A95" s="630"/>
    </row>
    <row r="96" spans="1:1" s="98" customFormat="1" ht="12.75" hidden="1">
      <c r="A96" s="630"/>
    </row>
    <row r="97" spans="1:1" s="98" customFormat="1" ht="12.75" hidden="1">
      <c r="A97" s="630"/>
    </row>
    <row r="98" spans="1:1" s="98" customFormat="1" ht="12.75" hidden="1">
      <c r="A98" s="630"/>
    </row>
    <row r="99" spans="1:1" s="98" customFormat="1" ht="12.75" hidden="1">
      <c r="A99" s="630"/>
    </row>
    <row r="100" spans="1:1" s="98" customFormat="1" ht="12.75" hidden="1">
      <c r="A100" s="630"/>
    </row>
    <row r="101" spans="1:1" s="98" customFormat="1" ht="12.75" hidden="1">
      <c r="A101" s="630"/>
    </row>
    <row r="102" spans="1:1" s="98" customFormat="1" ht="12.75" hidden="1">
      <c r="A102" s="630"/>
    </row>
    <row r="103" spans="1:1" s="98" customFormat="1" ht="12.75" hidden="1">
      <c r="A103" s="630"/>
    </row>
  </sheetData>
  <pageMargins left="0.70866141732283505" right="0.70866141732283505" top="0.74803149606299202" bottom="0.74803149606299202" header="0.31496062992126" footer="0.31496062992126"/>
  <pageSetup scale="77" orientation="landscape" r:id="rId1"/>
  <headerFooter>
    <oddFooter>&amp;L&amp;A&amp;C&amp;P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U162"/>
  <sheetViews>
    <sheetView zoomScale="40" zoomScaleNormal="40" workbookViewId="0"/>
  </sheetViews>
  <sheetFormatPr defaultColWidth="0" defaultRowHeight="0" customHeight="1" zeroHeight="1"/>
  <cols>
    <col min="1" max="1" width="1.5703125" style="205" customWidth="1"/>
    <col min="2" max="2" width="8.5703125" customWidth="1"/>
    <col min="3" max="3" width="28.5703125" customWidth="1"/>
    <col min="4" max="20" width="8.42578125" customWidth="1"/>
    <col min="21" max="21" width="1.5703125" customWidth="1"/>
    <col min="22" max="16384" width="8.5703125" hidden="1"/>
  </cols>
  <sheetData>
    <row r="1" spans="1:21" ht="10.35" customHeight="1" thickBot="1">
      <c r="B1" s="205"/>
      <c r="C1" s="205"/>
      <c r="D1" s="205"/>
      <c r="E1" s="205"/>
      <c r="F1" s="205"/>
      <c r="G1" s="205"/>
      <c r="H1" s="205"/>
      <c r="I1" s="205"/>
      <c r="J1" s="205"/>
      <c r="K1" s="205"/>
      <c r="L1" s="205"/>
      <c r="M1" s="205"/>
      <c r="N1" s="205"/>
      <c r="O1" s="205"/>
      <c r="P1" s="205"/>
      <c r="Q1" s="205"/>
      <c r="R1" s="205"/>
      <c r="S1" s="205"/>
      <c r="T1" s="205"/>
      <c r="U1" s="205"/>
    </row>
    <row r="2" spans="1:21" ht="15" customHeight="1">
      <c r="B2" s="2659" t="s">
        <v>714</v>
      </c>
      <c r="C2" s="2660"/>
      <c r="D2" s="2660"/>
      <c r="E2" s="2660"/>
      <c r="F2" s="2660"/>
      <c r="G2" s="2660"/>
      <c r="H2" s="2660"/>
      <c r="I2" s="2660"/>
      <c r="J2" s="2660"/>
      <c r="K2" s="2660"/>
      <c r="L2" s="2660"/>
      <c r="M2" s="2660"/>
      <c r="N2" s="2660"/>
      <c r="O2" s="2660"/>
      <c r="P2" s="2660"/>
      <c r="Q2" s="2660"/>
      <c r="R2" s="2660"/>
      <c r="S2" s="2660"/>
      <c r="T2" s="2661"/>
      <c r="U2" s="205"/>
    </row>
    <row r="3" spans="1:21" ht="29.1" customHeight="1" thickBot="1">
      <c r="B3" s="2662"/>
      <c r="C3" s="2663"/>
      <c r="D3" s="2663"/>
      <c r="E3" s="2663"/>
      <c r="F3" s="2663"/>
      <c r="G3" s="2663"/>
      <c r="H3" s="2663"/>
      <c r="I3" s="2663"/>
      <c r="J3" s="2663"/>
      <c r="K3" s="2663"/>
      <c r="L3" s="2663"/>
      <c r="M3" s="2663"/>
      <c r="N3" s="2663"/>
      <c r="O3" s="2663"/>
      <c r="P3" s="2663"/>
      <c r="Q3" s="2663"/>
      <c r="R3" s="2663"/>
      <c r="S3" s="2663"/>
      <c r="T3" s="2664"/>
      <c r="U3" s="205"/>
    </row>
    <row r="4" spans="1:21" ht="15.75" thickBot="1">
      <c r="B4" s="205"/>
      <c r="C4" s="205"/>
      <c r="D4" s="205"/>
      <c r="E4" s="205"/>
      <c r="F4" s="205"/>
      <c r="G4" s="205"/>
      <c r="H4" s="205"/>
      <c r="I4" s="205"/>
      <c r="J4" s="205"/>
      <c r="K4" s="205"/>
      <c r="L4" s="205"/>
      <c r="M4" s="205"/>
      <c r="N4" s="205"/>
      <c r="O4" s="205"/>
      <c r="P4" s="205"/>
      <c r="Q4" s="205"/>
      <c r="R4" s="205"/>
      <c r="S4" s="205"/>
      <c r="T4" s="205"/>
      <c r="U4" s="205"/>
    </row>
    <row r="5" spans="1:21" ht="14.85" customHeight="1">
      <c r="B5" s="2657" t="s">
        <v>1038</v>
      </c>
      <c r="C5" s="2553"/>
      <c r="D5" s="431" t="s">
        <v>166</v>
      </c>
      <c r="E5" s="344" t="s">
        <v>7</v>
      </c>
      <c r="F5" s="344" t="s">
        <v>165</v>
      </c>
      <c r="G5" s="344" t="s">
        <v>164</v>
      </c>
      <c r="H5" s="344" t="s">
        <v>6</v>
      </c>
      <c r="I5" s="344" t="s">
        <v>209</v>
      </c>
      <c r="J5" s="344" t="s">
        <v>208</v>
      </c>
      <c r="K5" s="344" t="s">
        <v>215</v>
      </c>
      <c r="L5" s="344" t="s">
        <v>303</v>
      </c>
      <c r="M5" s="344" t="s">
        <v>302</v>
      </c>
      <c r="N5" s="344" t="s">
        <v>324</v>
      </c>
      <c r="O5" s="344" t="s">
        <v>323</v>
      </c>
      <c r="P5" s="344" t="s">
        <v>446</v>
      </c>
      <c r="Q5" s="344" t="s">
        <v>236</v>
      </c>
      <c r="R5" s="344" t="s">
        <v>445</v>
      </c>
      <c r="S5" s="344" t="s">
        <v>444</v>
      </c>
      <c r="T5" s="347" t="s">
        <v>443</v>
      </c>
      <c r="U5" s="205"/>
    </row>
    <row r="6" spans="1:21" s="97" customFormat="1" ht="13.35" customHeight="1">
      <c r="A6" s="179"/>
      <c r="B6" s="2554"/>
      <c r="C6" s="2555"/>
      <c r="D6" s="2874" t="s">
        <v>442</v>
      </c>
      <c r="E6" s="2875"/>
      <c r="F6" s="2875"/>
      <c r="G6" s="2875"/>
      <c r="H6" s="2876"/>
      <c r="I6" s="2880" t="s">
        <v>441</v>
      </c>
      <c r="J6" s="2875"/>
      <c r="K6" s="2875"/>
      <c r="L6" s="2876"/>
      <c r="M6" s="2880" t="s">
        <v>440</v>
      </c>
      <c r="N6" s="2875"/>
      <c r="O6" s="2875"/>
      <c r="P6" s="2876"/>
      <c r="Q6" s="2880" t="s">
        <v>439</v>
      </c>
      <c r="R6" s="2875"/>
      <c r="S6" s="2875"/>
      <c r="T6" s="2882"/>
      <c r="U6" s="179"/>
    </row>
    <row r="7" spans="1:21" s="97" customFormat="1" ht="13.35" customHeight="1">
      <c r="A7" s="179"/>
      <c r="B7" s="2554"/>
      <c r="C7" s="2555"/>
      <c r="D7" s="2877"/>
      <c r="E7" s="2878"/>
      <c r="F7" s="2878"/>
      <c r="G7" s="2878"/>
      <c r="H7" s="2879"/>
      <c r="I7" s="2881"/>
      <c r="J7" s="2878"/>
      <c r="K7" s="2878"/>
      <c r="L7" s="2879"/>
      <c r="M7" s="2881"/>
      <c r="N7" s="2878"/>
      <c r="O7" s="2878"/>
      <c r="P7" s="2879"/>
      <c r="Q7" s="2881"/>
      <c r="R7" s="2878"/>
      <c r="S7" s="2878"/>
      <c r="T7" s="2883"/>
      <c r="U7" s="179"/>
    </row>
    <row r="8" spans="1:21" s="97" customFormat="1" ht="39" customHeight="1">
      <c r="A8" s="179"/>
      <c r="B8" s="2554"/>
      <c r="C8" s="2555"/>
      <c r="D8" s="2884" t="s">
        <v>821</v>
      </c>
      <c r="E8" s="2871" t="s">
        <v>438</v>
      </c>
      <c r="F8" s="2871" t="s">
        <v>437</v>
      </c>
      <c r="G8" s="2871" t="s">
        <v>1263</v>
      </c>
      <c r="H8" s="2871" t="s">
        <v>436</v>
      </c>
      <c r="I8" s="2860" t="s">
        <v>1151</v>
      </c>
      <c r="J8" s="2860" t="s">
        <v>1032</v>
      </c>
      <c r="K8" s="2860" t="s">
        <v>1152</v>
      </c>
      <c r="L8" s="2862">
        <v>12.5</v>
      </c>
      <c r="M8" s="2860" t="s">
        <v>1151</v>
      </c>
      <c r="N8" s="2860" t="s">
        <v>1032</v>
      </c>
      <c r="O8" s="2860" t="s">
        <v>1152</v>
      </c>
      <c r="P8" s="2862">
        <v>12.5</v>
      </c>
      <c r="Q8" s="2860" t="s">
        <v>1151</v>
      </c>
      <c r="R8" s="2860" t="s">
        <v>1032</v>
      </c>
      <c r="S8" s="2860" t="s">
        <v>1152</v>
      </c>
      <c r="T8" s="2864">
        <v>12.5</v>
      </c>
      <c r="U8" s="179"/>
    </row>
    <row r="9" spans="1:21" s="97" customFormat="1" ht="26.1" customHeight="1">
      <c r="A9" s="179"/>
      <c r="B9" s="2554"/>
      <c r="C9" s="2555"/>
      <c r="D9" s="2885"/>
      <c r="E9" s="2872"/>
      <c r="F9" s="2872"/>
      <c r="G9" s="2872"/>
      <c r="H9" s="2872"/>
      <c r="I9" s="2860"/>
      <c r="J9" s="2860"/>
      <c r="K9" s="2860"/>
      <c r="L9" s="2862"/>
      <c r="M9" s="2860"/>
      <c r="N9" s="2860"/>
      <c r="O9" s="2860"/>
      <c r="P9" s="2862"/>
      <c r="Q9" s="2860"/>
      <c r="R9" s="2860"/>
      <c r="S9" s="2860"/>
      <c r="T9" s="2864"/>
      <c r="U9" s="179"/>
    </row>
    <row r="10" spans="1:21" s="97" customFormat="1" ht="31.35" customHeight="1" thickBot="1">
      <c r="A10" s="179"/>
      <c r="B10" s="2556"/>
      <c r="C10" s="2557"/>
      <c r="D10" s="2886"/>
      <c r="E10" s="2873"/>
      <c r="F10" s="2873"/>
      <c r="G10" s="2873"/>
      <c r="H10" s="2873"/>
      <c r="I10" s="2861"/>
      <c r="J10" s="2861"/>
      <c r="K10" s="2861"/>
      <c r="L10" s="2863"/>
      <c r="M10" s="2861"/>
      <c r="N10" s="2861"/>
      <c r="O10" s="2861"/>
      <c r="P10" s="2863"/>
      <c r="Q10" s="2861"/>
      <c r="R10" s="2861"/>
      <c r="S10" s="2861"/>
      <c r="T10" s="2865"/>
      <c r="U10" s="179"/>
    </row>
    <row r="11" spans="1:21" s="97" customFormat="1" ht="14.85" customHeight="1" thickBot="1">
      <c r="A11" s="179"/>
      <c r="B11" s="2666" t="str">
        <f>CurrQtr</f>
        <v>Q4 2021</v>
      </c>
      <c r="C11" s="2667"/>
      <c r="D11" s="1360"/>
      <c r="E11" s="286"/>
      <c r="F11" s="286"/>
      <c r="G11" s="286"/>
      <c r="H11" s="286"/>
      <c r="I11" s="286"/>
      <c r="J11" s="286"/>
      <c r="K11" s="286"/>
      <c r="L11" s="286"/>
      <c r="M11" s="286"/>
      <c r="N11" s="286"/>
      <c r="O11" s="286"/>
      <c r="P11" s="286"/>
      <c r="Q11" s="286"/>
      <c r="R11" s="286"/>
      <c r="S11" s="286"/>
      <c r="T11" s="287"/>
      <c r="U11" s="179"/>
    </row>
    <row r="12" spans="1:21" s="97" customFormat="1" ht="14.85" customHeight="1">
      <c r="A12" s="179"/>
      <c r="B12" s="460">
        <v>1</v>
      </c>
      <c r="C12" s="388" t="s">
        <v>1043</v>
      </c>
      <c r="D12" s="461">
        <v>2653</v>
      </c>
      <c r="E12" s="423">
        <v>147</v>
      </c>
      <c r="F12" s="423">
        <v>1419</v>
      </c>
      <c r="G12" s="423">
        <v>0</v>
      </c>
      <c r="H12" s="423">
        <v>19</v>
      </c>
      <c r="I12" s="423">
        <v>0</v>
      </c>
      <c r="J12" s="423">
        <v>3630</v>
      </c>
      <c r="K12" s="423">
        <v>608</v>
      </c>
      <c r="L12" s="423">
        <v>0</v>
      </c>
      <c r="M12" s="423">
        <v>0</v>
      </c>
      <c r="N12" s="423">
        <v>1049</v>
      </c>
      <c r="O12" s="423">
        <v>280</v>
      </c>
      <c r="P12" s="423">
        <v>0</v>
      </c>
      <c r="Q12" s="423">
        <v>0</v>
      </c>
      <c r="R12" s="423">
        <v>83</v>
      </c>
      <c r="S12" s="423">
        <v>23</v>
      </c>
      <c r="T12" s="425">
        <v>0</v>
      </c>
      <c r="U12" s="179"/>
    </row>
    <row r="13" spans="1:21" s="97" customFormat="1" ht="14.85" customHeight="1">
      <c r="A13" s="179"/>
      <c r="B13" s="302">
        <v>2</v>
      </c>
      <c r="C13" s="326" t="s">
        <v>710</v>
      </c>
      <c r="D13" s="279">
        <v>2653</v>
      </c>
      <c r="E13" s="280">
        <v>147</v>
      </c>
      <c r="F13" s="280">
        <v>1419</v>
      </c>
      <c r="G13" s="280">
        <v>0</v>
      </c>
      <c r="H13" s="280">
        <v>19</v>
      </c>
      <c r="I13" s="280">
        <v>0</v>
      </c>
      <c r="J13" s="280">
        <v>3630</v>
      </c>
      <c r="K13" s="280">
        <v>608</v>
      </c>
      <c r="L13" s="280">
        <v>0</v>
      </c>
      <c r="M13" s="280">
        <v>0</v>
      </c>
      <c r="N13" s="280">
        <v>1049</v>
      </c>
      <c r="O13" s="280">
        <v>280</v>
      </c>
      <c r="P13" s="280">
        <v>0</v>
      </c>
      <c r="Q13" s="280">
        <v>0</v>
      </c>
      <c r="R13" s="280">
        <v>83</v>
      </c>
      <c r="S13" s="280">
        <v>23</v>
      </c>
      <c r="T13" s="241">
        <v>0</v>
      </c>
      <c r="U13" s="179"/>
    </row>
    <row r="14" spans="1:21" s="97" customFormat="1" ht="14.85" customHeight="1">
      <c r="A14" s="179"/>
      <c r="B14" s="302">
        <v>3</v>
      </c>
      <c r="C14" s="456" t="s">
        <v>711</v>
      </c>
      <c r="D14" s="279">
        <v>2653</v>
      </c>
      <c r="E14" s="280">
        <v>147</v>
      </c>
      <c r="F14" s="280">
        <v>1374</v>
      </c>
      <c r="G14" s="280">
        <v>0</v>
      </c>
      <c r="H14" s="280">
        <v>19</v>
      </c>
      <c r="I14" s="280">
        <v>0</v>
      </c>
      <c r="J14" s="280">
        <v>3630</v>
      </c>
      <c r="K14" s="280">
        <v>563</v>
      </c>
      <c r="L14" s="280">
        <v>0</v>
      </c>
      <c r="M14" s="280">
        <v>0</v>
      </c>
      <c r="N14" s="280">
        <v>1049</v>
      </c>
      <c r="O14" s="280">
        <v>235</v>
      </c>
      <c r="P14" s="280">
        <v>0</v>
      </c>
      <c r="Q14" s="280">
        <v>0</v>
      </c>
      <c r="R14" s="280">
        <v>83</v>
      </c>
      <c r="S14" s="280">
        <v>19</v>
      </c>
      <c r="T14" s="241">
        <v>0</v>
      </c>
      <c r="U14" s="179"/>
    </row>
    <row r="15" spans="1:21" s="97" customFormat="1" ht="14.85" customHeight="1">
      <c r="A15" s="179"/>
      <c r="B15" s="302">
        <v>4</v>
      </c>
      <c r="C15" s="457" t="s">
        <v>435</v>
      </c>
      <c r="D15" s="279">
        <v>2110</v>
      </c>
      <c r="E15" s="280">
        <v>136</v>
      </c>
      <c r="F15" s="280">
        <v>895</v>
      </c>
      <c r="G15" s="280">
        <v>0</v>
      </c>
      <c r="H15" s="280">
        <v>0</v>
      </c>
      <c r="I15" s="280">
        <v>0</v>
      </c>
      <c r="J15" s="280">
        <v>3141</v>
      </c>
      <c r="K15" s="280">
        <v>0</v>
      </c>
      <c r="L15" s="280">
        <v>0</v>
      </c>
      <c r="M15" s="280">
        <v>0</v>
      </c>
      <c r="N15" s="280">
        <v>793</v>
      </c>
      <c r="O15" s="280">
        <v>0</v>
      </c>
      <c r="P15" s="280">
        <v>0</v>
      </c>
      <c r="Q15" s="280">
        <v>0</v>
      </c>
      <c r="R15" s="280">
        <v>63</v>
      </c>
      <c r="S15" s="280">
        <v>0</v>
      </c>
      <c r="T15" s="241">
        <v>0</v>
      </c>
      <c r="U15" s="179"/>
    </row>
    <row r="16" spans="1:21" s="97" customFormat="1" ht="14.85" customHeight="1">
      <c r="A16" s="179"/>
      <c r="B16" s="302">
        <v>5</v>
      </c>
      <c r="C16" s="457" t="s">
        <v>434</v>
      </c>
      <c r="D16" s="279">
        <v>543</v>
      </c>
      <c r="E16" s="280">
        <v>11</v>
      </c>
      <c r="F16" s="280">
        <v>479</v>
      </c>
      <c r="G16" s="280">
        <v>0</v>
      </c>
      <c r="H16" s="280">
        <v>19</v>
      </c>
      <c r="I16" s="280">
        <v>0</v>
      </c>
      <c r="J16" s="280">
        <v>489</v>
      </c>
      <c r="K16" s="280">
        <v>563</v>
      </c>
      <c r="L16" s="280">
        <v>0</v>
      </c>
      <c r="M16" s="280">
        <v>0</v>
      </c>
      <c r="N16" s="280">
        <v>256</v>
      </c>
      <c r="O16" s="280">
        <v>235</v>
      </c>
      <c r="P16" s="280">
        <v>0</v>
      </c>
      <c r="Q16" s="280">
        <v>0</v>
      </c>
      <c r="R16" s="280">
        <v>20</v>
      </c>
      <c r="S16" s="280">
        <v>19</v>
      </c>
      <c r="T16" s="241">
        <v>0</v>
      </c>
      <c r="U16" s="179"/>
    </row>
    <row r="17" spans="1:21" s="97" customFormat="1" ht="14.85" customHeight="1">
      <c r="A17" s="179"/>
      <c r="B17" s="302">
        <v>6</v>
      </c>
      <c r="C17" s="456" t="s">
        <v>712</v>
      </c>
      <c r="D17" s="279">
        <v>0</v>
      </c>
      <c r="E17" s="280">
        <v>0</v>
      </c>
      <c r="F17" s="280">
        <v>45</v>
      </c>
      <c r="G17" s="280">
        <v>0</v>
      </c>
      <c r="H17" s="280">
        <v>0</v>
      </c>
      <c r="I17" s="280">
        <v>0</v>
      </c>
      <c r="J17" s="280">
        <v>0</v>
      </c>
      <c r="K17" s="280">
        <v>45</v>
      </c>
      <c r="L17" s="280">
        <v>0</v>
      </c>
      <c r="M17" s="280">
        <v>0</v>
      </c>
      <c r="N17" s="280">
        <v>0</v>
      </c>
      <c r="O17" s="280">
        <v>45</v>
      </c>
      <c r="P17" s="280">
        <v>0</v>
      </c>
      <c r="Q17" s="280">
        <v>0</v>
      </c>
      <c r="R17" s="280">
        <v>0</v>
      </c>
      <c r="S17" s="280">
        <v>4</v>
      </c>
      <c r="T17" s="241">
        <v>0</v>
      </c>
      <c r="U17" s="179"/>
    </row>
    <row r="18" spans="1:21" s="97" customFormat="1" ht="14.85" customHeight="1">
      <c r="A18" s="179"/>
      <c r="B18" s="302">
        <v>7</v>
      </c>
      <c r="C18" s="457" t="s">
        <v>433</v>
      </c>
      <c r="D18" s="279">
        <v>0</v>
      </c>
      <c r="E18" s="280">
        <v>0</v>
      </c>
      <c r="F18" s="280">
        <v>45</v>
      </c>
      <c r="G18" s="280">
        <v>0</v>
      </c>
      <c r="H18" s="280">
        <v>0</v>
      </c>
      <c r="I18" s="280">
        <v>0</v>
      </c>
      <c r="J18" s="280">
        <v>0</v>
      </c>
      <c r="K18" s="280">
        <v>45</v>
      </c>
      <c r="L18" s="280">
        <v>0</v>
      </c>
      <c r="M18" s="280">
        <v>0</v>
      </c>
      <c r="N18" s="280">
        <v>0</v>
      </c>
      <c r="O18" s="280">
        <v>45</v>
      </c>
      <c r="P18" s="280">
        <v>0</v>
      </c>
      <c r="Q18" s="280">
        <v>0</v>
      </c>
      <c r="R18" s="280">
        <v>0</v>
      </c>
      <c r="S18" s="280">
        <v>4</v>
      </c>
      <c r="T18" s="241">
        <v>0</v>
      </c>
      <c r="U18" s="179"/>
    </row>
    <row r="19" spans="1:21" s="97" customFormat="1" ht="14.85" customHeight="1">
      <c r="A19" s="179"/>
      <c r="B19" s="302">
        <v>8</v>
      </c>
      <c r="C19" s="457" t="s">
        <v>432</v>
      </c>
      <c r="D19" s="279">
        <v>0</v>
      </c>
      <c r="E19" s="280">
        <v>0</v>
      </c>
      <c r="F19" s="280">
        <v>0</v>
      </c>
      <c r="G19" s="280">
        <v>0</v>
      </c>
      <c r="H19" s="280">
        <v>0</v>
      </c>
      <c r="I19" s="280">
        <v>0</v>
      </c>
      <c r="J19" s="280">
        <v>0</v>
      </c>
      <c r="K19" s="280">
        <v>0</v>
      </c>
      <c r="L19" s="280">
        <v>0</v>
      </c>
      <c r="M19" s="280">
        <v>0</v>
      </c>
      <c r="N19" s="280">
        <v>0</v>
      </c>
      <c r="O19" s="280">
        <v>0</v>
      </c>
      <c r="P19" s="280">
        <v>0</v>
      </c>
      <c r="Q19" s="280">
        <v>0</v>
      </c>
      <c r="R19" s="280">
        <v>0</v>
      </c>
      <c r="S19" s="280">
        <v>0</v>
      </c>
      <c r="T19" s="241">
        <v>0</v>
      </c>
      <c r="U19" s="179"/>
    </row>
    <row r="20" spans="1:21" s="97" customFormat="1" ht="14.85" customHeight="1">
      <c r="A20" s="179"/>
      <c r="B20" s="302">
        <v>9</v>
      </c>
      <c r="C20" s="326" t="s">
        <v>713</v>
      </c>
      <c r="D20" s="279">
        <v>0</v>
      </c>
      <c r="E20" s="280">
        <v>0</v>
      </c>
      <c r="F20" s="280">
        <v>0</v>
      </c>
      <c r="G20" s="280">
        <v>0</v>
      </c>
      <c r="H20" s="280">
        <v>0</v>
      </c>
      <c r="I20" s="280">
        <v>0</v>
      </c>
      <c r="J20" s="280">
        <v>0</v>
      </c>
      <c r="K20" s="280">
        <v>0</v>
      </c>
      <c r="L20" s="280">
        <v>0</v>
      </c>
      <c r="M20" s="280">
        <v>0</v>
      </c>
      <c r="N20" s="280">
        <v>0</v>
      </c>
      <c r="O20" s="280">
        <v>0</v>
      </c>
      <c r="P20" s="280">
        <v>0</v>
      </c>
      <c r="Q20" s="280">
        <v>0</v>
      </c>
      <c r="R20" s="280">
        <v>0</v>
      </c>
      <c r="S20" s="280">
        <v>0</v>
      </c>
      <c r="T20" s="241">
        <v>0</v>
      </c>
      <c r="U20" s="179"/>
    </row>
    <row r="21" spans="1:21" s="97" customFormat="1" ht="14.85" customHeight="1">
      <c r="A21" s="179"/>
      <c r="B21" s="302">
        <v>10</v>
      </c>
      <c r="C21" s="456" t="s">
        <v>711</v>
      </c>
      <c r="D21" s="279">
        <v>0</v>
      </c>
      <c r="E21" s="280">
        <v>0</v>
      </c>
      <c r="F21" s="280">
        <v>0</v>
      </c>
      <c r="G21" s="280">
        <v>0</v>
      </c>
      <c r="H21" s="280">
        <v>0</v>
      </c>
      <c r="I21" s="280">
        <v>0</v>
      </c>
      <c r="J21" s="280">
        <v>0</v>
      </c>
      <c r="K21" s="280">
        <v>0</v>
      </c>
      <c r="L21" s="280">
        <v>0</v>
      </c>
      <c r="M21" s="280">
        <v>0</v>
      </c>
      <c r="N21" s="280">
        <v>0</v>
      </c>
      <c r="O21" s="280">
        <v>0</v>
      </c>
      <c r="P21" s="280">
        <v>0</v>
      </c>
      <c r="Q21" s="280">
        <v>0</v>
      </c>
      <c r="R21" s="280">
        <v>0</v>
      </c>
      <c r="S21" s="280">
        <v>0</v>
      </c>
      <c r="T21" s="241">
        <v>0</v>
      </c>
      <c r="U21" s="179"/>
    </row>
    <row r="22" spans="1:21" s="97" customFormat="1" ht="14.85" customHeight="1">
      <c r="A22" s="179"/>
      <c r="B22" s="302">
        <v>11</v>
      </c>
      <c r="C22" s="458" t="s">
        <v>435</v>
      </c>
      <c r="D22" s="279">
        <v>0</v>
      </c>
      <c r="E22" s="280">
        <v>0</v>
      </c>
      <c r="F22" s="280">
        <v>0</v>
      </c>
      <c r="G22" s="280">
        <v>0</v>
      </c>
      <c r="H22" s="280">
        <v>0</v>
      </c>
      <c r="I22" s="280">
        <v>0</v>
      </c>
      <c r="J22" s="280">
        <v>0</v>
      </c>
      <c r="K22" s="280">
        <v>0</v>
      </c>
      <c r="L22" s="280">
        <v>0</v>
      </c>
      <c r="M22" s="280">
        <v>0</v>
      </c>
      <c r="N22" s="280">
        <v>0</v>
      </c>
      <c r="O22" s="280">
        <v>0</v>
      </c>
      <c r="P22" s="280">
        <v>0</v>
      </c>
      <c r="Q22" s="280">
        <v>0</v>
      </c>
      <c r="R22" s="280">
        <v>0</v>
      </c>
      <c r="S22" s="280">
        <v>0</v>
      </c>
      <c r="T22" s="241">
        <v>0</v>
      </c>
      <c r="U22" s="179"/>
    </row>
    <row r="23" spans="1:21" s="97" customFormat="1" ht="14.85" customHeight="1">
      <c r="A23" s="179"/>
      <c r="B23" s="302">
        <v>12</v>
      </c>
      <c r="C23" s="458" t="s">
        <v>434</v>
      </c>
      <c r="D23" s="279">
        <v>0</v>
      </c>
      <c r="E23" s="280">
        <v>0</v>
      </c>
      <c r="F23" s="280">
        <v>0</v>
      </c>
      <c r="G23" s="280">
        <v>0</v>
      </c>
      <c r="H23" s="280">
        <v>0</v>
      </c>
      <c r="I23" s="280">
        <v>0</v>
      </c>
      <c r="J23" s="280">
        <v>0</v>
      </c>
      <c r="K23" s="280">
        <v>0</v>
      </c>
      <c r="L23" s="280">
        <v>0</v>
      </c>
      <c r="M23" s="280">
        <v>0</v>
      </c>
      <c r="N23" s="280">
        <v>0</v>
      </c>
      <c r="O23" s="280">
        <v>0</v>
      </c>
      <c r="P23" s="280">
        <v>0</v>
      </c>
      <c r="Q23" s="280">
        <v>0</v>
      </c>
      <c r="R23" s="280">
        <v>0</v>
      </c>
      <c r="S23" s="280">
        <v>0</v>
      </c>
      <c r="T23" s="241">
        <v>0</v>
      </c>
      <c r="U23" s="179"/>
    </row>
    <row r="24" spans="1:21" s="97" customFormat="1" ht="14.85" customHeight="1">
      <c r="A24" s="179"/>
      <c r="B24" s="302">
        <v>13</v>
      </c>
      <c r="C24" s="449" t="s">
        <v>712</v>
      </c>
      <c r="D24" s="279">
        <v>0</v>
      </c>
      <c r="E24" s="280">
        <v>0</v>
      </c>
      <c r="F24" s="280">
        <v>0</v>
      </c>
      <c r="G24" s="280">
        <v>0</v>
      </c>
      <c r="H24" s="280">
        <v>0</v>
      </c>
      <c r="I24" s="280">
        <v>0</v>
      </c>
      <c r="J24" s="280">
        <v>0</v>
      </c>
      <c r="K24" s="280">
        <v>0</v>
      </c>
      <c r="L24" s="280">
        <v>0</v>
      </c>
      <c r="M24" s="280">
        <v>0</v>
      </c>
      <c r="N24" s="280">
        <v>0</v>
      </c>
      <c r="O24" s="280">
        <v>0</v>
      </c>
      <c r="P24" s="280">
        <v>0</v>
      </c>
      <c r="Q24" s="280">
        <v>0</v>
      </c>
      <c r="R24" s="280">
        <v>0</v>
      </c>
      <c r="S24" s="280">
        <v>0</v>
      </c>
      <c r="T24" s="241">
        <v>0</v>
      </c>
      <c r="U24" s="179"/>
    </row>
    <row r="25" spans="1:21" s="97" customFormat="1" ht="14.85" customHeight="1">
      <c r="A25" s="179"/>
      <c r="B25" s="302">
        <v>14</v>
      </c>
      <c r="C25" s="458" t="s">
        <v>433</v>
      </c>
      <c r="D25" s="279">
        <v>0</v>
      </c>
      <c r="E25" s="280">
        <v>0</v>
      </c>
      <c r="F25" s="280">
        <v>0</v>
      </c>
      <c r="G25" s="280">
        <v>0</v>
      </c>
      <c r="H25" s="280">
        <v>0</v>
      </c>
      <c r="I25" s="280">
        <v>0</v>
      </c>
      <c r="J25" s="280">
        <v>0</v>
      </c>
      <c r="K25" s="280">
        <v>0</v>
      </c>
      <c r="L25" s="280">
        <v>0</v>
      </c>
      <c r="M25" s="280">
        <v>0</v>
      </c>
      <c r="N25" s="280">
        <v>0</v>
      </c>
      <c r="O25" s="280">
        <v>0</v>
      </c>
      <c r="P25" s="280">
        <v>0</v>
      </c>
      <c r="Q25" s="280">
        <v>0</v>
      </c>
      <c r="R25" s="280">
        <v>0</v>
      </c>
      <c r="S25" s="280">
        <v>0</v>
      </c>
      <c r="T25" s="241">
        <v>0</v>
      </c>
      <c r="U25" s="179"/>
    </row>
    <row r="26" spans="1:21" s="97" customFormat="1" ht="14.85" customHeight="1" thickBot="1">
      <c r="A26" s="179"/>
      <c r="B26" s="455">
        <v>15</v>
      </c>
      <c r="C26" s="459" t="s">
        <v>432</v>
      </c>
      <c r="D26" s="435">
        <v>0</v>
      </c>
      <c r="E26" s="381">
        <v>0</v>
      </c>
      <c r="F26" s="381">
        <v>0</v>
      </c>
      <c r="G26" s="381">
        <v>0</v>
      </c>
      <c r="H26" s="381">
        <v>0</v>
      </c>
      <c r="I26" s="381">
        <v>0</v>
      </c>
      <c r="J26" s="381">
        <v>0</v>
      </c>
      <c r="K26" s="381">
        <v>0</v>
      </c>
      <c r="L26" s="381">
        <v>0</v>
      </c>
      <c r="M26" s="381">
        <v>0</v>
      </c>
      <c r="N26" s="381">
        <v>0</v>
      </c>
      <c r="O26" s="381">
        <v>0</v>
      </c>
      <c r="P26" s="381">
        <v>0</v>
      </c>
      <c r="Q26" s="381">
        <v>0</v>
      </c>
      <c r="R26" s="381">
        <v>0</v>
      </c>
      <c r="S26" s="381">
        <v>0</v>
      </c>
      <c r="T26" s="382">
        <v>0</v>
      </c>
      <c r="U26" s="179"/>
    </row>
    <row r="27" spans="1:21" s="97" customFormat="1" ht="5.0999999999999996" customHeight="1" thickBot="1">
      <c r="A27" s="179"/>
      <c r="B27" s="1390"/>
      <c r="C27" s="1482"/>
      <c r="D27" s="1122"/>
      <c r="E27" s="1122"/>
      <c r="F27" s="1122"/>
      <c r="G27" s="1122"/>
      <c r="H27" s="1122"/>
      <c r="I27" s="1122"/>
      <c r="J27" s="1122"/>
      <c r="K27" s="1122"/>
      <c r="L27" s="1122"/>
      <c r="M27" s="1122"/>
      <c r="N27" s="1122"/>
      <c r="O27" s="1122"/>
      <c r="P27" s="1122"/>
      <c r="Q27" s="1122"/>
      <c r="R27" s="1122"/>
      <c r="S27" s="1122"/>
      <c r="T27" s="1122"/>
      <c r="U27" s="179"/>
    </row>
    <row r="28" spans="1:21" s="97" customFormat="1" ht="14.85" customHeight="1" thickBot="1">
      <c r="A28" s="179"/>
      <c r="B28" s="2666" t="s">
        <v>1412</v>
      </c>
      <c r="C28" s="2667"/>
      <c r="D28" s="1360"/>
      <c r="E28" s="286"/>
      <c r="F28" s="286"/>
      <c r="G28" s="286"/>
      <c r="H28" s="286"/>
      <c r="I28" s="286"/>
      <c r="J28" s="286"/>
      <c r="K28" s="286"/>
      <c r="L28" s="286"/>
      <c r="M28" s="286"/>
      <c r="N28" s="286"/>
      <c r="O28" s="286"/>
      <c r="P28" s="286"/>
      <c r="Q28" s="286"/>
      <c r="R28" s="286"/>
      <c r="S28" s="286"/>
      <c r="T28" s="287"/>
      <c r="U28" s="179"/>
    </row>
    <row r="29" spans="1:21" s="97" customFormat="1" ht="14.85" customHeight="1">
      <c r="A29" s="179"/>
      <c r="B29" s="460">
        <v>1</v>
      </c>
      <c r="C29" s="388" t="s">
        <v>1043</v>
      </c>
      <c r="D29" s="461">
        <v>2736</v>
      </c>
      <c r="E29" s="423">
        <v>232</v>
      </c>
      <c r="F29" s="423">
        <v>1396</v>
      </c>
      <c r="G29" s="423">
        <v>69</v>
      </c>
      <c r="H29" s="423">
        <v>21</v>
      </c>
      <c r="I29" s="423">
        <v>0</v>
      </c>
      <c r="J29" s="423">
        <v>3770</v>
      </c>
      <c r="K29" s="423">
        <v>684</v>
      </c>
      <c r="L29" s="423">
        <v>0</v>
      </c>
      <c r="M29" s="423">
        <v>0</v>
      </c>
      <c r="N29" s="423">
        <v>1115</v>
      </c>
      <c r="O29" s="423">
        <v>303</v>
      </c>
      <c r="P29" s="423">
        <v>0</v>
      </c>
      <c r="Q29" s="423">
        <v>0</v>
      </c>
      <c r="R29" s="423">
        <v>89</v>
      </c>
      <c r="S29" s="423">
        <v>25</v>
      </c>
      <c r="T29" s="425">
        <v>0</v>
      </c>
      <c r="U29" s="179"/>
    </row>
    <row r="30" spans="1:21" s="97" customFormat="1" ht="14.85" customHeight="1">
      <c r="A30" s="179"/>
      <c r="B30" s="302">
        <v>2</v>
      </c>
      <c r="C30" s="326" t="s">
        <v>710</v>
      </c>
      <c r="D30" s="279">
        <v>2736</v>
      </c>
      <c r="E30" s="280">
        <v>232</v>
      </c>
      <c r="F30" s="280">
        <v>1396</v>
      </c>
      <c r="G30" s="280">
        <v>69</v>
      </c>
      <c r="H30" s="280">
        <v>21</v>
      </c>
      <c r="I30" s="280">
        <v>0</v>
      </c>
      <c r="J30" s="280">
        <v>3770</v>
      </c>
      <c r="K30" s="280">
        <v>684</v>
      </c>
      <c r="L30" s="280">
        <v>0</v>
      </c>
      <c r="M30" s="280">
        <v>0</v>
      </c>
      <c r="N30" s="280">
        <v>1115</v>
      </c>
      <c r="O30" s="280">
        <v>303</v>
      </c>
      <c r="P30" s="280">
        <v>0</v>
      </c>
      <c r="Q30" s="280">
        <v>0</v>
      </c>
      <c r="R30" s="280">
        <v>89</v>
      </c>
      <c r="S30" s="280">
        <v>25</v>
      </c>
      <c r="T30" s="241">
        <v>0</v>
      </c>
      <c r="U30" s="179"/>
    </row>
    <row r="31" spans="1:21" s="97" customFormat="1" ht="14.85" customHeight="1">
      <c r="A31" s="179"/>
      <c r="B31" s="302">
        <v>3</v>
      </c>
      <c r="C31" s="456" t="s">
        <v>711</v>
      </c>
      <c r="D31" s="279">
        <v>2736</v>
      </c>
      <c r="E31" s="280">
        <v>232</v>
      </c>
      <c r="F31" s="280">
        <v>1350</v>
      </c>
      <c r="G31" s="280">
        <v>69</v>
      </c>
      <c r="H31" s="280">
        <v>21</v>
      </c>
      <c r="I31" s="280">
        <v>0</v>
      </c>
      <c r="J31" s="280">
        <v>3770</v>
      </c>
      <c r="K31" s="280">
        <v>638</v>
      </c>
      <c r="L31" s="280">
        <v>0</v>
      </c>
      <c r="M31" s="280">
        <v>0</v>
      </c>
      <c r="N31" s="280">
        <v>1115</v>
      </c>
      <c r="O31" s="280">
        <v>257</v>
      </c>
      <c r="P31" s="280">
        <v>0</v>
      </c>
      <c r="Q31" s="280">
        <v>0</v>
      </c>
      <c r="R31" s="280">
        <v>89</v>
      </c>
      <c r="S31" s="280">
        <v>21</v>
      </c>
      <c r="T31" s="241">
        <v>0</v>
      </c>
      <c r="U31" s="179"/>
    </row>
    <row r="32" spans="1:21" s="97" customFormat="1" ht="14.85" customHeight="1">
      <c r="A32" s="179"/>
      <c r="B32" s="302">
        <v>4</v>
      </c>
      <c r="C32" s="457" t="s">
        <v>435</v>
      </c>
      <c r="D32" s="279">
        <v>2119</v>
      </c>
      <c r="E32" s="280">
        <v>232</v>
      </c>
      <c r="F32" s="280">
        <v>853</v>
      </c>
      <c r="G32" s="280">
        <v>69</v>
      </c>
      <c r="H32" s="280">
        <v>0</v>
      </c>
      <c r="I32" s="280">
        <v>0</v>
      </c>
      <c r="J32" s="280">
        <v>3273</v>
      </c>
      <c r="K32" s="280">
        <v>0</v>
      </c>
      <c r="L32" s="280">
        <v>0</v>
      </c>
      <c r="M32" s="280">
        <v>0</v>
      </c>
      <c r="N32" s="280">
        <v>850</v>
      </c>
      <c r="O32" s="280">
        <v>0</v>
      </c>
      <c r="P32" s="280">
        <v>0</v>
      </c>
      <c r="Q32" s="280">
        <v>0</v>
      </c>
      <c r="R32" s="280">
        <v>68</v>
      </c>
      <c r="S32" s="280">
        <v>0</v>
      </c>
      <c r="T32" s="241">
        <v>0</v>
      </c>
      <c r="U32" s="179"/>
    </row>
    <row r="33" spans="1:21" s="97" customFormat="1" ht="14.85" customHeight="1">
      <c r="A33" s="179"/>
      <c r="B33" s="302">
        <v>5</v>
      </c>
      <c r="C33" s="457" t="s">
        <v>434</v>
      </c>
      <c r="D33" s="279">
        <v>617</v>
      </c>
      <c r="E33" s="280">
        <v>0</v>
      </c>
      <c r="F33" s="280">
        <v>497</v>
      </c>
      <c r="G33" s="280">
        <v>0</v>
      </c>
      <c r="H33" s="280">
        <v>21</v>
      </c>
      <c r="I33" s="280">
        <v>0</v>
      </c>
      <c r="J33" s="280">
        <v>497</v>
      </c>
      <c r="K33" s="280">
        <v>638</v>
      </c>
      <c r="L33" s="280">
        <v>0</v>
      </c>
      <c r="M33" s="280">
        <v>0</v>
      </c>
      <c r="N33" s="280">
        <v>265</v>
      </c>
      <c r="O33" s="280">
        <v>257</v>
      </c>
      <c r="P33" s="280">
        <v>0</v>
      </c>
      <c r="Q33" s="280">
        <v>0</v>
      </c>
      <c r="R33" s="280">
        <v>21</v>
      </c>
      <c r="S33" s="280">
        <v>21</v>
      </c>
      <c r="T33" s="241">
        <v>0</v>
      </c>
      <c r="U33" s="179"/>
    </row>
    <row r="34" spans="1:21" s="97" customFormat="1" ht="14.85" customHeight="1">
      <c r="A34" s="179"/>
      <c r="B34" s="302">
        <v>6</v>
      </c>
      <c r="C34" s="456" t="s">
        <v>712</v>
      </c>
      <c r="D34" s="279">
        <v>0</v>
      </c>
      <c r="E34" s="280">
        <v>0</v>
      </c>
      <c r="F34" s="280">
        <v>46</v>
      </c>
      <c r="G34" s="280">
        <v>0</v>
      </c>
      <c r="H34" s="280">
        <v>0</v>
      </c>
      <c r="I34" s="280">
        <v>0</v>
      </c>
      <c r="J34" s="280">
        <v>0</v>
      </c>
      <c r="K34" s="280">
        <v>46</v>
      </c>
      <c r="L34" s="280">
        <v>0</v>
      </c>
      <c r="M34" s="280">
        <v>0</v>
      </c>
      <c r="N34" s="280">
        <v>0</v>
      </c>
      <c r="O34" s="280">
        <v>46</v>
      </c>
      <c r="P34" s="280">
        <v>0</v>
      </c>
      <c r="Q34" s="280">
        <v>0</v>
      </c>
      <c r="R34" s="280">
        <v>0</v>
      </c>
      <c r="S34" s="280">
        <v>4</v>
      </c>
      <c r="T34" s="241">
        <v>0</v>
      </c>
      <c r="U34" s="179"/>
    </row>
    <row r="35" spans="1:21" s="97" customFormat="1" ht="14.85" customHeight="1">
      <c r="A35" s="179"/>
      <c r="B35" s="302">
        <v>7</v>
      </c>
      <c r="C35" s="457" t="s">
        <v>433</v>
      </c>
      <c r="D35" s="279">
        <v>0</v>
      </c>
      <c r="E35" s="280">
        <v>0</v>
      </c>
      <c r="F35" s="280">
        <v>46</v>
      </c>
      <c r="G35" s="280">
        <v>0</v>
      </c>
      <c r="H35" s="280">
        <v>0</v>
      </c>
      <c r="I35" s="280">
        <v>0</v>
      </c>
      <c r="J35" s="280">
        <v>0</v>
      </c>
      <c r="K35" s="280">
        <v>46</v>
      </c>
      <c r="L35" s="280">
        <v>0</v>
      </c>
      <c r="M35" s="280">
        <v>0</v>
      </c>
      <c r="N35" s="280">
        <v>0</v>
      </c>
      <c r="O35" s="280">
        <v>46</v>
      </c>
      <c r="P35" s="280">
        <v>0</v>
      </c>
      <c r="Q35" s="280">
        <v>0</v>
      </c>
      <c r="R35" s="280">
        <v>0</v>
      </c>
      <c r="S35" s="280">
        <v>4</v>
      </c>
      <c r="T35" s="241">
        <v>0</v>
      </c>
      <c r="U35" s="179"/>
    </row>
    <row r="36" spans="1:21" s="97" customFormat="1" ht="14.85" customHeight="1">
      <c r="A36" s="179"/>
      <c r="B36" s="302">
        <v>8</v>
      </c>
      <c r="C36" s="457" t="s">
        <v>432</v>
      </c>
      <c r="D36" s="279">
        <v>0</v>
      </c>
      <c r="E36" s="280">
        <v>0</v>
      </c>
      <c r="F36" s="280">
        <v>0</v>
      </c>
      <c r="G36" s="280">
        <v>0</v>
      </c>
      <c r="H36" s="280">
        <v>0</v>
      </c>
      <c r="I36" s="280">
        <v>0</v>
      </c>
      <c r="J36" s="280">
        <v>0</v>
      </c>
      <c r="K36" s="280">
        <v>0</v>
      </c>
      <c r="L36" s="280">
        <v>0</v>
      </c>
      <c r="M36" s="280">
        <v>0</v>
      </c>
      <c r="N36" s="280">
        <v>0</v>
      </c>
      <c r="O36" s="280">
        <v>0</v>
      </c>
      <c r="P36" s="280">
        <v>0</v>
      </c>
      <c r="Q36" s="280">
        <v>0</v>
      </c>
      <c r="R36" s="280">
        <v>0</v>
      </c>
      <c r="S36" s="280">
        <v>0</v>
      </c>
      <c r="T36" s="241">
        <v>0</v>
      </c>
      <c r="U36" s="179"/>
    </row>
    <row r="37" spans="1:21" s="97" customFormat="1" ht="14.85" customHeight="1">
      <c r="A37" s="179"/>
      <c r="B37" s="302">
        <v>9</v>
      </c>
      <c r="C37" s="326" t="s">
        <v>713</v>
      </c>
      <c r="D37" s="279">
        <v>0</v>
      </c>
      <c r="E37" s="280">
        <v>0</v>
      </c>
      <c r="F37" s="280">
        <v>0</v>
      </c>
      <c r="G37" s="280">
        <v>0</v>
      </c>
      <c r="H37" s="280">
        <v>0</v>
      </c>
      <c r="I37" s="280">
        <v>0</v>
      </c>
      <c r="J37" s="280">
        <v>0</v>
      </c>
      <c r="K37" s="280">
        <v>0</v>
      </c>
      <c r="L37" s="280">
        <v>0</v>
      </c>
      <c r="M37" s="280">
        <v>0</v>
      </c>
      <c r="N37" s="280">
        <v>0</v>
      </c>
      <c r="O37" s="280">
        <v>0</v>
      </c>
      <c r="P37" s="280">
        <v>0</v>
      </c>
      <c r="Q37" s="280">
        <v>0</v>
      </c>
      <c r="R37" s="280">
        <v>0</v>
      </c>
      <c r="S37" s="280">
        <v>0</v>
      </c>
      <c r="T37" s="241">
        <v>0</v>
      </c>
      <c r="U37" s="179"/>
    </row>
    <row r="38" spans="1:21" s="97" customFormat="1" ht="14.85" customHeight="1">
      <c r="A38" s="179"/>
      <c r="B38" s="302">
        <v>10</v>
      </c>
      <c r="C38" s="456" t="s">
        <v>711</v>
      </c>
      <c r="D38" s="279">
        <v>0</v>
      </c>
      <c r="E38" s="280">
        <v>0</v>
      </c>
      <c r="F38" s="280">
        <v>0</v>
      </c>
      <c r="G38" s="280">
        <v>0</v>
      </c>
      <c r="H38" s="280">
        <v>0</v>
      </c>
      <c r="I38" s="280">
        <v>0</v>
      </c>
      <c r="J38" s="280">
        <v>0</v>
      </c>
      <c r="K38" s="280">
        <v>0</v>
      </c>
      <c r="L38" s="280">
        <v>0</v>
      </c>
      <c r="M38" s="280">
        <v>0</v>
      </c>
      <c r="N38" s="280">
        <v>0</v>
      </c>
      <c r="O38" s="280">
        <v>0</v>
      </c>
      <c r="P38" s="280">
        <v>0</v>
      </c>
      <c r="Q38" s="280">
        <v>0</v>
      </c>
      <c r="R38" s="280">
        <v>0</v>
      </c>
      <c r="S38" s="280">
        <v>0</v>
      </c>
      <c r="T38" s="241">
        <v>0</v>
      </c>
      <c r="U38" s="179"/>
    </row>
    <row r="39" spans="1:21" s="97" customFormat="1" ht="14.85" customHeight="1">
      <c r="A39" s="179"/>
      <c r="B39" s="302">
        <v>11</v>
      </c>
      <c r="C39" s="458" t="s">
        <v>435</v>
      </c>
      <c r="D39" s="279">
        <v>0</v>
      </c>
      <c r="E39" s="280">
        <v>0</v>
      </c>
      <c r="F39" s="280">
        <v>0</v>
      </c>
      <c r="G39" s="280">
        <v>0</v>
      </c>
      <c r="H39" s="280">
        <v>0</v>
      </c>
      <c r="I39" s="280">
        <v>0</v>
      </c>
      <c r="J39" s="280">
        <v>0</v>
      </c>
      <c r="K39" s="280">
        <v>0</v>
      </c>
      <c r="L39" s="280">
        <v>0</v>
      </c>
      <c r="M39" s="280">
        <v>0</v>
      </c>
      <c r="N39" s="280">
        <v>0</v>
      </c>
      <c r="O39" s="280">
        <v>0</v>
      </c>
      <c r="P39" s="280">
        <v>0</v>
      </c>
      <c r="Q39" s="280">
        <v>0</v>
      </c>
      <c r="R39" s="280">
        <v>0</v>
      </c>
      <c r="S39" s="280">
        <v>0</v>
      </c>
      <c r="T39" s="241">
        <v>0</v>
      </c>
      <c r="U39" s="179"/>
    </row>
    <row r="40" spans="1:21" s="97" customFormat="1" ht="14.85" customHeight="1">
      <c r="A40" s="179"/>
      <c r="B40" s="302">
        <v>12</v>
      </c>
      <c r="C40" s="458" t="s">
        <v>434</v>
      </c>
      <c r="D40" s="279">
        <v>0</v>
      </c>
      <c r="E40" s="280">
        <v>0</v>
      </c>
      <c r="F40" s="280">
        <v>0</v>
      </c>
      <c r="G40" s="280">
        <v>0</v>
      </c>
      <c r="H40" s="280">
        <v>0</v>
      </c>
      <c r="I40" s="280">
        <v>0</v>
      </c>
      <c r="J40" s="280">
        <v>0</v>
      </c>
      <c r="K40" s="280">
        <v>0</v>
      </c>
      <c r="L40" s="280">
        <v>0</v>
      </c>
      <c r="M40" s="280">
        <v>0</v>
      </c>
      <c r="N40" s="280">
        <v>0</v>
      </c>
      <c r="O40" s="280">
        <v>0</v>
      </c>
      <c r="P40" s="280">
        <v>0</v>
      </c>
      <c r="Q40" s="280">
        <v>0</v>
      </c>
      <c r="R40" s="280">
        <v>0</v>
      </c>
      <c r="S40" s="280">
        <v>0</v>
      </c>
      <c r="T40" s="241">
        <v>0</v>
      </c>
      <c r="U40" s="179"/>
    </row>
    <row r="41" spans="1:21" s="97" customFormat="1" ht="14.85" customHeight="1">
      <c r="A41" s="179"/>
      <c r="B41" s="302">
        <v>13</v>
      </c>
      <c r="C41" s="449" t="s">
        <v>712</v>
      </c>
      <c r="D41" s="279">
        <v>0</v>
      </c>
      <c r="E41" s="280">
        <v>0</v>
      </c>
      <c r="F41" s="280">
        <v>0</v>
      </c>
      <c r="G41" s="280">
        <v>0</v>
      </c>
      <c r="H41" s="280">
        <v>0</v>
      </c>
      <c r="I41" s="280">
        <v>0</v>
      </c>
      <c r="J41" s="280">
        <v>0</v>
      </c>
      <c r="K41" s="280">
        <v>0</v>
      </c>
      <c r="L41" s="280">
        <v>0</v>
      </c>
      <c r="M41" s="280">
        <v>0</v>
      </c>
      <c r="N41" s="280">
        <v>0</v>
      </c>
      <c r="O41" s="280">
        <v>0</v>
      </c>
      <c r="P41" s="280">
        <v>0</v>
      </c>
      <c r="Q41" s="280">
        <v>0</v>
      </c>
      <c r="R41" s="280">
        <v>0</v>
      </c>
      <c r="S41" s="280">
        <v>0</v>
      </c>
      <c r="T41" s="241">
        <v>0</v>
      </c>
      <c r="U41" s="179"/>
    </row>
    <row r="42" spans="1:21" s="97" customFormat="1" ht="14.85" customHeight="1">
      <c r="A42" s="179"/>
      <c r="B42" s="302">
        <v>14</v>
      </c>
      <c r="C42" s="458" t="s">
        <v>433</v>
      </c>
      <c r="D42" s="279">
        <v>0</v>
      </c>
      <c r="E42" s="280">
        <v>0</v>
      </c>
      <c r="F42" s="280">
        <v>0</v>
      </c>
      <c r="G42" s="280">
        <v>0</v>
      </c>
      <c r="H42" s="280">
        <v>0</v>
      </c>
      <c r="I42" s="280">
        <v>0</v>
      </c>
      <c r="J42" s="280">
        <v>0</v>
      </c>
      <c r="K42" s="280">
        <v>0</v>
      </c>
      <c r="L42" s="280">
        <v>0</v>
      </c>
      <c r="M42" s="280">
        <v>0</v>
      </c>
      <c r="N42" s="280">
        <v>0</v>
      </c>
      <c r="O42" s="280">
        <v>0</v>
      </c>
      <c r="P42" s="280">
        <v>0</v>
      </c>
      <c r="Q42" s="280">
        <v>0</v>
      </c>
      <c r="R42" s="280">
        <v>0</v>
      </c>
      <c r="S42" s="280">
        <v>0</v>
      </c>
      <c r="T42" s="241">
        <v>0</v>
      </c>
      <c r="U42" s="179"/>
    </row>
    <row r="43" spans="1:21" s="97" customFormat="1" ht="14.85" customHeight="1" thickBot="1">
      <c r="A43" s="179"/>
      <c r="B43" s="455">
        <v>15</v>
      </c>
      <c r="C43" s="459" t="s">
        <v>432</v>
      </c>
      <c r="D43" s="435">
        <v>0</v>
      </c>
      <c r="E43" s="381">
        <v>0</v>
      </c>
      <c r="F43" s="381">
        <v>0</v>
      </c>
      <c r="G43" s="381">
        <v>0</v>
      </c>
      <c r="H43" s="381">
        <v>0</v>
      </c>
      <c r="I43" s="381">
        <v>0</v>
      </c>
      <c r="J43" s="381">
        <v>0</v>
      </c>
      <c r="K43" s="381">
        <v>0</v>
      </c>
      <c r="L43" s="381">
        <v>0</v>
      </c>
      <c r="M43" s="381">
        <v>0</v>
      </c>
      <c r="N43" s="381">
        <v>0</v>
      </c>
      <c r="O43" s="381">
        <v>0</v>
      </c>
      <c r="P43" s="381">
        <v>0</v>
      </c>
      <c r="Q43" s="381">
        <v>0</v>
      </c>
      <c r="R43" s="381">
        <v>0</v>
      </c>
      <c r="S43" s="381">
        <v>0</v>
      </c>
      <c r="T43" s="382">
        <v>0</v>
      </c>
      <c r="U43" s="179"/>
    </row>
    <row r="44" spans="1:21" s="97" customFormat="1" ht="5.0999999999999996" customHeight="1" thickBot="1">
      <c r="A44" s="179"/>
      <c r="B44" s="1390"/>
      <c r="C44" s="1482"/>
      <c r="D44" s="1122"/>
      <c r="E44" s="1122"/>
      <c r="F44" s="1122"/>
      <c r="G44" s="1122"/>
      <c r="H44" s="1122"/>
      <c r="I44" s="1122"/>
      <c r="J44" s="1122"/>
      <c r="K44" s="1122"/>
      <c r="L44" s="1122"/>
      <c r="M44" s="1122"/>
      <c r="N44" s="1122"/>
      <c r="O44" s="1122"/>
      <c r="P44" s="1122"/>
      <c r="Q44" s="1122"/>
      <c r="R44" s="1122"/>
      <c r="S44" s="1122"/>
      <c r="T44" s="1122"/>
      <c r="U44" s="179"/>
    </row>
    <row r="45" spans="1:21" s="97" customFormat="1" ht="14.85" customHeight="1" thickBot="1">
      <c r="A45" s="179"/>
      <c r="B45" s="2666" t="s">
        <v>1397</v>
      </c>
      <c r="C45" s="2667"/>
      <c r="D45" s="1360"/>
      <c r="E45" s="286"/>
      <c r="F45" s="286"/>
      <c r="G45" s="286"/>
      <c r="H45" s="286"/>
      <c r="I45" s="286"/>
      <c r="J45" s="286"/>
      <c r="K45" s="286"/>
      <c r="L45" s="286"/>
      <c r="M45" s="286"/>
      <c r="N45" s="286"/>
      <c r="O45" s="286"/>
      <c r="P45" s="286"/>
      <c r="Q45" s="286"/>
      <c r="R45" s="286"/>
      <c r="S45" s="286"/>
      <c r="T45" s="287"/>
      <c r="U45" s="179"/>
    </row>
    <row r="46" spans="1:21" s="97" customFormat="1" ht="14.85" customHeight="1">
      <c r="A46" s="179"/>
      <c r="B46" s="460">
        <v>1</v>
      </c>
      <c r="C46" s="388" t="s">
        <v>1043</v>
      </c>
      <c r="D46" s="461">
        <v>3078</v>
      </c>
      <c r="E46" s="423">
        <v>1118</v>
      </c>
      <c r="F46" s="423">
        <v>881</v>
      </c>
      <c r="G46" s="423">
        <v>40</v>
      </c>
      <c r="H46" s="423">
        <v>23</v>
      </c>
      <c r="I46" s="423">
        <v>0</v>
      </c>
      <c r="J46" s="423">
        <v>4340</v>
      </c>
      <c r="K46" s="423">
        <v>800</v>
      </c>
      <c r="L46" s="423">
        <v>0</v>
      </c>
      <c r="M46" s="423">
        <v>0</v>
      </c>
      <c r="N46" s="423">
        <v>1370</v>
      </c>
      <c r="O46" s="423">
        <v>337</v>
      </c>
      <c r="P46" s="423">
        <v>0</v>
      </c>
      <c r="Q46" s="423">
        <v>0</v>
      </c>
      <c r="R46" s="423">
        <v>110</v>
      </c>
      <c r="S46" s="423">
        <v>27</v>
      </c>
      <c r="T46" s="425">
        <v>0</v>
      </c>
      <c r="U46" s="179"/>
    </row>
    <row r="47" spans="1:21" s="97" customFormat="1" ht="14.85" customHeight="1">
      <c r="A47" s="179"/>
      <c r="B47" s="302">
        <v>2</v>
      </c>
      <c r="C47" s="326" t="s">
        <v>710</v>
      </c>
      <c r="D47" s="279">
        <v>3078</v>
      </c>
      <c r="E47" s="280">
        <v>1118</v>
      </c>
      <c r="F47" s="280">
        <v>881</v>
      </c>
      <c r="G47" s="280">
        <v>40</v>
      </c>
      <c r="H47" s="280">
        <v>23</v>
      </c>
      <c r="I47" s="280">
        <v>0</v>
      </c>
      <c r="J47" s="280">
        <v>4340</v>
      </c>
      <c r="K47" s="280">
        <v>800</v>
      </c>
      <c r="L47" s="280">
        <v>0</v>
      </c>
      <c r="M47" s="280">
        <v>0</v>
      </c>
      <c r="N47" s="280">
        <v>1370</v>
      </c>
      <c r="O47" s="280">
        <v>337</v>
      </c>
      <c r="P47" s="280">
        <v>0</v>
      </c>
      <c r="Q47" s="280">
        <v>0</v>
      </c>
      <c r="R47" s="280">
        <v>110</v>
      </c>
      <c r="S47" s="280">
        <v>27</v>
      </c>
      <c r="T47" s="241">
        <v>0</v>
      </c>
      <c r="U47" s="179"/>
    </row>
    <row r="48" spans="1:21" s="97" customFormat="1" ht="14.85" customHeight="1">
      <c r="A48" s="179"/>
      <c r="B48" s="302">
        <v>3</v>
      </c>
      <c r="C48" s="456" t="s">
        <v>711</v>
      </c>
      <c r="D48" s="279">
        <v>3078</v>
      </c>
      <c r="E48" s="280">
        <v>1118</v>
      </c>
      <c r="F48" s="280">
        <v>836</v>
      </c>
      <c r="G48" s="280">
        <v>40</v>
      </c>
      <c r="H48" s="280">
        <v>23</v>
      </c>
      <c r="I48" s="280">
        <v>0</v>
      </c>
      <c r="J48" s="280">
        <v>4340</v>
      </c>
      <c r="K48" s="280">
        <v>755</v>
      </c>
      <c r="L48" s="280">
        <v>0</v>
      </c>
      <c r="M48" s="280">
        <v>0</v>
      </c>
      <c r="N48" s="280">
        <v>1370</v>
      </c>
      <c r="O48" s="280">
        <v>292</v>
      </c>
      <c r="P48" s="280">
        <v>0</v>
      </c>
      <c r="Q48" s="280">
        <v>0</v>
      </c>
      <c r="R48" s="280">
        <v>110</v>
      </c>
      <c r="S48" s="280">
        <v>23</v>
      </c>
      <c r="T48" s="241">
        <v>0</v>
      </c>
      <c r="U48" s="179"/>
    </row>
    <row r="49" spans="1:21" s="97" customFormat="1" ht="14.85" customHeight="1">
      <c r="A49" s="179"/>
      <c r="B49" s="302">
        <v>4</v>
      </c>
      <c r="C49" s="457" t="s">
        <v>435</v>
      </c>
      <c r="D49" s="279">
        <v>2347</v>
      </c>
      <c r="E49" s="280">
        <v>1063</v>
      </c>
      <c r="F49" s="280">
        <v>382</v>
      </c>
      <c r="G49" s="280">
        <v>0</v>
      </c>
      <c r="H49" s="280">
        <v>0</v>
      </c>
      <c r="I49" s="280">
        <v>0</v>
      </c>
      <c r="J49" s="280">
        <v>3792</v>
      </c>
      <c r="K49" s="280">
        <v>0</v>
      </c>
      <c r="L49" s="280">
        <v>0</v>
      </c>
      <c r="M49" s="280">
        <v>0</v>
      </c>
      <c r="N49" s="280">
        <v>938</v>
      </c>
      <c r="O49" s="280">
        <v>0</v>
      </c>
      <c r="P49" s="280">
        <v>0</v>
      </c>
      <c r="Q49" s="280">
        <v>0</v>
      </c>
      <c r="R49" s="280">
        <v>75</v>
      </c>
      <c r="S49" s="280">
        <v>0</v>
      </c>
      <c r="T49" s="241">
        <v>0</v>
      </c>
      <c r="U49" s="179"/>
    </row>
    <row r="50" spans="1:21" s="97" customFormat="1" ht="14.85" customHeight="1">
      <c r="A50" s="179"/>
      <c r="B50" s="302">
        <v>5</v>
      </c>
      <c r="C50" s="457" t="s">
        <v>434</v>
      </c>
      <c r="D50" s="279">
        <v>731</v>
      </c>
      <c r="E50" s="280">
        <v>55</v>
      </c>
      <c r="F50" s="280">
        <v>454</v>
      </c>
      <c r="G50" s="280">
        <v>40</v>
      </c>
      <c r="H50" s="280">
        <v>23</v>
      </c>
      <c r="I50" s="280">
        <v>0</v>
      </c>
      <c r="J50" s="280">
        <v>548</v>
      </c>
      <c r="K50" s="280">
        <v>755</v>
      </c>
      <c r="L50" s="280">
        <v>0</v>
      </c>
      <c r="M50" s="280">
        <v>0</v>
      </c>
      <c r="N50" s="280">
        <v>432</v>
      </c>
      <c r="O50" s="280">
        <v>292</v>
      </c>
      <c r="P50" s="280">
        <v>0</v>
      </c>
      <c r="Q50" s="280">
        <v>0</v>
      </c>
      <c r="R50" s="280">
        <v>35</v>
      </c>
      <c r="S50" s="280">
        <v>23</v>
      </c>
      <c r="T50" s="241">
        <v>0</v>
      </c>
      <c r="U50" s="179"/>
    </row>
    <row r="51" spans="1:21" s="97" customFormat="1" ht="14.85" customHeight="1">
      <c r="A51" s="179"/>
      <c r="B51" s="302">
        <v>6</v>
      </c>
      <c r="C51" s="456" t="s">
        <v>712</v>
      </c>
      <c r="D51" s="279">
        <v>0</v>
      </c>
      <c r="E51" s="280">
        <v>0</v>
      </c>
      <c r="F51" s="280">
        <v>45</v>
      </c>
      <c r="G51" s="280">
        <v>0</v>
      </c>
      <c r="H51" s="280">
        <v>0</v>
      </c>
      <c r="I51" s="280">
        <v>0</v>
      </c>
      <c r="J51" s="280">
        <v>0</v>
      </c>
      <c r="K51" s="280">
        <v>45</v>
      </c>
      <c r="L51" s="280">
        <v>0</v>
      </c>
      <c r="M51" s="280">
        <v>0</v>
      </c>
      <c r="N51" s="280">
        <v>0</v>
      </c>
      <c r="O51" s="280">
        <v>45</v>
      </c>
      <c r="P51" s="280">
        <v>0</v>
      </c>
      <c r="Q51" s="280">
        <v>0</v>
      </c>
      <c r="R51" s="280">
        <v>0</v>
      </c>
      <c r="S51" s="280">
        <v>4</v>
      </c>
      <c r="T51" s="241">
        <v>0</v>
      </c>
      <c r="U51" s="179"/>
    </row>
    <row r="52" spans="1:21" s="97" customFormat="1" ht="14.85" customHeight="1">
      <c r="A52" s="179"/>
      <c r="B52" s="302">
        <v>7</v>
      </c>
      <c r="C52" s="457" t="s">
        <v>433</v>
      </c>
      <c r="D52" s="279">
        <v>0</v>
      </c>
      <c r="E52" s="280">
        <v>0</v>
      </c>
      <c r="F52" s="280">
        <v>45</v>
      </c>
      <c r="G52" s="280">
        <v>0</v>
      </c>
      <c r="H52" s="280">
        <v>0</v>
      </c>
      <c r="I52" s="280">
        <v>0</v>
      </c>
      <c r="J52" s="280">
        <v>0</v>
      </c>
      <c r="K52" s="280">
        <v>45</v>
      </c>
      <c r="L52" s="280">
        <v>0</v>
      </c>
      <c r="M52" s="280">
        <v>0</v>
      </c>
      <c r="N52" s="280">
        <v>0</v>
      </c>
      <c r="O52" s="280">
        <v>45</v>
      </c>
      <c r="P52" s="280">
        <v>0</v>
      </c>
      <c r="Q52" s="280">
        <v>0</v>
      </c>
      <c r="R52" s="280">
        <v>0</v>
      </c>
      <c r="S52" s="280">
        <v>4</v>
      </c>
      <c r="T52" s="241">
        <v>0</v>
      </c>
      <c r="U52" s="179"/>
    </row>
    <row r="53" spans="1:21" s="97" customFormat="1" ht="14.85" customHeight="1">
      <c r="A53" s="179"/>
      <c r="B53" s="302">
        <v>8</v>
      </c>
      <c r="C53" s="457" t="s">
        <v>432</v>
      </c>
      <c r="D53" s="279">
        <v>0</v>
      </c>
      <c r="E53" s="280">
        <v>0</v>
      </c>
      <c r="F53" s="280">
        <v>0</v>
      </c>
      <c r="G53" s="280">
        <v>0</v>
      </c>
      <c r="H53" s="280">
        <v>0</v>
      </c>
      <c r="I53" s="280">
        <v>0</v>
      </c>
      <c r="J53" s="280">
        <v>0</v>
      </c>
      <c r="K53" s="280">
        <v>0</v>
      </c>
      <c r="L53" s="280">
        <v>0</v>
      </c>
      <c r="M53" s="280">
        <v>0</v>
      </c>
      <c r="N53" s="280">
        <v>0</v>
      </c>
      <c r="O53" s="280">
        <v>0</v>
      </c>
      <c r="P53" s="280">
        <v>0</v>
      </c>
      <c r="Q53" s="280">
        <v>0</v>
      </c>
      <c r="R53" s="280">
        <v>0</v>
      </c>
      <c r="S53" s="280">
        <v>0</v>
      </c>
      <c r="T53" s="241">
        <v>0</v>
      </c>
      <c r="U53" s="179"/>
    </row>
    <row r="54" spans="1:21" s="97" customFormat="1" ht="14.85" customHeight="1">
      <c r="A54" s="179"/>
      <c r="B54" s="302">
        <v>9</v>
      </c>
      <c r="C54" s="326" t="s">
        <v>713</v>
      </c>
      <c r="D54" s="279">
        <v>0</v>
      </c>
      <c r="E54" s="280">
        <v>0</v>
      </c>
      <c r="F54" s="280">
        <v>0</v>
      </c>
      <c r="G54" s="280">
        <v>0</v>
      </c>
      <c r="H54" s="280">
        <v>0</v>
      </c>
      <c r="I54" s="280">
        <v>0</v>
      </c>
      <c r="J54" s="280">
        <v>0</v>
      </c>
      <c r="K54" s="280">
        <v>0</v>
      </c>
      <c r="L54" s="280">
        <v>0</v>
      </c>
      <c r="M54" s="280">
        <v>0</v>
      </c>
      <c r="N54" s="280">
        <v>0</v>
      </c>
      <c r="O54" s="280">
        <v>0</v>
      </c>
      <c r="P54" s="280">
        <v>0</v>
      </c>
      <c r="Q54" s="280">
        <v>0</v>
      </c>
      <c r="R54" s="280">
        <v>0</v>
      </c>
      <c r="S54" s="280">
        <v>0</v>
      </c>
      <c r="T54" s="241">
        <v>0</v>
      </c>
      <c r="U54" s="179"/>
    </row>
    <row r="55" spans="1:21" s="97" customFormat="1" ht="14.85" customHeight="1">
      <c r="A55" s="179"/>
      <c r="B55" s="302">
        <v>10</v>
      </c>
      <c r="C55" s="456" t="s">
        <v>711</v>
      </c>
      <c r="D55" s="279">
        <v>0</v>
      </c>
      <c r="E55" s="280">
        <v>0</v>
      </c>
      <c r="F55" s="280">
        <v>0</v>
      </c>
      <c r="G55" s="280">
        <v>0</v>
      </c>
      <c r="H55" s="280">
        <v>0</v>
      </c>
      <c r="I55" s="280">
        <v>0</v>
      </c>
      <c r="J55" s="280">
        <v>0</v>
      </c>
      <c r="K55" s="280">
        <v>0</v>
      </c>
      <c r="L55" s="280">
        <v>0</v>
      </c>
      <c r="M55" s="280">
        <v>0</v>
      </c>
      <c r="N55" s="280">
        <v>0</v>
      </c>
      <c r="O55" s="280">
        <v>0</v>
      </c>
      <c r="P55" s="280">
        <v>0</v>
      </c>
      <c r="Q55" s="280">
        <v>0</v>
      </c>
      <c r="R55" s="280">
        <v>0</v>
      </c>
      <c r="S55" s="280">
        <v>0</v>
      </c>
      <c r="T55" s="241">
        <v>0</v>
      </c>
      <c r="U55" s="179"/>
    </row>
    <row r="56" spans="1:21" s="97" customFormat="1" ht="14.85" customHeight="1">
      <c r="A56" s="179"/>
      <c r="B56" s="302">
        <v>11</v>
      </c>
      <c r="C56" s="458" t="s">
        <v>435</v>
      </c>
      <c r="D56" s="279">
        <v>0</v>
      </c>
      <c r="E56" s="280">
        <v>0</v>
      </c>
      <c r="F56" s="280">
        <v>0</v>
      </c>
      <c r="G56" s="280">
        <v>0</v>
      </c>
      <c r="H56" s="280">
        <v>0</v>
      </c>
      <c r="I56" s="280">
        <v>0</v>
      </c>
      <c r="J56" s="280">
        <v>0</v>
      </c>
      <c r="K56" s="280">
        <v>0</v>
      </c>
      <c r="L56" s="280">
        <v>0</v>
      </c>
      <c r="M56" s="280">
        <v>0</v>
      </c>
      <c r="N56" s="280">
        <v>0</v>
      </c>
      <c r="O56" s="280">
        <v>0</v>
      </c>
      <c r="P56" s="280">
        <v>0</v>
      </c>
      <c r="Q56" s="280">
        <v>0</v>
      </c>
      <c r="R56" s="280">
        <v>0</v>
      </c>
      <c r="S56" s="280">
        <v>0</v>
      </c>
      <c r="T56" s="241">
        <v>0</v>
      </c>
      <c r="U56" s="179"/>
    </row>
    <row r="57" spans="1:21" s="97" customFormat="1" ht="14.85" customHeight="1">
      <c r="A57" s="179"/>
      <c r="B57" s="302">
        <v>12</v>
      </c>
      <c r="C57" s="458" t="s">
        <v>434</v>
      </c>
      <c r="D57" s="279">
        <v>0</v>
      </c>
      <c r="E57" s="280">
        <v>0</v>
      </c>
      <c r="F57" s="280">
        <v>0</v>
      </c>
      <c r="G57" s="280">
        <v>0</v>
      </c>
      <c r="H57" s="280">
        <v>0</v>
      </c>
      <c r="I57" s="280">
        <v>0</v>
      </c>
      <c r="J57" s="280">
        <v>0</v>
      </c>
      <c r="K57" s="280">
        <v>0</v>
      </c>
      <c r="L57" s="280">
        <v>0</v>
      </c>
      <c r="M57" s="280">
        <v>0</v>
      </c>
      <c r="N57" s="280">
        <v>0</v>
      </c>
      <c r="O57" s="280">
        <v>0</v>
      </c>
      <c r="P57" s="280">
        <v>0</v>
      </c>
      <c r="Q57" s="280">
        <v>0</v>
      </c>
      <c r="R57" s="280">
        <v>0</v>
      </c>
      <c r="S57" s="280">
        <v>0</v>
      </c>
      <c r="T57" s="241">
        <v>0</v>
      </c>
      <c r="U57" s="179"/>
    </row>
    <row r="58" spans="1:21" s="97" customFormat="1" ht="14.85" customHeight="1">
      <c r="A58" s="179"/>
      <c r="B58" s="302">
        <v>13</v>
      </c>
      <c r="C58" s="449" t="s">
        <v>712</v>
      </c>
      <c r="D58" s="279">
        <v>0</v>
      </c>
      <c r="E58" s="280">
        <v>0</v>
      </c>
      <c r="F58" s="280">
        <v>0</v>
      </c>
      <c r="G58" s="280">
        <v>0</v>
      </c>
      <c r="H58" s="280">
        <v>0</v>
      </c>
      <c r="I58" s="280">
        <v>0</v>
      </c>
      <c r="J58" s="280">
        <v>0</v>
      </c>
      <c r="K58" s="280">
        <v>0</v>
      </c>
      <c r="L58" s="280">
        <v>0</v>
      </c>
      <c r="M58" s="280">
        <v>0</v>
      </c>
      <c r="N58" s="280">
        <v>0</v>
      </c>
      <c r="O58" s="280">
        <v>0</v>
      </c>
      <c r="P58" s="280">
        <v>0</v>
      </c>
      <c r="Q58" s="280">
        <v>0</v>
      </c>
      <c r="R58" s="280">
        <v>0</v>
      </c>
      <c r="S58" s="280">
        <v>0</v>
      </c>
      <c r="T58" s="241">
        <v>0</v>
      </c>
      <c r="U58" s="179"/>
    </row>
    <row r="59" spans="1:21" s="97" customFormat="1" ht="14.85" customHeight="1">
      <c r="A59" s="179"/>
      <c r="B59" s="302">
        <v>14</v>
      </c>
      <c r="C59" s="458" t="s">
        <v>433</v>
      </c>
      <c r="D59" s="279">
        <v>0</v>
      </c>
      <c r="E59" s="280">
        <v>0</v>
      </c>
      <c r="F59" s="280">
        <v>0</v>
      </c>
      <c r="G59" s="280">
        <v>0</v>
      </c>
      <c r="H59" s="280">
        <v>0</v>
      </c>
      <c r="I59" s="280">
        <v>0</v>
      </c>
      <c r="J59" s="280">
        <v>0</v>
      </c>
      <c r="K59" s="280">
        <v>0</v>
      </c>
      <c r="L59" s="280">
        <v>0</v>
      </c>
      <c r="M59" s="280">
        <v>0</v>
      </c>
      <c r="N59" s="280">
        <v>0</v>
      </c>
      <c r="O59" s="280">
        <v>0</v>
      </c>
      <c r="P59" s="280">
        <v>0</v>
      </c>
      <c r="Q59" s="280">
        <v>0</v>
      </c>
      <c r="R59" s="280">
        <v>0</v>
      </c>
      <c r="S59" s="280">
        <v>0</v>
      </c>
      <c r="T59" s="241">
        <v>0</v>
      </c>
      <c r="U59" s="179"/>
    </row>
    <row r="60" spans="1:21" s="97" customFormat="1" ht="14.85" customHeight="1" thickBot="1">
      <c r="A60" s="179"/>
      <c r="B60" s="455">
        <v>15</v>
      </c>
      <c r="C60" s="459" t="s">
        <v>432</v>
      </c>
      <c r="D60" s="435">
        <v>0</v>
      </c>
      <c r="E60" s="381">
        <v>0</v>
      </c>
      <c r="F60" s="381">
        <v>0</v>
      </c>
      <c r="G60" s="381">
        <v>0</v>
      </c>
      <c r="H60" s="381">
        <v>0</v>
      </c>
      <c r="I60" s="381">
        <v>0</v>
      </c>
      <c r="J60" s="381">
        <v>0</v>
      </c>
      <c r="K60" s="381">
        <v>0</v>
      </c>
      <c r="L60" s="381">
        <v>0</v>
      </c>
      <c r="M60" s="381">
        <v>0</v>
      </c>
      <c r="N60" s="381">
        <v>0</v>
      </c>
      <c r="O60" s="381">
        <v>0</v>
      </c>
      <c r="P60" s="381">
        <v>0</v>
      </c>
      <c r="Q60" s="381">
        <v>0</v>
      </c>
      <c r="R60" s="381">
        <v>0</v>
      </c>
      <c r="S60" s="381">
        <v>0</v>
      </c>
      <c r="T60" s="382">
        <v>0</v>
      </c>
      <c r="U60" s="179"/>
    </row>
    <row r="61" spans="1:21" s="97" customFormat="1" ht="5.0999999999999996" customHeight="1" thickBot="1">
      <c r="A61" s="179"/>
      <c r="B61" s="1390"/>
      <c r="C61" s="1482"/>
      <c r="D61" s="2150"/>
      <c r="E61" s="1177"/>
      <c r="F61" s="1177"/>
      <c r="G61" s="1177"/>
      <c r="H61" s="1177"/>
      <c r="I61" s="1177"/>
      <c r="J61" s="1177"/>
      <c r="K61" s="1177"/>
      <c r="L61" s="1177"/>
      <c r="M61" s="1177"/>
      <c r="N61" s="1177"/>
      <c r="O61" s="1177"/>
      <c r="P61" s="1177"/>
      <c r="Q61" s="1177"/>
      <c r="R61" s="1177"/>
      <c r="S61" s="1177"/>
      <c r="T61" s="2151"/>
      <c r="U61" s="179"/>
    </row>
    <row r="62" spans="1:21" s="97" customFormat="1" ht="14.85" customHeight="1" thickBot="1">
      <c r="A62" s="179"/>
      <c r="B62" s="2666" t="s">
        <v>1352</v>
      </c>
      <c r="C62" s="2667"/>
      <c r="D62" s="1360"/>
      <c r="E62" s="286"/>
      <c r="F62" s="286"/>
      <c r="G62" s="286"/>
      <c r="H62" s="286"/>
      <c r="I62" s="286"/>
      <c r="J62" s="286"/>
      <c r="K62" s="286"/>
      <c r="L62" s="286"/>
      <c r="M62" s="286"/>
      <c r="N62" s="286"/>
      <c r="O62" s="286"/>
      <c r="P62" s="286"/>
      <c r="Q62" s="286"/>
      <c r="R62" s="286"/>
      <c r="S62" s="286"/>
      <c r="T62" s="287"/>
      <c r="U62" s="179"/>
    </row>
    <row r="63" spans="1:21" s="97" customFormat="1" ht="14.85" customHeight="1">
      <c r="A63" s="179"/>
      <c r="B63" s="460">
        <v>1</v>
      </c>
      <c r="C63" s="388" t="s">
        <v>1043</v>
      </c>
      <c r="D63" s="461">
        <v>3150</v>
      </c>
      <c r="E63" s="423">
        <v>1020</v>
      </c>
      <c r="F63" s="423">
        <v>1215</v>
      </c>
      <c r="G63" s="423">
        <v>83</v>
      </c>
      <c r="H63" s="423">
        <v>25</v>
      </c>
      <c r="I63" s="423">
        <v>0</v>
      </c>
      <c r="J63" s="423">
        <v>4631</v>
      </c>
      <c r="K63" s="423">
        <v>862</v>
      </c>
      <c r="L63" s="423">
        <v>0</v>
      </c>
      <c r="M63" s="423">
        <v>0</v>
      </c>
      <c r="N63" s="423">
        <v>1440</v>
      </c>
      <c r="O63" s="423">
        <v>354</v>
      </c>
      <c r="P63" s="423">
        <v>0</v>
      </c>
      <c r="Q63" s="423">
        <v>0</v>
      </c>
      <c r="R63" s="423">
        <v>115</v>
      </c>
      <c r="S63" s="423">
        <v>28</v>
      </c>
      <c r="T63" s="425">
        <v>0</v>
      </c>
      <c r="U63" s="179"/>
    </row>
    <row r="64" spans="1:21" s="97" customFormat="1" ht="14.85" customHeight="1">
      <c r="A64" s="179"/>
      <c r="B64" s="302">
        <v>2</v>
      </c>
      <c r="C64" s="326" t="s">
        <v>710</v>
      </c>
      <c r="D64" s="279">
        <v>3150</v>
      </c>
      <c r="E64" s="280">
        <v>1020</v>
      </c>
      <c r="F64" s="280">
        <v>1215</v>
      </c>
      <c r="G64" s="280">
        <v>83</v>
      </c>
      <c r="H64" s="280">
        <v>25</v>
      </c>
      <c r="I64" s="280">
        <v>0</v>
      </c>
      <c r="J64" s="280">
        <v>4631</v>
      </c>
      <c r="K64" s="280">
        <v>862</v>
      </c>
      <c r="L64" s="280">
        <v>0</v>
      </c>
      <c r="M64" s="280">
        <v>0</v>
      </c>
      <c r="N64" s="280">
        <v>1440</v>
      </c>
      <c r="O64" s="280">
        <v>354</v>
      </c>
      <c r="P64" s="280">
        <v>0</v>
      </c>
      <c r="Q64" s="280">
        <v>0</v>
      </c>
      <c r="R64" s="280">
        <v>115</v>
      </c>
      <c r="S64" s="280">
        <v>28</v>
      </c>
      <c r="T64" s="241">
        <v>0</v>
      </c>
      <c r="U64" s="179"/>
    </row>
    <row r="65" spans="1:21" s="97" customFormat="1" ht="14.85" customHeight="1">
      <c r="A65" s="179"/>
      <c r="B65" s="302">
        <v>3</v>
      </c>
      <c r="C65" s="456" t="s">
        <v>711</v>
      </c>
      <c r="D65" s="279">
        <v>3150</v>
      </c>
      <c r="E65" s="280">
        <v>1020</v>
      </c>
      <c r="F65" s="280">
        <v>1168</v>
      </c>
      <c r="G65" s="280">
        <v>83</v>
      </c>
      <c r="H65" s="280">
        <v>25</v>
      </c>
      <c r="I65" s="280">
        <v>0</v>
      </c>
      <c r="J65" s="280">
        <v>4631</v>
      </c>
      <c r="K65" s="280">
        <v>815</v>
      </c>
      <c r="L65" s="280">
        <v>0</v>
      </c>
      <c r="M65" s="280">
        <v>0</v>
      </c>
      <c r="N65" s="280">
        <v>1440</v>
      </c>
      <c r="O65" s="280">
        <v>307</v>
      </c>
      <c r="P65" s="280">
        <v>0</v>
      </c>
      <c r="Q65" s="280">
        <v>0</v>
      </c>
      <c r="R65" s="280">
        <v>115</v>
      </c>
      <c r="S65" s="280">
        <v>24</v>
      </c>
      <c r="T65" s="241">
        <v>0</v>
      </c>
      <c r="U65" s="179"/>
    </row>
    <row r="66" spans="1:21" s="97" customFormat="1" ht="14.85" customHeight="1">
      <c r="A66" s="179"/>
      <c r="B66" s="302">
        <v>4</v>
      </c>
      <c r="C66" s="457" t="s">
        <v>435</v>
      </c>
      <c r="D66" s="279">
        <v>2359</v>
      </c>
      <c r="E66" s="280">
        <v>927</v>
      </c>
      <c r="F66" s="280">
        <v>700</v>
      </c>
      <c r="G66" s="280">
        <v>83</v>
      </c>
      <c r="H66" s="280">
        <v>0</v>
      </c>
      <c r="I66" s="280">
        <v>0</v>
      </c>
      <c r="J66" s="280">
        <v>4069</v>
      </c>
      <c r="K66" s="280">
        <v>0</v>
      </c>
      <c r="L66" s="280">
        <v>0</v>
      </c>
      <c r="M66" s="280">
        <v>0</v>
      </c>
      <c r="N66" s="280">
        <v>1066</v>
      </c>
      <c r="O66" s="280">
        <v>0</v>
      </c>
      <c r="P66" s="280">
        <v>0</v>
      </c>
      <c r="Q66" s="280">
        <v>0</v>
      </c>
      <c r="R66" s="280">
        <v>85</v>
      </c>
      <c r="S66" s="280">
        <v>0</v>
      </c>
      <c r="T66" s="241">
        <v>0</v>
      </c>
      <c r="U66" s="179"/>
    </row>
    <row r="67" spans="1:21" s="97" customFormat="1" ht="14.85" customHeight="1">
      <c r="A67" s="179"/>
      <c r="B67" s="302">
        <v>5</v>
      </c>
      <c r="C67" s="457" t="s">
        <v>434</v>
      </c>
      <c r="D67" s="279">
        <v>791</v>
      </c>
      <c r="E67" s="280">
        <v>93</v>
      </c>
      <c r="F67" s="280">
        <v>468</v>
      </c>
      <c r="G67" s="280">
        <v>0</v>
      </c>
      <c r="H67" s="280">
        <v>25</v>
      </c>
      <c r="I67" s="280">
        <v>0</v>
      </c>
      <c r="J67" s="280">
        <v>562</v>
      </c>
      <c r="K67" s="280">
        <v>815</v>
      </c>
      <c r="L67" s="280">
        <v>0</v>
      </c>
      <c r="M67" s="280">
        <v>0</v>
      </c>
      <c r="N67" s="280">
        <v>374</v>
      </c>
      <c r="O67" s="280">
        <v>307</v>
      </c>
      <c r="P67" s="280">
        <v>0</v>
      </c>
      <c r="Q67" s="280">
        <v>0</v>
      </c>
      <c r="R67" s="280">
        <v>30</v>
      </c>
      <c r="S67" s="280">
        <v>24</v>
      </c>
      <c r="T67" s="241">
        <v>0</v>
      </c>
      <c r="U67" s="179"/>
    </row>
    <row r="68" spans="1:21" s="97" customFormat="1" ht="14.85" customHeight="1">
      <c r="A68" s="179"/>
      <c r="B68" s="302">
        <v>6</v>
      </c>
      <c r="C68" s="456" t="s">
        <v>712</v>
      </c>
      <c r="D68" s="279">
        <v>0</v>
      </c>
      <c r="E68" s="280">
        <v>0</v>
      </c>
      <c r="F68" s="280">
        <v>47</v>
      </c>
      <c r="G68" s="280">
        <v>0</v>
      </c>
      <c r="H68" s="280">
        <v>0</v>
      </c>
      <c r="I68" s="280">
        <v>0</v>
      </c>
      <c r="J68" s="280">
        <v>0</v>
      </c>
      <c r="K68" s="280">
        <v>47</v>
      </c>
      <c r="L68" s="280">
        <v>0</v>
      </c>
      <c r="M68" s="280">
        <v>0</v>
      </c>
      <c r="N68" s="280">
        <v>0</v>
      </c>
      <c r="O68" s="280">
        <v>47</v>
      </c>
      <c r="P68" s="280">
        <v>0</v>
      </c>
      <c r="Q68" s="280">
        <v>0</v>
      </c>
      <c r="R68" s="280">
        <v>0</v>
      </c>
      <c r="S68" s="280">
        <v>4</v>
      </c>
      <c r="T68" s="241">
        <v>0</v>
      </c>
      <c r="U68" s="179"/>
    </row>
    <row r="69" spans="1:21" s="97" customFormat="1" ht="14.85" customHeight="1">
      <c r="A69" s="179"/>
      <c r="B69" s="302">
        <v>7</v>
      </c>
      <c r="C69" s="457" t="s">
        <v>433</v>
      </c>
      <c r="D69" s="279">
        <v>0</v>
      </c>
      <c r="E69" s="280">
        <v>0</v>
      </c>
      <c r="F69" s="280">
        <v>47</v>
      </c>
      <c r="G69" s="280">
        <v>0</v>
      </c>
      <c r="H69" s="280">
        <v>0</v>
      </c>
      <c r="I69" s="280">
        <v>0</v>
      </c>
      <c r="J69" s="280">
        <v>0</v>
      </c>
      <c r="K69" s="280">
        <v>47</v>
      </c>
      <c r="L69" s="280">
        <v>0</v>
      </c>
      <c r="M69" s="280">
        <v>0</v>
      </c>
      <c r="N69" s="280">
        <v>0</v>
      </c>
      <c r="O69" s="280">
        <v>47</v>
      </c>
      <c r="P69" s="280">
        <v>0</v>
      </c>
      <c r="Q69" s="280">
        <v>0</v>
      </c>
      <c r="R69" s="280">
        <v>0</v>
      </c>
      <c r="S69" s="280">
        <v>4</v>
      </c>
      <c r="T69" s="241">
        <v>0</v>
      </c>
      <c r="U69" s="179"/>
    </row>
    <row r="70" spans="1:21" s="97" customFormat="1" ht="14.85" customHeight="1">
      <c r="A70" s="179"/>
      <c r="B70" s="302">
        <v>8</v>
      </c>
      <c r="C70" s="457" t="s">
        <v>432</v>
      </c>
      <c r="D70" s="279">
        <v>0</v>
      </c>
      <c r="E70" s="280">
        <v>0</v>
      </c>
      <c r="F70" s="280">
        <v>0</v>
      </c>
      <c r="G70" s="280">
        <v>0</v>
      </c>
      <c r="H70" s="280">
        <v>0</v>
      </c>
      <c r="I70" s="280">
        <v>0</v>
      </c>
      <c r="J70" s="280">
        <v>0</v>
      </c>
      <c r="K70" s="280">
        <v>0</v>
      </c>
      <c r="L70" s="280">
        <v>0</v>
      </c>
      <c r="M70" s="280">
        <v>0</v>
      </c>
      <c r="N70" s="280">
        <v>0</v>
      </c>
      <c r="O70" s="280">
        <v>0</v>
      </c>
      <c r="P70" s="280">
        <v>0</v>
      </c>
      <c r="Q70" s="280">
        <v>0</v>
      </c>
      <c r="R70" s="280">
        <v>0</v>
      </c>
      <c r="S70" s="280">
        <v>0</v>
      </c>
      <c r="T70" s="241">
        <v>0</v>
      </c>
      <c r="U70" s="179"/>
    </row>
    <row r="71" spans="1:21" s="97" customFormat="1" ht="14.85" customHeight="1">
      <c r="A71" s="179"/>
      <c r="B71" s="302">
        <v>9</v>
      </c>
      <c r="C71" s="326" t="s">
        <v>713</v>
      </c>
      <c r="D71" s="279">
        <v>0</v>
      </c>
      <c r="E71" s="280">
        <v>0</v>
      </c>
      <c r="F71" s="280">
        <v>0</v>
      </c>
      <c r="G71" s="280">
        <v>0</v>
      </c>
      <c r="H71" s="280">
        <v>0</v>
      </c>
      <c r="I71" s="280">
        <v>0</v>
      </c>
      <c r="J71" s="280">
        <v>0</v>
      </c>
      <c r="K71" s="280">
        <v>0</v>
      </c>
      <c r="L71" s="280">
        <v>0</v>
      </c>
      <c r="M71" s="280">
        <v>0</v>
      </c>
      <c r="N71" s="280">
        <v>0</v>
      </c>
      <c r="O71" s="280">
        <v>0</v>
      </c>
      <c r="P71" s="280">
        <v>0</v>
      </c>
      <c r="Q71" s="280">
        <v>0</v>
      </c>
      <c r="R71" s="280">
        <v>0</v>
      </c>
      <c r="S71" s="280">
        <v>0</v>
      </c>
      <c r="T71" s="241">
        <v>0</v>
      </c>
      <c r="U71" s="179"/>
    </row>
    <row r="72" spans="1:21" s="97" customFormat="1" ht="14.85" customHeight="1">
      <c r="A72" s="179"/>
      <c r="B72" s="302">
        <v>10</v>
      </c>
      <c r="C72" s="456" t="s">
        <v>711</v>
      </c>
      <c r="D72" s="279">
        <v>0</v>
      </c>
      <c r="E72" s="280">
        <v>0</v>
      </c>
      <c r="F72" s="280">
        <v>0</v>
      </c>
      <c r="G72" s="280">
        <v>0</v>
      </c>
      <c r="H72" s="280">
        <v>0</v>
      </c>
      <c r="I72" s="280">
        <v>0</v>
      </c>
      <c r="J72" s="280">
        <v>0</v>
      </c>
      <c r="K72" s="280">
        <v>0</v>
      </c>
      <c r="L72" s="280">
        <v>0</v>
      </c>
      <c r="M72" s="280">
        <v>0</v>
      </c>
      <c r="N72" s="280">
        <v>0</v>
      </c>
      <c r="O72" s="280">
        <v>0</v>
      </c>
      <c r="P72" s="280">
        <v>0</v>
      </c>
      <c r="Q72" s="280">
        <v>0</v>
      </c>
      <c r="R72" s="280">
        <v>0</v>
      </c>
      <c r="S72" s="280">
        <v>0</v>
      </c>
      <c r="T72" s="241">
        <v>0</v>
      </c>
      <c r="U72" s="179"/>
    </row>
    <row r="73" spans="1:21" s="97" customFormat="1" ht="14.85" customHeight="1">
      <c r="A73" s="179"/>
      <c r="B73" s="302">
        <v>11</v>
      </c>
      <c r="C73" s="458" t="s">
        <v>435</v>
      </c>
      <c r="D73" s="279">
        <v>0</v>
      </c>
      <c r="E73" s="280">
        <v>0</v>
      </c>
      <c r="F73" s="280">
        <v>0</v>
      </c>
      <c r="G73" s="280">
        <v>0</v>
      </c>
      <c r="H73" s="280">
        <v>0</v>
      </c>
      <c r="I73" s="280">
        <v>0</v>
      </c>
      <c r="J73" s="280">
        <v>0</v>
      </c>
      <c r="K73" s="280">
        <v>0</v>
      </c>
      <c r="L73" s="280">
        <v>0</v>
      </c>
      <c r="M73" s="280">
        <v>0</v>
      </c>
      <c r="N73" s="280">
        <v>0</v>
      </c>
      <c r="O73" s="280">
        <v>0</v>
      </c>
      <c r="P73" s="280">
        <v>0</v>
      </c>
      <c r="Q73" s="280">
        <v>0</v>
      </c>
      <c r="R73" s="280">
        <v>0</v>
      </c>
      <c r="S73" s="280">
        <v>0</v>
      </c>
      <c r="T73" s="241">
        <v>0</v>
      </c>
      <c r="U73" s="179"/>
    </row>
    <row r="74" spans="1:21" s="97" customFormat="1" ht="14.85" customHeight="1">
      <c r="A74" s="179"/>
      <c r="B74" s="302">
        <v>12</v>
      </c>
      <c r="C74" s="458" t="s">
        <v>434</v>
      </c>
      <c r="D74" s="279">
        <v>0</v>
      </c>
      <c r="E74" s="280">
        <v>0</v>
      </c>
      <c r="F74" s="280">
        <v>0</v>
      </c>
      <c r="G74" s="280">
        <v>0</v>
      </c>
      <c r="H74" s="280">
        <v>0</v>
      </c>
      <c r="I74" s="280">
        <v>0</v>
      </c>
      <c r="J74" s="280">
        <v>0</v>
      </c>
      <c r="K74" s="280">
        <v>0</v>
      </c>
      <c r="L74" s="280">
        <v>0</v>
      </c>
      <c r="M74" s="280">
        <v>0</v>
      </c>
      <c r="N74" s="280">
        <v>0</v>
      </c>
      <c r="O74" s="280">
        <v>0</v>
      </c>
      <c r="P74" s="280">
        <v>0</v>
      </c>
      <c r="Q74" s="280">
        <v>0</v>
      </c>
      <c r="R74" s="280">
        <v>0</v>
      </c>
      <c r="S74" s="280">
        <v>0</v>
      </c>
      <c r="T74" s="241">
        <v>0</v>
      </c>
      <c r="U74" s="179"/>
    </row>
    <row r="75" spans="1:21" s="97" customFormat="1" ht="14.85" customHeight="1">
      <c r="A75" s="179"/>
      <c r="B75" s="302">
        <v>13</v>
      </c>
      <c r="C75" s="449" t="s">
        <v>712</v>
      </c>
      <c r="D75" s="279">
        <v>0</v>
      </c>
      <c r="E75" s="280">
        <v>0</v>
      </c>
      <c r="F75" s="280">
        <v>0</v>
      </c>
      <c r="G75" s="280">
        <v>0</v>
      </c>
      <c r="H75" s="280">
        <v>0</v>
      </c>
      <c r="I75" s="280">
        <v>0</v>
      </c>
      <c r="J75" s="280">
        <v>0</v>
      </c>
      <c r="K75" s="280">
        <v>0</v>
      </c>
      <c r="L75" s="280">
        <v>0</v>
      </c>
      <c r="M75" s="280">
        <v>0</v>
      </c>
      <c r="N75" s="280">
        <v>0</v>
      </c>
      <c r="O75" s="280">
        <v>0</v>
      </c>
      <c r="P75" s="280">
        <v>0</v>
      </c>
      <c r="Q75" s="280">
        <v>0</v>
      </c>
      <c r="R75" s="280">
        <v>0</v>
      </c>
      <c r="S75" s="280">
        <v>0</v>
      </c>
      <c r="T75" s="241">
        <v>0</v>
      </c>
      <c r="U75" s="179"/>
    </row>
    <row r="76" spans="1:21" s="97" customFormat="1" ht="14.85" customHeight="1">
      <c r="A76" s="179"/>
      <c r="B76" s="302">
        <v>14</v>
      </c>
      <c r="C76" s="458" t="s">
        <v>433</v>
      </c>
      <c r="D76" s="279">
        <v>0</v>
      </c>
      <c r="E76" s="280">
        <v>0</v>
      </c>
      <c r="F76" s="280">
        <v>0</v>
      </c>
      <c r="G76" s="280">
        <v>0</v>
      </c>
      <c r="H76" s="280">
        <v>0</v>
      </c>
      <c r="I76" s="280">
        <v>0</v>
      </c>
      <c r="J76" s="280">
        <v>0</v>
      </c>
      <c r="K76" s="280">
        <v>0</v>
      </c>
      <c r="L76" s="280">
        <v>0</v>
      </c>
      <c r="M76" s="280">
        <v>0</v>
      </c>
      <c r="N76" s="280">
        <v>0</v>
      </c>
      <c r="O76" s="280">
        <v>0</v>
      </c>
      <c r="P76" s="280">
        <v>0</v>
      </c>
      <c r="Q76" s="280">
        <v>0</v>
      </c>
      <c r="R76" s="280">
        <v>0</v>
      </c>
      <c r="S76" s="280">
        <v>0</v>
      </c>
      <c r="T76" s="241">
        <v>0</v>
      </c>
      <c r="U76" s="179"/>
    </row>
    <row r="77" spans="1:21" s="97" customFormat="1" ht="14.85" customHeight="1" thickBot="1">
      <c r="A77" s="179"/>
      <c r="B77" s="455">
        <v>15</v>
      </c>
      <c r="C77" s="459" t="s">
        <v>432</v>
      </c>
      <c r="D77" s="435">
        <v>0</v>
      </c>
      <c r="E77" s="381">
        <v>0</v>
      </c>
      <c r="F77" s="381">
        <v>0</v>
      </c>
      <c r="G77" s="381">
        <v>0</v>
      </c>
      <c r="H77" s="381">
        <v>0</v>
      </c>
      <c r="I77" s="381">
        <v>0</v>
      </c>
      <c r="J77" s="381">
        <v>0</v>
      </c>
      <c r="K77" s="381">
        <v>0</v>
      </c>
      <c r="L77" s="381">
        <v>0</v>
      </c>
      <c r="M77" s="381">
        <v>0</v>
      </c>
      <c r="N77" s="381">
        <v>0</v>
      </c>
      <c r="O77" s="381">
        <v>0</v>
      </c>
      <c r="P77" s="381">
        <v>0</v>
      </c>
      <c r="Q77" s="381">
        <v>0</v>
      </c>
      <c r="R77" s="381">
        <v>0</v>
      </c>
      <c r="S77" s="381">
        <v>0</v>
      </c>
      <c r="T77" s="382">
        <v>0</v>
      </c>
      <c r="U77" s="179"/>
    </row>
    <row r="78" spans="1:21" s="97" customFormat="1" ht="5.0999999999999996" customHeight="1">
      <c r="A78" s="179"/>
      <c r="B78" s="1390"/>
      <c r="C78" s="1482"/>
      <c r="D78" s="1122"/>
      <c r="E78" s="1122"/>
      <c r="F78" s="1122"/>
      <c r="G78" s="1122"/>
      <c r="H78" s="1122"/>
      <c r="I78" s="1122"/>
      <c r="J78" s="1122"/>
      <c r="K78" s="1122"/>
      <c r="L78" s="1122"/>
      <c r="M78" s="1122"/>
      <c r="N78" s="1122"/>
      <c r="O78" s="1122"/>
      <c r="P78" s="1122"/>
      <c r="Q78" s="1122"/>
      <c r="R78" s="1122"/>
      <c r="S78" s="1122"/>
      <c r="T78" s="1122"/>
      <c r="U78" s="179"/>
    </row>
    <row r="79" spans="1:21" s="97" customFormat="1" ht="18" customHeight="1">
      <c r="A79" s="179"/>
      <c r="B79" s="2869" t="s">
        <v>1076</v>
      </c>
      <c r="C79" s="2870"/>
      <c r="D79" s="2870"/>
      <c r="E79" s="2870"/>
      <c r="F79" s="2870"/>
      <c r="G79" s="2870"/>
      <c r="H79" s="2870"/>
      <c r="I79" s="2870"/>
      <c r="J79" s="2870"/>
      <c r="K79" s="2870"/>
      <c r="L79" s="2870"/>
      <c r="M79" s="2870"/>
      <c r="N79" s="2870"/>
      <c r="O79" s="2870"/>
      <c r="P79" s="2870"/>
      <c r="Q79" s="2870"/>
      <c r="R79" s="2870"/>
      <c r="S79" s="2870"/>
      <c r="T79" s="2870"/>
      <c r="U79" s="179"/>
    </row>
    <row r="80" spans="1:21" s="97" customFormat="1" ht="2.85" customHeight="1">
      <c r="A80" s="179"/>
      <c r="B80" s="2859"/>
      <c r="C80" s="2859"/>
      <c r="D80" s="2859"/>
      <c r="E80" s="2859"/>
      <c r="F80" s="2859"/>
      <c r="G80" s="2859"/>
      <c r="H80" s="2859"/>
      <c r="I80" s="2859"/>
      <c r="J80" s="2859"/>
      <c r="K80" s="2859"/>
      <c r="L80" s="2859"/>
      <c r="M80" s="2859"/>
      <c r="N80" s="2859"/>
      <c r="O80" s="2859"/>
      <c r="P80" s="2859"/>
      <c r="Q80" s="2859"/>
      <c r="R80" s="2859"/>
      <c r="S80" s="2859"/>
      <c r="T80" s="2859"/>
      <c r="U80" s="179"/>
    </row>
    <row r="81" spans="1:9" s="179" customFormat="1" ht="8.1" customHeight="1">
      <c r="B81" s="2868"/>
      <c r="C81" s="2868"/>
      <c r="D81" s="2868"/>
      <c r="E81" s="2868"/>
      <c r="F81" s="2868"/>
      <c r="G81" s="2868"/>
      <c r="H81" s="2868"/>
      <c r="I81" s="2868"/>
    </row>
    <row r="82" spans="1:9" s="97" customFormat="1" ht="12.75" hidden="1">
      <c r="A82" s="179"/>
    </row>
    <row r="83" spans="1:9" s="97" customFormat="1" ht="12.75" hidden="1">
      <c r="A83" s="179"/>
    </row>
    <row r="84" spans="1:9" s="97" customFormat="1" ht="12.75" hidden="1">
      <c r="A84" s="179"/>
    </row>
    <row r="85" spans="1:9" s="97" customFormat="1" ht="12.75" hidden="1">
      <c r="A85" s="179"/>
    </row>
    <row r="86" spans="1:9" s="97" customFormat="1" ht="12.75" hidden="1">
      <c r="A86" s="179"/>
    </row>
    <row r="87" spans="1:9" s="97" customFormat="1" ht="12.75" hidden="1">
      <c r="A87" s="179"/>
    </row>
    <row r="88" spans="1:9" s="97" customFormat="1" ht="12.75" hidden="1">
      <c r="A88" s="179"/>
    </row>
    <row r="89" spans="1:9" s="97" customFormat="1" ht="12.75" hidden="1">
      <c r="A89" s="179"/>
    </row>
    <row r="90" spans="1:9" s="97" customFormat="1" ht="12.75" hidden="1">
      <c r="A90" s="179"/>
    </row>
    <row r="91" spans="1:9" s="97" customFormat="1" ht="12.75" hidden="1">
      <c r="A91" s="179"/>
    </row>
    <row r="92" spans="1:9" s="97" customFormat="1" ht="12.75" hidden="1">
      <c r="A92" s="179"/>
    </row>
    <row r="93" spans="1:9" s="97" customFormat="1" ht="12.75" hidden="1">
      <c r="A93" s="179"/>
    </row>
    <row r="94" spans="1:9" s="97" customFormat="1" ht="12.75" hidden="1">
      <c r="A94" s="179"/>
    </row>
    <row r="95" spans="1:9" s="97" customFormat="1" ht="12.75" hidden="1">
      <c r="A95" s="179"/>
    </row>
    <row r="96" spans="1:9"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row r="112" spans="1:1" s="97" customFormat="1" ht="12.75" hidden="1">
      <c r="A112" s="179"/>
    </row>
    <row r="113" spans="1:1" s="97" customFormat="1" ht="12.75" hidden="1">
      <c r="A113" s="179"/>
    </row>
    <row r="114" spans="1:1" s="97" customFormat="1" ht="12.75" hidden="1">
      <c r="A114" s="179"/>
    </row>
    <row r="115" spans="1:1" s="97" customFormat="1" ht="12.75" hidden="1">
      <c r="A115" s="179"/>
    </row>
    <row r="116" spans="1:1" s="97" customFormat="1" ht="12.75" hidden="1">
      <c r="A116" s="179"/>
    </row>
    <row r="117" spans="1:1" s="97" customFormat="1" ht="12.75" hidden="1">
      <c r="A117" s="179"/>
    </row>
    <row r="118" spans="1:1" s="97" customFormat="1" ht="12.75" hidden="1">
      <c r="A118" s="179"/>
    </row>
    <row r="119" spans="1:1" s="97" customFormat="1" ht="12.75" hidden="1">
      <c r="A119" s="179"/>
    </row>
    <row r="120" spans="1:1" s="97" customFormat="1" ht="12.75" hidden="1">
      <c r="A120" s="179"/>
    </row>
    <row r="121" spans="1:1" s="97" customFormat="1" ht="12.75" hidden="1">
      <c r="A121" s="179"/>
    </row>
    <row r="122" spans="1:1" s="97" customFormat="1" ht="12.75" hidden="1">
      <c r="A122" s="179"/>
    </row>
    <row r="123" spans="1:1" s="97" customFormat="1" ht="12.75" hidden="1">
      <c r="A123" s="179"/>
    </row>
    <row r="124" spans="1:1" s="97" customFormat="1" ht="12.75" hidden="1">
      <c r="A124" s="179"/>
    </row>
    <row r="125" spans="1:1" s="97" customFormat="1" ht="12.75" hidden="1">
      <c r="A125" s="179"/>
    </row>
    <row r="126" spans="1:1" s="97" customFormat="1" ht="12.75" hidden="1">
      <c r="A126" s="179"/>
    </row>
    <row r="127" spans="1:1" s="97" customFormat="1" ht="12.75" hidden="1">
      <c r="A127" s="179"/>
    </row>
    <row r="128" spans="1:1" s="97" customFormat="1" ht="12.75" hidden="1">
      <c r="A128" s="179"/>
    </row>
    <row r="129" spans="1:1" s="97" customFormat="1" ht="12.75" hidden="1">
      <c r="A129" s="179"/>
    </row>
    <row r="130" spans="1:1" s="97" customFormat="1" ht="12.75" hidden="1">
      <c r="A130" s="179"/>
    </row>
    <row r="131" spans="1:1" s="97" customFormat="1" ht="12.75" hidden="1">
      <c r="A131" s="179"/>
    </row>
    <row r="132" spans="1:1" s="97" customFormat="1" ht="12.75" hidden="1">
      <c r="A132" s="179"/>
    </row>
    <row r="133" spans="1:1" s="97" customFormat="1" ht="12.75" hidden="1">
      <c r="A133" s="179"/>
    </row>
    <row r="134" spans="1:1" s="97" customFormat="1" ht="12.75" hidden="1">
      <c r="A134" s="179"/>
    </row>
    <row r="135" spans="1:1" s="97" customFormat="1" ht="12.75" hidden="1">
      <c r="A135" s="179"/>
    </row>
    <row r="136" spans="1:1" s="97" customFormat="1" ht="12.75" hidden="1">
      <c r="A136" s="179"/>
    </row>
    <row r="137" spans="1:1" s="97" customFormat="1" ht="12.75" hidden="1">
      <c r="A137" s="179"/>
    </row>
    <row r="138" spans="1:1" s="97" customFormat="1" ht="12.75" hidden="1">
      <c r="A138" s="179"/>
    </row>
    <row r="139" spans="1:1" s="97" customFormat="1" ht="12.75" hidden="1">
      <c r="A139" s="179"/>
    </row>
    <row r="140" spans="1:1" s="97" customFormat="1" ht="12.75" hidden="1">
      <c r="A140" s="179"/>
    </row>
    <row r="141" spans="1:1" s="97" customFormat="1" ht="12.75" hidden="1">
      <c r="A141" s="179"/>
    </row>
    <row r="142" spans="1:1" s="97" customFormat="1" ht="12.75" hidden="1">
      <c r="A142" s="179"/>
    </row>
    <row r="143" spans="1:1" s="97" customFormat="1" ht="12.75" hidden="1">
      <c r="A143" s="179"/>
    </row>
    <row r="144" spans="1:1" s="97" customFormat="1" ht="12.75" hidden="1">
      <c r="A144" s="179"/>
    </row>
    <row r="145" spans="1:1" s="97" customFormat="1" ht="12.75" hidden="1">
      <c r="A145" s="179"/>
    </row>
    <row r="146" spans="1:1" s="97" customFormat="1" ht="12.75" hidden="1">
      <c r="A146" s="179"/>
    </row>
    <row r="147" spans="1:1" s="97" customFormat="1" ht="12.75" hidden="1">
      <c r="A147" s="179"/>
    </row>
    <row r="148" spans="1:1" s="97" customFormat="1" ht="12.75" hidden="1">
      <c r="A148" s="179"/>
    </row>
    <row r="149" spans="1:1" s="97" customFormat="1" ht="12.75" hidden="1">
      <c r="A149" s="179"/>
    </row>
    <row r="150" spans="1:1" s="97" customFormat="1" ht="12.75" hidden="1">
      <c r="A150" s="179"/>
    </row>
    <row r="151" spans="1:1" s="97" customFormat="1" ht="12.75" hidden="1">
      <c r="A151" s="179"/>
    </row>
    <row r="152" spans="1:1" s="97" customFormat="1" ht="12.75" hidden="1">
      <c r="A152" s="179"/>
    </row>
    <row r="153" spans="1:1" s="97" customFormat="1" ht="12.75" hidden="1">
      <c r="A153" s="179"/>
    </row>
    <row r="154" spans="1:1" s="97" customFormat="1" ht="12.75" hidden="1">
      <c r="A154" s="179"/>
    </row>
    <row r="155" spans="1:1" s="97" customFormat="1" ht="12.75" hidden="1">
      <c r="A155" s="179"/>
    </row>
    <row r="156" spans="1:1" s="97" customFormat="1" ht="12.75" hidden="1">
      <c r="A156" s="179"/>
    </row>
    <row r="157" spans="1:1" s="97" customFormat="1" ht="12.75" hidden="1">
      <c r="A157" s="179"/>
    </row>
    <row r="158" spans="1:1" s="97" customFormat="1" ht="12.75" hidden="1">
      <c r="A158" s="179"/>
    </row>
    <row r="159" spans="1:1" s="97" customFormat="1" ht="12.75" hidden="1">
      <c r="A159" s="179"/>
    </row>
    <row r="160" spans="1:1" s="97" customFormat="1" ht="12.75" hidden="1">
      <c r="A160" s="179"/>
    </row>
    <row r="161" spans="1:1" s="97" customFormat="1" ht="12.75" hidden="1">
      <c r="A161" s="179"/>
    </row>
    <row r="162" spans="1:1" s="97" customFormat="1" ht="12.75" hidden="1">
      <c r="A162" s="179"/>
    </row>
  </sheetData>
  <mergeCells count="30">
    <mergeCell ref="B28:C28"/>
    <mergeCell ref="B2:T3"/>
    <mergeCell ref="O8:O10"/>
    <mergeCell ref="P8:P10"/>
    <mergeCell ref="Q8:Q10"/>
    <mergeCell ref="R8:R10"/>
    <mergeCell ref="S8:S10"/>
    <mergeCell ref="T8:T10"/>
    <mergeCell ref="B5:C10"/>
    <mergeCell ref="D6:H7"/>
    <mergeCell ref="I6:L7"/>
    <mergeCell ref="M6:P7"/>
    <mergeCell ref="Q6:T7"/>
    <mergeCell ref="D8:D10"/>
    <mergeCell ref="B81:I81"/>
    <mergeCell ref="B79:T79"/>
    <mergeCell ref="B80:T80"/>
    <mergeCell ref="J8:J10"/>
    <mergeCell ref="K8:K10"/>
    <mergeCell ref="L8:L10"/>
    <mergeCell ref="M8:M10"/>
    <mergeCell ref="N8:N10"/>
    <mergeCell ref="E8:E10"/>
    <mergeCell ref="F8:F10"/>
    <mergeCell ref="G8:G10"/>
    <mergeCell ref="H8:H10"/>
    <mergeCell ref="I8:I10"/>
    <mergeCell ref="B11:C11"/>
    <mergeCell ref="B62:C62"/>
    <mergeCell ref="B45:C45"/>
  </mergeCells>
  <pageMargins left="0.70866141732283505" right="0.70866141732283505" top="0.74803149606299202" bottom="0.74803149606299202" header="0.31496062992126" footer="0.31496062992126"/>
  <pageSetup scale="67" fitToHeight="0" orientation="landscape" r:id="rId1"/>
  <headerFooter>
    <oddFooter>&amp;L&amp;A&amp;C&amp;P of &amp;N</oddFooter>
  </headerFooter>
  <rowBreaks count="1" manualBreakCount="1">
    <brk id="44" min="1" max="19" man="1"/>
  </rowBreaks>
  <colBreaks count="1" manualBreakCount="1">
    <brk id="1" max="78"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109"/>
  <sheetViews>
    <sheetView zoomScale="40" zoomScaleNormal="40" workbookViewId="0"/>
  </sheetViews>
  <sheetFormatPr defaultColWidth="0" defaultRowHeight="12.75" zeroHeight="1"/>
  <cols>
    <col min="1" max="1" width="1.5703125" style="2" customWidth="1"/>
    <col min="2" max="2" width="79.5703125" style="2" customWidth="1"/>
    <col min="3" max="7" width="14" style="2" customWidth="1"/>
    <col min="8" max="8" width="2.42578125" style="2" customWidth="1"/>
    <col min="9" max="9" width="12.42578125" style="2" hidden="1" customWidth="1"/>
    <col min="10" max="11" width="0" style="2" hidden="1" customWidth="1"/>
    <col min="12" max="12" width="12.42578125" style="2" hidden="1" customWidth="1"/>
    <col min="13" max="16384" width="8.5703125" style="2" hidden="1"/>
  </cols>
  <sheetData>
    <row r="1" spans="1:8" s="1272" customFormat="1" ht="10.35" customHeight="1" thickBot="1"/>
    <row r="2" spans="1:8" s="4" customFormat="1" ht="42" customHeight="1">
      <c r="A2" s="487"/>
      <c r="B2" s="1929" t="s">
        <v>36</v>
      </c>
      <c r="C2" s="1930"/>
      <c r="D2" s="1930"/>
      <c r="E2" s="1930"/>
      <c r="F2" s="1930"/>
      <c r="G2" s="1930"/>
      <c r="H2" s="2319"/>
    </row>
    <row r="3" spans="1:8" s="4" customFormat="1" ht="12.6" customHeight="1" thickBot="1">
      <c r="A3" s="487"/>
      <c r="B3" s="1902" t="s">
        <v>162</v>
      </c>
      <c r="C3" s="1931"/>
      <c r="D3" s="1931"/>
      <c r="E3" s="1931"/>
      <c r="F3" s="1931"/>
      <c r="G3" s="1931"/>
      <c r="H3" s="2319"/>
    </row>
    <row r="4" spans="1:8" s="4" customFormat="1" ht="12.6" customHeight="1">
      <c r="A4" s="487"/>
      <c r="B4" s="488"/>
      <c r="C4" s="488"/>
      <c r="D4" s="488"/>
      <c r="E4" s="488"/>
      <c r="F4" s="488"/>
      <c r="G4" s="488"/>
      <c r="H4" s="2404"/>
    </row>
    <row r="5" spans="1:8" s="4" customFormat="1" ht="3" customHeight="1" thickBot="1">
      <c r="A5" s="487"/>
      <c r="B5" s="488"/>
      <c r="C5" s="488"/>
      <c r="D5" s="488"/>
      <c r="E5" s="488"/>
      <c r="F5" s="488"/>
      <c r="G5" s="488"/>
      <c r="H5" s="487"/>
    </row>
    <row r="6" spans="1:8" s="3" customFormat="1" ht="26.85" customHeight="1" thickBot="1">
      <c r="A6" s="489"/>
      <c r="B6" s="2403" t="s">
        <v>1036</v>
      </c>
      <c r="C6" s="2304" t="str">
        <f>CurrQtr</f>
        <v>Q4 2021</v>
      </c>
      <c r="D6" s="2202" t="s">
        <v>1412</v>
      </c>
      <c r="E6" s="2202" t="s">
        <v>1397</v>
      </c>
      <c r="F6" s="2202" t="s">
        <v>1352</v>
      </c>
      <c r="G6" s="2199" t="s">
        <v>1333</v>
      </c>
      <c r="H6" s="489"/>
    </row>
    <row r="7" spans="1:8" s="95" customFormat="1" ht="14.85" customHeight="1">
      <c r="A7" s="490"/>
      <c r="B7" s="498"/>
      <c r="C7" s="2305"/>
      <c r="D7" s="1817"/>
      <c r="E7" s="1817"/>
      <c r="F7" s="1817"/>
      <c r="G7" s="493"/>
      <c r="H7" s="490"/>
    </row>
    <row r="8" spans="1:8" s="95" customFormat="1" ht="14.85" customHeight="1">
      <c r="A8" s="490"/>
      <c r="B8" s="499" t="s">
        <v>34</v>
      </c>
      <c r="C8" s="2306"/>
      <c r="D8" s="1818"/>
      <c r="E8" s="1818"/>
      <c r="F8" s="1818"/>
      <c r="G8" s="523"/>
      <c r="H8" s="490"/>
    </row>
    <row r="9" spans="1:8" s="95" customFormat="1" ht="14.85" customHeight="1">
      <c r="A9" s="490"/>
      <c r="B9" s="500" t="s">
        <v>14</v>
      </c>
      <c r="C9" s="2307">
        <v>50465</v>
      </c>
      <c r="D9" s="1819">
        <v>49697</v>
      </c>
      <c r="E9" s="1819">
        <v>49542</v>
      </c>
      <c r="F9" s="1819">
        <v>49165</v>
      </c>
      <c r="G9" s="494">
        <v>48689</v>
      </c>
      <c r="H9" s="490"/>
    </row>
    <row r="10" spans="1:8" s="95" customFormat="1" ht="14.85" customHeight="1">
      <c r="A10" s="490"/>
      <c r="B10" s="501" t="s">
        <v>33</v>
      </c>
      <c r="C10" s="2307">
        <v>2489</v>
      </c>
      <c r="D10" s="1819">
        <v>2461</v>
      </c>
      <c r="E10" s="1819">
        <v>2366</v>
      </c>
      <c r="F10" s="1819">
        <v>2308</v>
      </c>
      <c r="G10" s="494">
        <v>1827</v>
      </c>
      <c r="H10" s="490"/>
    </row>
    <row r="11" spans="1:8" s="95" customFormat="1" ht="14.85" customHeight="1">
      <c r="A11" s="490"/>
      <c r="B11" s="501" t="s">
        <v>32</v>
      </c>
      <c r="C11" s="2307">
        <v>-1173</v>
      </c>
      <c r="D11" s="1819">
        <v>-1128</v>
      </c>
      <c r="E11" s="1819">
        <v>-1169</v>
      </c>
      <c r="F11" s="1819">
        <v>-1134</v>
      </c>
      <c r="G11" s="494">
        <v>-1173</v>
      </c>
      <c r="H11" s="490"/>
    </row>
    <row r="12" spans="1:8" s="95" customFormat="1" ht="14.85" customHeight="1">
      <c r="A12" s="490"/>
      <c r="B12" s="501"/>
      <c r="C12" s="2308"/>
      <c r="D12" s="1820"/>
      <c r="E12" s="1820"/>
      <c r="F12" s="1820"/>
      <c r="G12" s="495"/>
      <c r="H12" s="490"/>
    </row>
    <row r="13" spans="1:8" s="95" customFormat="1" ht="14.85" customHeight="1">
      <c r="A13" s="490"/>
      <c r="B13" s="501" t="s">
        <v>31</v>
      </c>
      <c r="C13" s="2307">
        <v>14</v>
      </c>
      <c r="D13" s="1819">
        <v>116</v>
      </c>
      <c r="E13" s="1819">
        <v>80</v>
      </c>
      <c r="F13" s="1819">
        <v>58</v>
      </c>
      <c r="G13" s="494">
        <v>3</v>
      </c>
      <c r="H13" s="490"/>
    </row>
    <row r="14" spans="1:8" s="95" customFormat="1" ht="14.85" customHeight="1">
      <c r="A14" s="490"/>
      <c r="B14" s="501" t="s">
        <v>30</v>
      </c>
      <c r="C14" s="2307">
        <v>0</v>
      </c>
      <c r="D14" s="1819">
        <v>0</v>
      </c>
      <c r="E14" s="1819">
        <v>0</v>
      </c>
      <c r="F14" s="1819">
        <v>0</v>
      </c>
      <c r="G14" s="494">
        <v>0</v>
      </c>
      <c r="H14" s="490"/>
    </row>
    <row r="15" spans="1:8" s="95" customFormat="1" ht="14.85" customHeight="1">
      <c r="A15" s="490"/>
      <c r="B15" s="501"/>
      <c r="C15" s="2307"/>
      <c r="D15" s="1819"/>
      <c r="E15" s="1819"/>
      <c r="F15" s="1819"/>
      <c r="G15" s="494"/>
      <c r="H15" s="490"/>
    </row>
    <row r="16" spans="1:8" s="95" customFormat="1" ht="14.85" customHeight="1">
      <c r="A16" s="490"/>
      <c r="B16" s="501" t="s">
        <v>29</v>
      </c>
      <c r="C16" s="2309">
        <v>23</v>
      </c>
      <c r="D16" s="1821">
        <v>-55</v>
      </c>
      <c r="E16" s="1821">
        <v>91</v>
      </c>
      <c r="F16" s="1821">
        <v>163</v>
      </c>
      <c r="G16" s="496">
        <v>124</v>
      </c>
      <c r="H16" s="490"/>
    </row>
    <row r="17" spans="1:8" s="95" customFormat="1" ht="14.85" customHeight="1">
      <c r="A17" s="490"/>
      <c r="B17" s="501" t="s">
        <v>1221</v>
      </c>
      <c r="C17" s="2308">
        <v>-147</v>
      </c>
      <c r="D17" s="1820">
        <v>-180</v>
      </c>
      <c r="E17" s="1820">
        <v>-323</v>
      </c>
      <c r="F17" s="1820">
        <v>-419</v>
      </c>
      <c r="G17" s="495">
        <v>132</v>
      </c>
      <c r="H17" s="490"/>
    </row>
    <row r="18" spans="1:8" s="95" customFormat="1" ht="14.85" customHeight="1">
      <c r="A18" s="490"/>
      <c r="B18" s="501" t="s">
        <v>28</v>
      </c>
      <c r="C18" s="2307">
        <v>-668</v>
      </c>
      <c r="D18" s="1819">
        <v>-232</v>
      </c>
      <c r="E18" s="1819">
        <v>-978</v>
      </c>
      <c r="F18" s="1819">
        <v>-478</v>
      </c>
      <c r="G18" s="494">
        <v>-541</v>
      </c>
      <c r="H18" s="490"/>
    </row>
    <row r="19" spans="1:8" s="95" customFormat="1" ht="14.85" customHeight="1">
      <c r="A19" s="490"/>
      <c r="B19" s="502" t="s">
        <v>27</v>
      </c>
      <c r="C19" s="2307">
        <v>-804</v>
      </c>
      <c r="D19" s="1819">
        <v>-166</v>
      </c>
      <c r="E19" s="1819">
        <v>-1382</v>
      </c>
      <c r="F19" s="1819">
        <v>-1030</v>
      </c>
      <c r="G19" s="494">
        <v>-512</v>
      </c>
      <c r="H19" s="490"/>
    </row>
    <row r="20" spans="1:8" s="95" customFormat="1" ht="14.85" customHeight="1">
      <c r="A20" s="490"/>
      <c r="B20" s="502" t="s">
        <v>1176</v>
      </c>
      <c r="C20" s="2307">
        <v>-145</v>
      </c>
      <c r="D20" s="1819">
        <v>-51</v>
      </c>
      <c r="E20" s="1819">
        <v>-136</v>
      </c>
      <c r="F20" s="1819">
        <v>186</v>
      </c>
      <c r="G20" s="494">
        <v>-97</v>
      </c>
      <c r="H20" s="490"/>
    </row>
    <row r="21" spans="1:8" s="95" customFormat="1" ht="14.85" customHeight="1">
      <c r="A21" s="490"/>
      <c r="B21" s="502" t="s">
        <v>26</v>
      </c>
      <c r="C21" s="2307">
        <v>292</v>
      </c>
      <c r="D21" s="1819">
        <v>-72</v>
      </c>
      <c r="E21" s="1819">
        <v>643</v>
      </c>
      <c r="F21" s="1819">
        <v>466</v>
      </c>
      <c r="G21" s="494">
        <v>218</v>
      </c>
      <c r="H21" s="490"/>
    </row>
    <row r="22" spans="1:8" s="95" customFormat="1" ht="14.85" customHeight="1">
      <c r="A22" s="490"/>
      <c r="B22" s="502" t="s">
        <v>25</v>
      </c>
      <c r="C22" s="2307">
        <v>-11</v>
      </c>
      <c r="D22" s="1819">
        <v>57</v>
      </c>
      <c r="E22" s="1819">
        <v>-103</v>
      </c>
      <c r="F22" s="1819">
        <v>-100</v>
      </c>
      <c r="G22" s="494">
        <v>-150</v>
      </c>
      <c r="H22" s="490"/>
    </row>
    <row r="23" spans="1:8" s="95" customFormat="1" ht="14.85" hidden="1" customHeight="1">
      <c r="A23" s="490"/>
      <c r="B23" s="501"/>
      <c r="C23" s="2308"/>
      <c r="D23" s="1820"/>
      <c r="E23" s="1820"/>
      <c r="F23" s="1820"/>
      <c r="G23" s="495"/>
      <c r="H23" s="490"/>
    </row>
    <row r="24" spans="1:8" s="95" customFormat="1" ht="14.85" customHeight="1">
      <c r="A24" s="490"/>
      <c r="B24" s="501" t="s">
        <v>24</v>
      </c>
      <c r="C24" s="2307">
        <v>108</v>
      </c>
      <c r="D24" s="1819">
        <v>79</v>
      </c>
      <c r="E24" s="1819">
        <v>145</v>
      </c>
      <c r="F24" s="1819">
        <v>17</v>
      </c>
      <c r="G24" s="494">
        <v>131</v>
      </c>
      <c r="H24" s="490"/>
    </row>
    <row r="25" spans="1:8" s="95" customFormat="1" ht="14.85" customHeight="1">
      <c r="A25" s="490"/>
      <c r="B25" s="501" t="s">
        <v>23</v>
      </c>
      <c r="C25" s="2307">
        <v>-101</v>
      </c>
      <c r="D25" s="1819">
        <v>-293</v>
      </c>
      <c r="E25" s="1819">
        <v>-57</v>
      </c>
      <c r="F25" s="1819">
        <v>-138</v>
      </c>
      <c r="G25" s="494">
        <v>-27</v>
      </c>
      <c r="H25" s="490"/>
    </row>
    <row r="26" spans="1:8" s="95" customFormat="1" ht="14.85" customHeight="1">
      <c r="A26" s="490"/>
      <c r="B26" s="502" t="s">
        <v>22</v>
      </c>
      <c r="C26" s="2307">
        <v>21</v>
      </c>
      <c r="D26" s="1819">
        <v>12</v>
      </c>
      <c r="E26" s="1819">
        <v>44</v>
      </c>
      <c r="F26" s="1819">
        <v>-25</v>
      </c>
      <c r="G26" s="494">
        <v>21</v>
      </c>
      <c r="H26" s="490"/>
    </row>
    <row r="27" spans="1:8" s="95" customFormat="1" ht="7.35" hidden="1" customHeight="1">
      <c r="A27" s="490"/>
      <c r="B27" s="502"/>
      <c r="C27" s="2309"/>
      <c r="D27" s="1821"/>
      <c r="E27" s="1821"/>
      <c r="F27" s="1821"/>
      <c r="G27" s="496"/>
      <c r="H27" s="490"/>
    </row>
    <row r="28" spans="1:8" s="95" customFormat="1" ht="14.85" hidden="1" customHeight="1">
      <c r="A28" s="490"/>
      <c r="B28" s="502" t="s">
        <v>1264</v>
      </c>
      <c r="C28" s="2307">
        <v>0</v>
      </c>
      <c r="D28" s="1819">
        <v>0</v>
      </c>
      <c r="E28" s="1819">
        <v>0</v>
      </c>
      <c r="F28" s="1819">
        <v>0</v>
      </c>
      <c r="G28" s="494">
        <v>0</v>
      </c>
      <c r="H28" s="490"/>
    </row>
    <row r="29" spans="1:8" s="95" customFormat="1" ht="14.85" customHeight="1">
      <c r="A29" s="490"/>
      <c r="B29" s="502" t="s">
        <v>20</v>
      </c>
      <c r="C29" s="2307">
        <v>0</v>
      </c>
      <c r="D29" s="1819">
        <v>0</v>
      </c>
      <c r="E29" s="1819">
        <v>0</v>
      </c>
      <c r="F29" s="1819">
        <v>0</v>
      </c>
      <c r="G29" s="494">
        <v>0</v>
      </c>
      <c r="H29" s="490"/>
    </row>
    <row r="30" spans="1:8" s="95" customFormat="1" ht="14.85" customHeight="1">
      <c r="A30" s="490"/>
      <c r="B30" s="502" t="s">
        <v>19</v>
      </c>
      <c r="C30" s="2307">
        <v>-122</v>
      </c>
      <c r="D30" s="1819">
        <v>-305</v>
      </c>
      <c r="E30" s="1819">
        <v>-101</v>
      </c>
      <c r="F30" s="1819">
        <v>-113</v>
      </c>
      <c r="G30" s="494">
        <v>-48</v>
      </c>
      <c r="H30" s="490"/>
    </row>
    <row r="31" spans="1:8" s="95" customFormat="1" ht="8.25" customHeight="1" thickBot="1">
      <c r="A31" s="490"/>
      <c r="B31" s="512"/>
      <c r="C31" s="2310"/>
      <c r="D31" s="1822"/>
      <c r="E31" s="1822"/>
      <c r="F31" s="1822"/>
      <c r="G31" s="521"/>
      <c r="H31" s="490"/>
    </row>
    <row r="32" spans="1:8" s="95" customFormat="1" ht="14.85" customHeight="1" thickBot="1">
      <c r="A32" s="490"/>
      <c r="B32" s="513" t="s">
        <v>9</v>
      </c>
      <c r="C32" s="2311">
        <v>51010</v>
      </c>
      <c r="D32" s="1823">
        <v>50465</v>
      </c>
      <c r="E32" s="1823">
        <v>49697</v>
      </c>
      <c r="F32" s="1823">
        <v>49542</v>
      </c>
      <c r="G32" s="520">
        <v>49165</v>
      </c>
      <c r="H32" s="490"/>
    </row>
    <row r="33" spans="1:8" s="95" customFormat="1" ht="14.85" customHeight="1">
      <c r="A33" s="490"/>
      <c r="B33" s="498"/>
      <c r="C33" s="2312"/>
      <c r="D33" s="1824"/>
      <c r="E33" s="1824"/>
      <c r="F33" s="1824"/>
      <c r="G33" s="524"/>
      <c r="H33" s="490"/>
    </row>
    <row r="34" spans="1:8" s="95" customFormat="1" ht="14.85" customHeight="1">
      <c r="A34" s="490"/>
      <c r="B34" s="499" t="s">
        <v>18</v>
      </c>
      <c r="C34" s="2313"/>
      <c r="D34" s="1825"/>
      <c r="E34" s="1825"/>
      <c r="F34" s="1825"/>
      <c r="G34" s="497"/>
      <c r="H34" s="490"/>
    </row>
    <row r="35" spans="1:8" s="95" customFormat="1" ht="14.85" customHeight="1">
      <c r="A35" s="490"/>
      <c r="B35" s="499" t="s">
        <v>14</v>
      </c>
      <c r="C35" s="2307">
        <v>6165</v>
      </c>
      <c r="D35" s="1819">
        <v>5455</v>
      </c>
      <c r="E35" s="1819">
        <v>5751</v>
      </c>
      <c r="F35" s="1819">
        <v>6197</v>
      </c>
      <c r="G35" s="494">
        <v>6209</v>
      </c>
      <c r="H35" s="490"/>
    </row>
    <row r="36" spans="1:8" s="95" customFormat="1" ht="14.85" customHeight="1">
      <c r="A36" s="490"/>
      <c r="B36" s="501" t="s">
        <v>13</v>
      </c>
      <c r="C36" s="2307">
        <v>752.82</v>
      </c>
      <c r="D36" s="1819">
        <v>1250</v>
      </c>
      <c r="E36" s="1819">
        <v>0</v>
      </c>
      <c r="F36" s="1819">
        <v>0</v>
      </c>
      <c r="G36" s="494">
        <v>0</v>
      </c>
      <c r="H36" s="490"/>
    </row>
    <row r="37" spans="1:8" s="95" customFormat="1" ht="14.85" customHeight="1">
      <c r="A37" s="490"/>
      <c r="B37" s="501" t="s">
        <v>1410</v>
      </c>
      <c r="C37" s="2307">
        <v>0</v>
      </c>
      <c r="D37" s="1819">
        <v>-500</v>
      </c>
      <c r="E37" s="1819">
        <v>-759</v>
      </c>
      <c r="F37" s="1819">
        <v>0</v>
      </c>
      <c r="G37" s="494">
        <v>0</v>
      </c>
      <c r="H37" s="490"/>
    </row>
    <row r="38" spans="1:8" s="95" customFormat="1" ht="14.85" customHeight="1" thickBot="1">
      <c r="A38" s="490"/>
      <c r="B38" s="512" t="s">
        <v>17</v>
      </c>
      <c r="C38" s="2314">
        <v>-12.82000000000005</v>
      </c>
      <c r="D38" s="1826">
        <v>-40</v>
      </c>
      <c r="E38" s="1826">
        <v>463</v>
      </c>
      <c r="F38" s="1826">
        <v>-446</v>
      </c>
      <c r="G38" s="514">
        <v>-12</v>
      </c>
      <c r="H38" s="490"/>
    </row>
    <row r="39" spans="1:8" s="95" customFormat="1" ht="14.85" customHeight="1" thickBot="1">
      <c r="A39" s="490"/>
      <c r="B39" s="515" t="s">
        <v>9</v>
      </c>
      <c r="C39" s="2315">
        <v>6905</v>
      </c>
      <c r="D39" s="1827">
        <v>6165</v>
      </c>
      <c r="E39" s="1827">
        <v>5455</v>
      </c>
      <c r="F39" s="1827">
        <v>5751</v>
      </c>
      <c r="G39" s="516">
        <v>6197</v>
      </c>
      <c r="H39" s="490"/>
    </row>
    <row r="40" spans="1:8" s="95" customFormat="1" ht="8.25" customHeight="1" thickBot="1">
      <c r="A40" s="490"/>
      <c r="B40" s="517"/>
      <c r="C40" s="2316"/>
      <c r="D40" s="1828"/>
      <c r="E40" s="1828"/>
      <c r="F40" s="1828"/>
      <c r="G40" s="518"/>
      <c r="H40" s="490"/>
    </row>
    <row r="41" spans="1:8" s="149" customFormat="1" ht="14.85" customHeight="1" thickBot="1">
      <c r="A41" s="490"/>
      <c r="B41" s="513" t="s">
        <v>16</v>
      </c>
      <c r="C41" s="2311">
        <v>57915</v>
      </c>
      <c r="D41" s="1823">
        <v>56630</v>
      </c>
      <c r="E41" s="1823">
        <v>55152</v>
      </c>
      <c r="F41" s="1823">
        <v>55293</v>
      </c>
      <c r="G41" s="520">
        <v>55362</v>
      </c>
      <c r="H41" s="490"/>
    </row>
    <row r="42" spans="1:8" s="95" customFormat="1" ht="14.85" customHeight="1">
      <c r="A42" s="490"/>
      <c r="B42" s="519"/>
      <c r="C42" s="2312"/>
      <c r="D42" s="1824"/>
      <c r="E42" s="1824"/>
      <c r="F42" s="1824"/>
      <c r="G42" s="524"/>
      <c r="H42" s="490"/>
    </row>
    <row r="43" spans="1:8" s="95" customFormat="1" ht="14.85" customHeight="1">
      <c r="A43" s="490"/>
      <c r="B43" s="499" t="s">
        <v>15</v>
      </c>
      <c r="C43" s="2313"/>
      <c r="D43" s="1825"/>
      <c r="E43" s="1825"/>
      <c r="F43" s="1825"/>
      <c r="G43" s="497"/>
      <c r="H43" s="490"/>
    </row>
    <row r="44" spans="1:8" s="95" customFormat="1" ht="14.85" customHeight="1">
      <c r="A44" s="490"/>
      <c r="B44" s="499" t="s">
        <v>14</v>
      </c>
      <c r="C44" s="2307">
        <v>8471</v>
      </c>
      <c r="D44" s="1819">
        <v>8534</v>
      </c>
      <c r="E44" s="1819">
        <v>8431</v>
      </c>
      <c r="F44" s="1819">
        <v>9150</v>
      </c>
      <c r="G44" s="494">
        <v>9276</v>
      </c>
      <c r="H44" s="490"/>
    </row>
    <row r="45" spans="1:8" s="95" customFormat="1" ht="14.85" customHeight="1">
      <c r="A45" s="490"/>
      <c r="B45" s="501" t="s">
        <v>13</v>
      </c>
      <c r="C45" s="2307">
        <v>0</v>
      </c>
      <c r="D45" s="1819">
        <v>0</v>
      </c>
      <c r="E45" s="1819">
        <v>0</v>
      </c>
      <c r="F45" s="1819">
        <v>0</v>
      </c>
      <c r="G45" s="494">
        <v>0</v>
      </c>
      <c r="H45" s="490"/>
    </row>
    <row r="46" spans="1:8" s="95" customFormat="1" ht="14.85" customHeight="1">
      <c r="A46" s="490"/>
      <c r="B46" s="501" t="s">
        <v>12</v>
      </c>
      <c r="C46" s="2307">
        <v>0</v>
      </c>
      <c r="D46" s="1819">
        <v>0</v>
      </c>
      <c r="E46" s="1819">
        <v>0</v>
      </c>
      <c r="F46" s="1819">
        <v>-750</v>
      </c>
      <c r="G46" s="494">
        <v>-1</v>
      </c>
      <c r="H46" s="490"/>
    </row>
    <row r="47" spans="1:8" s="95" customFormat="1" ht="14.85" customHeight="1">
      <c r="A47" s="490"/>
      <c r="B47" s="501" t="s">
        <v>11</v>
      </c>
      <c r="C47" s="2307">
        <v>3</v>
      </c>
      <c r="D47" s="1819">
        <v>-5</v>
      </c>
      <c r="E47" s="1819">
        <v>13</v>
      </c>
      <c r="F47" s="1819">
        <v>-270</v>
      </c>
      <c r="G47" s="494">
        <v>0</v>
      </c>
      <c r="H47" s="490"/>
    </row>
    <row r="48" spans="1:8" s="95" customFormat="1" ht="14.85" customHeight="1" thickBot="1">
      <c r="A48" s="490"/>
      <c r="B48" s="501" t="s">
        <v>10</v>
      </c>
      <c r="C48" s="2307">
        <v>-288</v>
      </c>
      <c r="D48" s="1819">
        <v>-58</v>
      </c>
      <c r="E48" s="1819">
        <v>90</v>
      </c>
      <c r="F48" s="1819">
        <v>301</v>
      </c>
      <c r="G48" s="494">
        <v>-125</v>
      </c>
      <c r="H48" s="490"/>
    </row>
    <row r="49" spans="1:8" s="95" customFormat="1" ht="15.6" hidden="1" customHeight="1">
      <c r="A49" s="490"/>
      <c r="B49" s="522"/>
      <c r="C49" s="2314">
        <v>8186</v>
      </c>
      <c r="D49" s="1826">
        <v>8471</v>
      </c>
      <c r="E49" s="1826">
        <v>8534</v>
      </c>
      <c r="F49" s="1826">
        <v>8431</v>
      </c>
      <c r="G49" s="514">
        <v>9150</v>
      </c>
      <c r="H49" s="490"/>
    </row>
    <row r="50" spans="1:8" s="95" customFormat="1" ht="14.85" customHeight="1" thickBot="1">
      <c r="A50" s="490"/>
      <c r="B50" s="515" t="s">
        <v>9</v>
      </c>
      <c r="C50" s="2315">
        <v>8186</v>
      </c>
      <c r="D50" s="1827">
        <v>8471</v>
      </c>
      <c r="E50" s="1827">
        <v>8534</v>
      </c>
      <c r="F50" s="1827">
        <v>8431</v>
      </c>
      <c r="G50" s="516">
        <v>9150</v>
      </c>
      <c r="H50" s="490"/>
    </row>
    <row r="51" spans="1:8" s="95" customFormat="1" ht="8.25" customHeight="1" thickBot="1">
      <c r="A51" s="490"/>
      <c r="B51" s="517"/>
      <c r="C51" s="2317"/>
      <c r="D51" s="1829"/>
      <c r="E51" s="1829"/>
      <c r="F51" s="1829"/>
      <c r="G51" s="518"/>
      <c r="H51" s="490"/>
    </row>
    <row r="52" spans="1:8" s="95" customFormat="1" ht="15.6" customHeight="1" thickBot="1">
      <c r="A52" s="490"/>
      <c r="B52" s="513" t="s">
        <v>8</v>
      </c>
      <c r="C52" s="2318">
        <v>66101</v>
      </c>
      <c r="D52" s="1830">
        <v>65101</v>
      </c>
      <c r="E52" s="1830">
        <v>63686</v>
      </c>
      <c r="F52" s="1830">
        <v>63724</v>
      </c>
      <c r="G52" s="525">
        <v>64512</v>
      </c>
      <c r="H52" s="490"/>
    </row>
    <row r="53" spans="1:8" s="95" customFormat="1" ht="7.5" customHeight="1">
      <c r="A53" s="490"/>
      <c r="B53" s="491"/>
      <c r="C53" s="491"/>
      <c r="D53" s="491"/>
      <c r="E53" s="491"/>
      <c r="F53" s="491"/>
      <c r="G53" s="491"/>
      <c r="H53" s="490"/>
    </row>
    <row r="54" spans="1:8" s="95" customFormat="1" ht="15" hidden="1" customHeight="1">
      <c r="A54" s="492"/>
      <c r="B54" s="2887"/>
      <c r="C54" s="2887"/>
      <c r="D54" s="2887"/>
      <c r="E54" s="2887"/>
      <c r="F54" s="2887"/>
      <c r="G54" s="2887"/>
      <c r="H54" s="1138"/>
    </row>
    <row r="55" spans="1:8" s="95" customFormat="1" ht="9.6" hidden="1" customHeight="1">
      <c r="A55" s="490"/>
      <c r="B55" s="2887"/>
      <c r="C55" s="2887"/>
      <c r="D55" s="2887"/>
      <c r="E55" s="2887"/>
      <c r="F55" s="2887"/>
      <c r="G55" s="2887"/>
      <c r="H55" s="1138"/>
    </row>
    <row r="56" spans="1:8" s="95" customFormat="1" ht="8.1" hidden="1" customHeight="1">
      <c r="A56" s="490"/>
      <c r="B56" s="491"/>
      <c r="C56" s="491"/>
      <c r="D56" s="491"/>
      <c r="E56" s="491"/>
      <c r="F56" s="491"/>
      <c r="G56" s="491"/>
      <c r="H56" s="490"/>
    </row>
    <row r="57" spans="1:8" s="95" customFormat="1" hidden="1">
      <c r="B57" s="96"/>
      <c r="C57" s="96"/>
      <c r="D57" s="96"/>
      <c r="E57" s="96"/>
      <c r="F57" s="96"/>
      <c r="G57" s="96"/>
    </row>
    <row r="58" spans="1:8" s="95" customFormat="1" hidden="1">
      <c r="B58" s="96"/>
      <c r="C58" s="96"/>
      <c r="D58" s="96"/>
      <c r="E58" s="96"/>
      <c r="F58" s="96"/>
      <c r="G58" s="96"/>
    </row>
    <row r="59" spans="1:8" s="95" customFormat="1" hidden="1">
      <c r="B59" s="96"/>
      <c r="C59" s="96"/>
      <c r="D59" s="96"/>
      <c r="E59" s="96"/>
      <c r="F59" s="96"/>
      <c r="G59" s="96"/>
    </row>
    <row r="60" spans="1:8" s="95" customFormat="1" hidden="1">
      <c r="B60" s="96"/>
      <c r="C60" s="96"/>
      <c r="D60" s="96"/>
      <c r="E60" s="96"/>
      <c r="F60" s="96"/>
      <c r="G60" s="96"/>
    </row>
    <row r="61" spans="1:8" s="95" customFormat="1" hidden="1">
      <c r="B61" s="96"/>
      <c r="C61" s="96"/>
      <c r="D61" s="96"/>
      <c r="E61" s="96"/>
      <c r="F61" s="96"/>
      <c r="G61" s="96"/>
    </row>
    <row r="62" spans="1:8" s="95" customFormat="1" hidden="1">
      <c r="B62" s="96"/>
      <c r="C62" s="96"/>
      <c r="D62" s="96"/>
      <c r="E62" s="96"/>
      <c r="F62" s="96"/>
      <c r="G62" s="96"/>
    </row>
    <row r="63" spans="1:8" s="96" customFormat="1" hidden="1"/>
    <row r="64" spans="1:8" s="96" customFormat="1" hidden="1"/>
    <row r="65" s="96" customFormat="1" hidden="1"/>
    <row r="66" s="96" customFormat="1" hidden="1"/>
    <row r="67" s="96" customFormat="1" hidden="1"/>
    <row r="68" s="96" customFormat="1" hidden="1"/>
    <row r="69" s="96" customFormat="1" hidden="1"/>
    <row r="70" s="96" customFormat="1" hidden="1"/>
    <row r="71" s="96" customFormat="1" hidden="1"/>
    <row r="72" s="96" customFormat="1" hidden="1"/>
    <row r="73" s="96" customFormat="1" hidden="1"/>
    <row r="74" s="96" customFormat="1" hidden="1"/>
    <row r="75" s="96" customFormat="1" hidden="1"/>
    <row r="76" s="96" customFormat="1" hidden="1"/>
    <row r="77" s="96" customFormat="1" hidden="1"/>
    <row r="78" s="96" customFormat="1" hidden="1"/>
    <row r="79" s="96" customFormat="1" hidden="1"/>
    <row r="80" s="96" customFormat="1" hidden="1"/>
    <row r="81" s="96" customFormat="1" hidden="1"/>
    <row r="82" s="96" customFormat="1" hidden="1"/>
    <row r="83" s="96" customFormat="1" hidden="1"/>
    <row r="84" s="96" customFormat="1" hidden="1"/>
    <row r="85" s="96" customFormat="1" hidden="1"/>
    <row r="86" s="96" customFormat="1" hidden="1"/>
    <row r="87" s="96" customFormat="1" hidden="1"/>
    <row r="88" s="96" customFormat="1" hidden="1"/>
    <row r="89" s="96" customFormat="1" hidden="1"/>
    <row r="90" s="96" customFormat="1" hidden="1"/>
    <row r="91" s="96" customFormat="1" hidden="1"/>
    <row r="92" s="96" customFormat="1" hidden="1"/>
    <row r="93" s="96" customFormat="1" hidden="1"/>
    <row r="94" s="96" customFormat="1" hidden="1"/>
    <row r="95" s="96" customFormat="1" hidden="1"/>
    <row r="96" s="96" customFormat="1" hidden="1"/>
    <row r="97" s="96" customFormat="1" hidden="1"/>
    <row r="98" s="96" customFormat="1" hidden="1"/>
    <row r="99" s="96" customFormat="1" hidden="1"/>
    <row r="100" s="96" customFormat="1" hidden="1"/>
    <row r="101" s="96" customFormat="1" hidden="1"/>
    <row r="102" s="96" customFormat="1" hidden="1"/>
    <row r="103" s="96" customFormat="1" hidden="1"/>
    <row r="104" s="96" customFormat="1" hidden="1"/>
    <row r="105" s="96" customFormat="1" hidden="1"/>
    <row r="106" s="96" customFormat="1" hidden="1"/>
    <row r="107" s="96" customFormat="1" hidden="1"/>
    <row r="108" s="96" customFormat="1" hidden="1"/>
    <row r="109" s="96" customFormat="1" hidden="1"/>
  </sheetData>
  <mergeCells count="2">
    <mergeCell ref="B54:G54"/>
    <mergeCell ref="B55:G55"/>
  </mergeCells>
  <pageMargins left="0.70866141732283472" right="0.70866141732283472" top="0.74803149606299213" bottom="0.74803149606299213" header="0.31496062992125984" footer="0.31496062992125984"/>
  <pageSetup scale="73" orientation="landscape" r:id="rId1"/>
  <headerFooter>
    <oddFooter>&amp;L&amp;A&amp;C&amp;P of &amp;N</oddFooter>
  </headerFooter>
  <rowBreaks count="1" manualBreakCount="1">
    <brk id="63" min="1" max="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pageSetUpPr fitToPage="1"/>
  </sheetPr>
  <dimension ref="A1:U47"/>
  <sheetViews>
    <sheetView zoomScale="40" zoomScaleNormal="40" workbookViewId="0"/>
  </sheetViews>
  <sheetFormatPr defaultColWidth="0" defaultRowHeight="15" zeroHeight="1"/>
  <cols>
    <col min="1" max="1" width="1.5703125" style="5" customWidth="1"/>
    <col min="2" max="2" width="39.5703125" style="5" customWidth="1"/>
    <col min="3" max="3" width="9.85546875" style="5" customWidth="1"/>
    <col min="4" max="8" width="15.5703125" style="5" customWidth="1"/>
    <col min="9" max="9" width="1.5703125" style="5" customWidth="1"/>
    <col min="10" max="21" width="0" style="5" hidden="1" customWidth="1"/>
    <col min="22" max="16384" width="6.5703125" style="5" hidden="1"/>
  </cols>
  <sheetData>
    <row r="1" spans="1:9" s="909" customFormat="1" ht="10.35" customHeight="1" thickBot="1"/>
    <row r="2" spans="1:9" ht="7.5" customHeight="1">
      <c r="A2" s="145"/>
      <c r="B2" s="1905"/>
      <c r="C2" s="1906"/>
      <c r="D2" s="1906"/>
      <c r="E2" s="1906"/>
      <c r="F2" s="1906"/>
      <c r="G2" s="1906"/>
      <c r="H2" s="1932"/>
      <c r="I2" s="2320"/>
    </row>
    <row r="3" spans="1:9" ht="33.75" customHeight="1">
      <c r="A3" s="145"/>
      <c r="B3" s="1933" t="s">
        <v>56</v>
      </c>
      <c r="C3" s="1912"/>
      <c r="D3" s="1912"/>
      <c r="E3" s="1912"/>
      <c r="F3" s="1912"/>
      <c r="G3" s="1912"/>
      <c r="H3" s="1913"/>
      <c r="I3" s="2320"/>
    </row>
    <row r="4" spans="1:9" ht="6" customHeight="1" thickBot="1">
      <c r="A4" s="145"/>
      <c r="B4" s="1914" t="s">
        <v>162</v>
      </c>
      <c r="C4" s="1915"/>
      <c r="D4" s="1915"/>
      <c r="E4" s="1915"/>
      <c r="F4" s="1915"/>
      <c r="G4" s="1915"/>
      <c r="H4" s="1917"/>
      <c r="I4" s="2320"/>
    </row>
    <row r="5" spans="1:9" ht="21" customHeight="1" thickBot="1">
      <c r="B5" s="6"/>
      <c r="C5" s="6"/>
      <c r="D5" s="6"/>
      <c r="E5" s="6"/>
      <c r="F5" s="6"/>
      <c r="G5" s="6"/>
      <c r="H5" s="6"/>
    </row>
    <row r="6" spans="1:9" ht="21" hidden="1" customHeight="1">
      <c r="B6" s="6"/>
      <c r="C6" s="6"/>
      <c r="D6" s="6"/>
      <c r="E6" s="6"/>
      <c r="F6" s="6"/>
      <c r="G6" s="6"/>
      <c r="H6" s="6"/>
    </row>
    <row r="7" spans="1:9" ht="21" hidden="1" customHeight="1">
      <c r="B7" s="6"/>
      <c r="C7" s="6"/>
      <c r="D7" s="6"/>
      <c r="E7" s="6"/>
      <c r="F7" s="6"/>
      <c r="G7" s="6"/>
      <c r="H7" s="6"/>
    </row>
    <row r="8" spans="1:9" ht="21" hidden="1" customHeight="1" thickBot="1">
      <c r="B8" s="6"/>
      <c r="C8" s="6"/>
      <c r="D8" s="6"/>
      <c r="E8" s="6"/>
      <c r="F8" s="6"/>
      <c r="G8" s="6"/>
      <c r="H8" s="6"/>
    </row>
    <row r="9" spans="1:9" s="146" customFormat="1" ht="34.5" customHeight="1" thickBot="1">
      <c r="B9" s="2405" t="s">
        <v>1039</v>
      </c>
      <c r="C9" s="2406"/>
      <c r="D9" s="2373" t="str">
        <f>CurrQtr</f>
        <v>Q4 2021</v>
      </c>
      <c r="E9" s="2407" t="s">
        <v>1412</v>
      </c>
      <c r="F9" s="2407" t="s">
        <v>1397</v>
      </c>
      <c r="G9" s="2408" t="s">
        <v>1352</v>
      </c>
      <c r="H9" s="2372" t="s">
        <v>1333</v>
      </c>
    </row>
    <row r="10" spans="1:9" s="145" customFormat="1">
      <c r="B10" s="533" t="s">
        <v>1389</v>
      </c>
      <c r="C10" s="534"/>
      <c r="D10" s="2321"/>
      <c r="E10" s="1831"/>
      <c r="F10" s="1831"/>
      <c r="G10" s="1831"/>
      <c r="H10" s="527"/>
    </row>
    <row r="11" spans="1:9" s="145" customFormat="1" ht="15" customHeight="1">
      <c r="B11" s="535"/>
      <c r="C11" s="536"/>
      <c r="D11" s="2322"/>
      <c r="E11" s="1832"/>
      <c r="F11" s="1832"/>
      <c r="G11" s="1832"/>
      <c r="H11" s="526"/>
    </row>
    <row r="12" spans="1:9" s="145" customFormat="1" ht="12.75">
      <c r="B12" s="537" t="s">
        <v>55</v>
      </c>
      <c r="C12" s="536"/>
      <c r="D12" s="2322"/>
      <c r="E12" s="1832"/>
      <c r="F12" s="1832"/>
      <c r="G12" s="1832"/>
      <c r="H12" s="526"/>
    </row>
    <row r="13" spans="1:9" s="145" customFormat="1" ht="12.75">
      <c r="B13" s="538" t="s">
        <v>54</v>
      </c>
      <c r="C13" s="536"/>
      <c r="D13" s="2323">
        <v>2.7</v>
      </c>
      <c r="E13" s="1833">
        <v>2.4</v>
      </c>
      <c r="F13" s="1833">
        <v>2.6</v>
      </c>
      <c r="G13" s="1833">
        <v>2.7</v>
      </c>
      <c r="H13" s="528">
        <v>2.9</v>
      </c>
    </row>
    <row r="14" spans="1:9" s="145" customFormat="1" ht="12.75">
      <c r="B14" s="538" t="s">
        <v>53</v>
      </c>
      <c r="C14" s="536"/>
      <c r="D14" s="2323">
        <v>10.199999999999999</v>
      </c>
      <c r="E14" s="1833">
        <v>10.1</v>
      </c>
      <c r="F14" s="1833">
        <v>10.199999999999999</v>
      </c>
      <c r="G14" s="1833">
        <v>10.8</v>
      </c>
      <c r="H14" s="528">
        <v>12</v>
      </c>
    </row>
    <row r="15" spans="1:9" s="145" customFormat="1" ht="12.75">
      <c r="B15" s="539" t="s">
        <v>52</v>
      </c>
      <c r="C15" s="536"/>
      <c r="D15" s="2323">
        <v>40.6</v>
      </c>
      <c r="E15" s="1833">
        <v>38.5</v>
      </c>
      <c r="F15" s="1833">
        <v>36.299999999999997</v>
      </c>
      <c r="G15" s="1833">
        <v>35.1</v>
      </c>
      <c r="H15" s="528">
        <v>38.700000000000003</v>
      </c>
    </row>
    <row r="16" spans="1:9" s="145" customFormat="1" ht="12.75">
      <c r="B16" s="538" t="s">
        <v>51</v>
      </c>
      <c r="C16" s="536"/>
      <c r="D16" s="2323"/>
      <c r="E16" s="1833"/>
      <c r="F16" s="1833"/>
      <c r="G16" s="1833"/>
      <c r="H16" s="528"/>
    </row>
    <row r="17" spans="1:8" s="145" customFormat="1" ht="12.75">
      <c r="B17" s="538" t="s">
        <v>50</v>
      </c>
      <c r="C17" s="536"/>
      <c r="D17" s="2323">
        <v>55.1</v>
      </c>
      <c r="E17" s="1833">
        <v>55</v>
      </c>
      <c r="F17" s="1833">
        <v>54.3</v>
      </c>
      <c r="G17" s="1833">
        <v>55.9</v>
      </c>
      <c r="H17" s="528">
        <v>56.8</v>
      </c>
    </row>
    <row r="18" spans="1:8" s="145" customFormat="1" ht="12.75">
      <c r="B18" s="538" t="s">
        <v>49</v>
      </c>
      <c r="C18" s="536"/>
      <c r="D18" s="2323">
        <v>131.69999999999999</v>
      </c>
      <c r="E18" s="1833">
        <v>132.69999999999999</v>
      </c>
      <c r="F18" s="1833">
        <v>131.30000000000001</v>
      </c>
      <c r="G18" s="1833">
        <v>132.29999999999998</v>
      </c>
      <c r="H18" s="528">
        <v>134.6</v>
      </c>
    </row>
    <row r="19" spans="1:8" s="145" customFormat="1" ht="13.5" thickBot="1">
      <c r="B19" s="538" t="s">
        <v>48</v>
      </c>
      <c r="C19" s="540"/>
      <c r="D19" s="2324">
        <v>33.799999999999997</v>
      </c>
      <c r="E19" s="1834">
        <v>34.200000000000003</v>
      </c>
      <c r="F19" s="1834">
        <v>34.299999999999997</v>
      </c>
      <c r="G19" s="1834">
        <v>34.1</v>
      </c>
      <c r="H19" s="553">
        <v>33.1</v>
      </c>
    </row>
    <row r="20" spans="1:8" s="145" customFormat="1" ht="13.5" thickBot="1">
      <c r="B20" s="541"/>
      <c r="C20" s="540"/>
      <c r="D20" s="2325">
        <v>274.10000000000002</v>
      </c>
      <c r="E20" s="1835">
        <v>272.89999999999998</v>
      </c>
      <c r="F20" s="1835">
        <v>269</v>
      </c>
      <c r="G20" s="1835">
        <v>270.89999999999998</v>
      </c>
      <c r="H20" s="555">
        <v>278.10000000000002</v>
      </c>
    </row>
    <row r="21" spans="1:8" s="145" customFormat="1" ht="12.75">
      <c r="B21" s="542" t="s">
        <v>47</v>
      </c>
      <c r="C21" s="540"/>
      <c r="D21" s="2326"/>
      <c r="E21" s="1836"/>
      <c r="F21" s="1836"/>
      <c r="G21" s="1836"/>
      <c r="H21" s="554"/>
    </row>
    <row r="22" spans="1:8" s="145" customFormat="1" ht="12.75">
      <c r="A22" s="146"/>
      <c r="B22" s="541" t="s">
        <v>46</v>
      </c>
      <c r="C22" s="540"/>
      <c r="D22" s="2323">
        <v>61.5</v>
      </c>
      <c r="E22" s="1833">
        <v>59.5</v>
      </c>
      <c r="F22" s="1833">
        <v>57.3</v>
      </c>
      <c r="G22" s="1833">
        <v>56.8</v>
      </c>
      <c r="H22" s="528">
        <v>58.8</v>
      </c>
    </row>
    <row r="23" spans="1:8" s="145" customFormat="1" ht="13.5" thickBot="1">
      <c r="B23" s="541" t="s">
        <v>45</v>
      </c>
      <c r="C23" s="540"/>
      <c r="D23" s="2324">
        <v>11</v>
      </c>
      <c r="E23" s="1834">
        <v>12.8</v>
      </c>
      <c r="F23" s="1834">
        <v>11.8</v>
      </c>
      <c r="G23" s="1834">
        <v>11.9</v>
      </c>
      <c r="H23" s="553">
        <v>12.9</v>
      </c>
    </row>
    <row r="24" spans="1:8" s="145" customFormat="1" ht="13.5" thickBot="1">
      <c r="B24" s="543"/>
      <c r="C24" s="540"/>
      <c r="D24" s="2325">
        <v>72.5</v>
      </c>
      <c r="E24" s="1835">
        <v>72.3</v>
      </c>
      <c r="F24" s="1835">
        <v>69.099999999999994</v>
      </c>
      <c r="G24" s="1835">
        <v>68.7</v>
      </c>
      <c r="H24" s="555">
        <v>71.7</v>
      </c>
    </row>
    <row r="25" spans="1:8" s="145" customFormat="1" ht="20.25" customHeight="1" thickBot="1">
      <c r="B25" s="543"/>
      <c r="C25" s="540"/>
      <c r="D25" s="2327"/>
      <c r="E25" s="1837"/>
      <c r="F25" s="1837"/>
      <c r="G25" s="1837"/>
      <c r="H25" s="556"/>
    </row>
    <row r="26" spans="1:8" s="145" customFormat="1" ht="13.5" thickBot="1">
      <c r="B26" s="544" t="s">
        <v>44</v>
      </c>
      <c r="C26" s="540"/>
      <c r="D26" s="2325">
        <v>346.6</v>
      </c>
      <c r="E26" s="1835">
        <v>345.2</v>
      </c>
      <c r="F26" s="1835">
        <v>338.1</v>
      </c>
      <c r="G26" s="1835">
        <v>339.6</v>
      </c>
      <c r="H26" s="555">
        <v>349.8</v>
      </c>
    </row>
    <row r="27" spans="1:8" s="145" customFormat="1" ht="15.75" thickBot="1">
      <c r="B27" s="538" t="s">
        <v>1390</v>
      </c>
      <c r="C27" s="545"/>
      <c r="D27" s="2328">
        <v>12.2</v>
      </c>
      <c r="E27" s="1838">
        <v>12</v>
      </c>
      <c r="F27" s="1838">
        <v>11.9</v>
      </c>
      <c r="G27" s="1838">
        <v>11.7</v>
      </c>
      <c r="H27" s="557">
        <v>12.2</v>
      </c>
    </row>
    <row r="28" spans="1:8" s="145" customFormat="1" ht="13.5" thickBot="1">
      <c r="B28" s="544" t="s">
        <v>43</v>
      </c>
      <c r="C28" s="540"/>
      <c r="D28" s="2325">
        <v>358.8</v>
      </c>
      <c r="E28" s="1835">
        <v>357.2</v>
      </c>
      <c r="F28" s="1835">
        <v>350</v>
      </c>
      <c r="G28" s="1835">
        <v>351.3</v>
      </c>
      <c r="H28" s="555">
        <v>362</v>
      </c>
    </row>
    <row r="29" spans="1:8" s="145" customFormat="1" ht="12.75">
      <c r="B29" s="546"/>
      <c r="C29" s="540"/>
      <c r="D29" s="2326"/>
      <c r="E29" s="1836"/>
      <c r="F29" s="1836"/>
      <c r="G29" s="1836"/>
      <c r="H29" s="554"/>
    </row>
    <row r="30" spans="1:8" s="145" customFormat="1" ht="12.75">
      <c r="B30" s="541" t="s">
        <v>42</v>
      </c>
      <c r="C30" s="540"/>
      <c r="D30" s="2323">
        <v>8.1</v>
      </c>
      <c r="E30" s="1833">
        <v>8</v>
      </c>
      <c r="F30" s="1833">
        <v>6.2</v>
      </c>
      <c r="G30" s="1833">
        <v>7.2</v>
      </c>
      <c r="H30" s="528">
        <v>7.3</v>
      </c>
    </row>
    <row r="31" spans="1:8" s="145" customFormat="1" ht="6.6" customHeight="1">
      <c r="B31" s="541"/>
      <c r="C31" s="540"/>
      <c r="D31" s="2323"/>
      <c r="E31" s="1833"/>
      <c r="F31" s="1833"/>
      <c r="G31" s="1833"/>
      <c r="H31" s="528"/>
    </row>
    <row r="32" spans="1:8" s="145" customFormat="1" ht="12.75">
      <c r="B32" s="541" t="s">
        <v>41</v>
      </c>
      <c r="C32" s="540"/>
      <c r="D32" s="2323">
        <v>49.2</v>
      </c>
      <c r="E32" s="1833">
        <v>49</v>
      </c>
      <c r="F32" s="1833">
        <v>48.5</v>
      </c>
      <c r="G32" s="1833">
        <v>48.3</v>
      </c>
      <c r="H32" s="528">
        <v>47.8</v>
      </c>
    </row>
    <row r="33" spans="1:8" s="145" customFormat="1" ht="8.1" customHeight="1">
      <c r="B33" s="541"/>
      <c r="C33" s="540"/>
      <c r="D33" s="2329"/>
      <c r="E33" s="1839"/>
      <c r="F33" s="1839"/>
      <c r="G33" s="1839"/>
      <c r="H33" s="531"/>
    </row>
    <row r="34" spans="1:8" s="145" customFormat="1">
      <c r="B34" s="547" t="s">
        <v>1395</v>
      </c>
      <c r="C34" s="540"/>
      <c r="D34" s="2329">
        <v>0</v>
      </c>
      <c r="E34" s="1839">
        <v>0</v>
      </c>
      <c r="F34" s="1839">
        <v>0</v>
      </c>
      <c r="G34" s="1839">
        <v>0</v>
      </c>
      <c r="H34" s="531">
        <v>0</v>
      </c>
    </row>
    <row r="35" spans="1:8" s="145" customFormat="1" ht="8.25" customHeight="1">
      <c r="B35" s="548"/>
      <c r="C35" s="540"/>
      <c r="D35" s="2329"/>
      <c r="E35" s="1839"/>
      <c r="F35" s="1839"/>
      <c r="G35" s="1839"/>
      <c r="H35" s="530"/>
    </row>
    <row r="36" spans="1:8" s="145" customFormat="1">
      <c r="B36" s="549" t="s">
        <v>1391</v>
      </c>
      <c r="C36" s="540"/>
      <c r="D36" s="2330">
        <v>416.1</v>
      </c>
      <c r="E36" s="1840">
        <v>414.2</v>
      </c>
      <c r="F36" s="1840">
        <v>404.7</v>
      </c>
      <c r="G36" s="1840">
        <v>406.8</v>
      </c>
      <c r="H36" s="530">
        <v>417.1</v>
      </c>
    </row>
    <row r="37" spans="1:8" s="145" customFormat="1" ht="14.25" customHeight="1">
      <c r="B37" s="548"/>
      <c r="C37" s="536"/>
      <c r="D37" s="2323"/>
      <c r="E37" s="1833"/>
      <c r="F37" s="1833"/>
      <c r="G37" s="1833"/>
      <c r="H37" s="529"/>
    </row>
    <row r="38" spans="1:8" s="145" customFormat="1" ht="12.75">
      <c r="B38" s="550" t="s">
        <v>40</v>
      </c>
      <c r="C38" s="536"/>
      <c r="D38" s="2323"/>
      <c r="E38" s="1833"/>
      <c r="F38" s="1833"/>
      <c r="G38" s="1833"/>
      <c r="H38" s="529"/>
    </row>
    <row r="39" spans="1:8" s="145" customFormat="1" ht="12.75">
      <c r="B39" s="546" t="s">
        <v>39</v>
      </c>
      <c r="C39" s="536"/>
      <c r="D39" s="2323">
        <v>12.258932498754286</v>
      </c>
      <c r="E39" s="1833">
        <v>12.184604770201053</v>
      </c>
      <c r="F39" s="1833">
        <v>12.279223226943508</v>
      </c>
      <c r="G39" s="1833">
        <v>12.179126850840726</v>
      </c>
      <c r="H39" s="528">
        <v>11.786336435684568</v>
      </c>
    </row>
    <row r="40" spans="1:8" s="145" customFormat="1" ht="12.75">
      <c r="B40" s="546" t="s">
        <v>38</v>
      </c>
      <c r="C40" s="536"/>
      <c r="D40" s="2323">
        <v>13.918309448602043</v>
      </c>
      <c r="E40" s="1833">
        <v>13.673081490605258</v>
      </c>
      <c r="F40" s="1833">
        <v>13.626971484800416</v>
      </c>
      <c r="G40" s="1833">
        <v>13.592857016531349</v>
      </c>
      <c r="H40" s="528">
        <v>13.271775325091189</v>
      </c>
    </row>
    <row r="41" spans="1:8" s="145" customFormat="1" ht="13.5" thickBot="1">
      <c r="B41" s="551" t="s">
        <v>37</v>
      </c>
      <c r="C41" s="552"/>
      <c r="D41" s="2331">
        <v>15.88576444636054</v>
      </c>
      <c r="E41" s="1841">
        <v>15.718563551280251</v>
      </c>
      <c r="F41" s="1841">
        <v>15.735498465402262</v>
      </c>
      <c r="G41" s="1841">
        <v>15.66540701829936</v>
      </c>
      <c r="H41" s="532">
        <v>15.46534096824729</v>
      </c>
    </row>
    <row r="42" spans="1:8" s="145" customFormat="1" ht="12.75">
      <c r="B42" s="147"/>
      <c r="C42" s="147"/>
      <c r="D42" s="147"/>
      <c r="E42" s="147"/>
      <c r="F42" s="147"/>
      <c r="G42" s="147"/>
      <c r="H42" s="147"/>
    </row>
    <row r="43" spans="1:8" s="145" customFormat="1" ht="14.85" hidden="1" customHeight="1">
      <c r="B43" s="2888"/>
      <c r="C43" s="2888"/>
      <c r="D43" s="2888"/>
      <c r="E43" s="2888"/>
      <c r="F43" s="2888"/>
      <c r="G43" s="2888"/>
      <c r="H43" s="2888"/>
    </row>
    <row r="44" spans="1:8" s="142" customFormat="1" ht="32.85" customHeight="1">
      <c r="A44" s="148"/>
      <c r="B44" s="2888" t="s">
        <v>1392</v>
      </c>
      <c r="C44" s="2888"/>
      <c r="D44" s="2888"/>
      <c r="E44" s="2888"/>
      <c r="F44" s="2888"/>
      <c r="G44" s="2888"/>
      <c r="H44" s="2888"/>
    </row>
    <row r="45" spans="1:8" s="102" customFormat="1" ht="14.85" customHeight="1">
      <c r="A45" s="63"/>
      <c r="B45" s="2888" t="s">
        <v>1393</v>
      </c>
      <c r="C45" s="2888"/>
      <c r="D45" s="2888"/>
      <c r="E45" s="2888"/>
      <c r="F45" s="2888"/>
      <c r="G45" s="2888"/>
      <c r="H45" s="2888"/>
    </row>
    <row r="46" spans="1:8" s="102" customFormat="1" ht="18.600000000000001" customHeight="1">
      <c r="B46" s="2889" t="s">
        <v>1394</v>
      </c>
      <c r="C46" s="2889"/>
      <c r="D46" s="2889"/>
      <c r="E46" s="2889"/>
      <c r="F46" s="2889"/>
      <c r="G46" s="2889"/>
      <c r="H46" s="2889"/>
    </row>
    <row r="47" spans="1:8" s="102" customFormat="1" ht="8.1" customHeight="1"/>
  </sheetData>
  <mergeCells count="4">
    <mergeCell ref="B45:H45"/>
    <mergeCell ref="B46:H46"/>
    <mergeCell ref="B43:H43"/>
    <mergeCell ref="B44:H44"/>
  </mergeCells>
  <pageMargins left="0.70866141732283472" right="0.70866141732283472" top="0.74803149606299213" bottom="0.74803149606299213" header="0.31496062992125984" footer="0.31496062992125984"/>
  <pageSetup scale="84" orientation="landscape" r:id="rId1"/>
  <headerFooter>
    <oddFooter>&amp;L&amp;A&amp;C&amp;P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VY64"/>
  <sheetViews>
    <sheetView zoomScale="40" zoomScaleNormal="40" workbookViewId="0"/>
  </sheetViews>
  <sheetFormatPr defaultColWidth="0" defaultRowHeight="18" zeroHeight="1"/>
  <cols>
    <col min="1" max="1" width="1.5703125" style="1163" customWidth="1"/>
    <col min="2" max="2" width="33.5703125" style="1163" customWidth="1"/>
    <col min="3" max="3" width="34.5703125" style="1163" customWidth="1"/>
    <col min="4" max="4" width="14.42578125" style="1163" customWidth="1"/>
    <col min="5" max="5" width="2.5703125" style="1163" customWidth="1"/>
    <col min="6" max="7" width="3" style="1163" customWidth="1"/>
    <col min="8" max="8" width="4.42578125" style="1163" customWidth="1"/>
    <col min="9" max="9" width="4.5703125" style="1163" customWidth="1"/>
    <col min="10" max="10" width="2.5703125" style="1163" customWidth="1"/>
    <col min="11" max="11" width="3.42578125" style="1163" customWidth="1"/>
    <col min="12" max="12" width="4.42578125" style="1163" customWidth="1"/>
    <col min="13" max="13" width="21.42578125" style="1163" customWidth="1"/>
    <col min="14" max="14" width="22.42578125" style="1163" customWidth="1"/>
    <col min="15" max="15" width="21.5703125" style="1163" customWidth="1"/>
    <col min="16" max="16" width="22.42578125" style="1163" customWidth="1"/>
    <col min="17" max="17" width="1.5703125" style="1163" customWidth="1"/>
    <col min="18" max="257" width="10.5703125" style="1163" hidden="1"/>
    <col min="258" max="258" width="33.5703125" style="1163" hidden="1"/>
    <col min="259" max="263" width="10.5703125" style="1163" hidden="1"/>
    <col min="264" max="264" width="4.42578125" style="1163" hidden="1"/>
    <col min="265" max="265" width="4.5703125" style="1163" hidden="1"/>
    <col min="266" max="267" width="10.5703125" style="1163" hidden="1"/>
    <col min="268" max="268" width="13.42578125" style="1163" hidden="1"/>
    <col min="269" max="269" width="21.42578125" style="1163" hidden="1"/>
    <col min="270" max="270" width="21" style="1163" hidden="1"/>
    <col min="271" max="271" width="21.5703125" style="1163" hidden="1"/>
    <col min="272" max="272" width="22" style="1163" hidden="1"/>
    <col min="273" max="273" width="3" style="1163" hidden="1"/>
    <col min="274" max="513" width="10.5703125" style="1163" hidden="1"/>
    <col min="514" max="514" width="33.5703125" style="1163" hidden="1"/>
    <col min="515" max="519" width="10.5703125" style="1163" hidden="1"/>
    <col min="520" max="520" width="4.42578125" style="1163" hidden="1"/>
    <col min="521" max="521" width="4.5703125" style="1163" hidden="1"/>
    <col min="522" max="523" width="10.5703125" style="1163" hidden="1"/>
    <col min="524" max="524" width="13.42578125" style="1163" hidden="1"/>
    <col min="525" max="525" width="21.42578125" style="1163" hidden="1"/>
    <col min="526" max="526" width="21" style="1163" hidden="1"/>
    <col min="527" max="527" width="21.5703125" style="1163" hidden="1"/>
    <col min="528" max="528" width="22" style="1163" hidden="1"/>
    <col min="529" max="529" width="3" style="1163" hidden="1"/>
    <col min="530" max="769" width="10.5703125" style="1163" hidden="1"/>
    <col min="770" max="770" width="33.5703125" style="1163" hidden="1"/>
    <col min="771" max="775" width="10.5703125" style="1163" hidden="1"/>
    <col min="776" max="776" width="4.42578125" style="1163" hidden="1"/>
    <col min="777" max="777" width="4.5703125" style="1163" hidden="1"/>
    <col min="778" max="779" width="10.5703125" style="1163" hidden="1"/>
    <col min="780" max="780" width="13.42578125" style="1163" hidden="1"/>
    <col min="781" max="781" width="21.42578125" style="1163" hidden="1"/>
    <col min="782" max="782" width="21" style="1163" hidden="1"/>
    <col min="783" max="783" width="21.5703125" style="1163" hidden="1"/>
    <col min="784" max="784" width="22" style="1163" hidden="1"/>
    <col min="785" max="785" width="3" style="1163" hidden="1"/>
    <col min="786" max="1025" width="10.5703125" style="1163" hidden="1"/>
    <col min="1026" max="1026" width="33.5703125" style="1163" hidden="1"/>
    <col min="1027" max="1031" width="10.5703125" style="1163" hidden="1"/>
    <col min="1032" max="1032" width="4.42578125" style="1163" hidden="1"/>
    <col min="1033" max="1033" width="4.5703125" style="1163" hidden="1"/>
    <col min="1034" max="1035" width="10.5703125" style="1163" hidden="1"/>
    <col min="1036" max="1036" width="13.42578125" style="1163" hidden="1"/>
    <col min="1037" max="1037" width="21.42578125" style="1163" hidden="1"/>
    <col min="1038" max="1038" width="21" style="1163" hidden="1"/>
    <col min="1039" max="1039" width="21.5703125" style="1163" hidden="1"/>
    <col min="1040" max="1040" width="22" style="1163" hidden="1"/>
    <col min="1041" max="1041" width="3" style="1163" hidden="1"/>
    <col min="1042" max="1281" width="10.5703125" style="1163" hidden="1"/>
    <col min="1282" max="1282" width="33.5703125" style="1163" hidden="1"/>
    <col min="1283" max="1287" width="10.5703125" style="1163" hidden="1"/>
    <col min="1288" max="1288" width="4.42578125" style="1163" hidden="1"/>
    <col min="1289" max="1289" width="4.5703125" style="1163" hidden="1"/>
    <col min="1290" max="1291" width="10.5703125" style="1163" hidden="1"/>
    <col min="1292" max="1292" width="13.42578125" style="1163" hidden="1"/>
    <col min="1293" max="1293" width="21.42578125" style="1163" hidden="1"/>
    <col min="1294" max="1294" width="21" style="1163" hidden="1"/>
    <col min="1295" max="1295" width="21.5703125" style="1163" hidden="1"/>
    <col min="1296" max="1296" width="22" style="1163" hidden="1"/>
    <col min="1297" max="1297" width="3" style="1163" hidden="1"/>
    <col min="1298" max="1537" width="10.5703125" style="1163" hidden="1"/>
    <col min="1538" max="1538" width="33.5703125" style="1163" hidden="1"/>
    <col min="1539" max="1543" width="10.5703125" style="1163" hidden="1"/>
    <col min="1544" max="1544" width="4.42578125" style="1163" hidden="1"/>
    <col min="1545" max="1545" width="4.5703125" style="1163" hidden="1"/>
    <col min="1546" max="1547" width="10.5703125" style="1163" hidden="1"/>
    <col min="1548" max="1548" width="13.42578125" style="1163" hidden="1"/>
    <col min="1549" max="1549" width="21.42578125" style="1163" hidden="1"/>
    <col min="1550" max="1550" width="21" style="1163" hidden="1"/>
    <col min="1551" max="1551" width="21.5703125" style="1163" hidden="1"/>
    <col min="1552" max="1552" width="22" style="1163" hidden="1"/>
    <col min="1553" max="1553" width="3" style="1163" hidden="1"/>
    <col min="1554" max="1793" width="10.5703125" style="1163" hidden="1"/>
    <col min="1794" max="1794" width="33.5703125" style="1163" hidden="1"/>
    <col min="1795" max="1799" width="10.5703125" style="1163" hidden="1"/>
    <col min="1800" max="1800" width="4.42578125" style="1163" hidden="1"/>
    <col min="1801" max="1801" width="4.5703125" style="1163" hidden="1"/>
    <col min="1802" max="1803" width="10.5703125" style="1163" hidden="1"/>
    <col min="1804" max="1804" width="13.42578125" style="1163" hidden="1"/>
    <col min="1805" max="1805" width="21.42578125" style="1163" hidden="1"/>
    <col min="1806" max="1806" width="21" style="1163" hidden="1"/>
    <col min="1807" max="1807" width="21.5703125" style="1163" hidden="1"/>
    <col min="1808" max="1808" width="22" style="1163" hidden="1"/>
    <col min="1809" max="1809" width="3" style="1163" hidden="1"/>
    <col min="1810" max="2049" width="10.5703125" style="1163" hidden="1"/>
    <col min="2050" max="2050" width="33.5703125" style="1163" hidden="1"/>
    <col min="2051" max="2055" width="10.5703125" style="1163" hidden="1"/>
    <col min="2056" max="2056" width="4.42578125" style="1163" hidden="1"/>
    <col min="2057" max="2057" width="4.5703125" style="1163" hidden="1"/>
    <col min="2058" max="2059" width="10.5703125" style="1163" hidden="1"/>
    <col min="2060" max="2060" width="13.42578125" style="1163" hidden="1"/>
    <col min="2061" max="2061" width="21.42578125" style="1163" hidden="1"/>
    <col min="2062" max="2062" width="21" style="1163" hidden="1"/>
    <col min="2063" max="2063" width="21.5703125" style="1163" hidden="1"/>
    <col min="2064" max="2064" width="22" style="1163" hidden="1"/>
    <col min="2065" max="2065" width="3" style="1163" hidden="1"/>
    <col min="2066" max="2305" width="10.5703125" style="1163" hidden="1"/>
    <col min="2306" max="2306" width="33.5703125" style="1163" hidden="1"/>
    <col min="2307" max="2311" width="10.5703125" style="1163" hidden="1"/>
    <col min="2312" max="2312" width="4.42578125" style="1163" hidden="1"/>
    <col min="2313" max="2313" width="4.5703125" style="1163" hidden="1"/>
    <col min="2314" max="2315" width="10.5703125" style="1163" hidden="1"/>
    <col min="2316" max="2316" width="13.42578125" style="1163" hidden="1"/>
    <col min="2317" max="2317" width="21.42578125" style="1163" hidden="1"/>
    <col min="2318" max="2318" width="21" style="1163" hidden="1"/>
    <col min="2319" max="2319" width="21.5703125" style="1163" hidden="1"/>
    <col min="2320" max="2320" width="22" style="1163" hidden="1"/>
    <col min="2321" max="2321" width="3" style="1163" hidden="1"/>
    <col min="2322" max="2561" width="10.5703125" style="1163" hidden="1"/>
    <col min="2562" max="2562" width="33.5703125" style="1163" hidden="1"/>
    <col min="2563" max="2567" width="10.5703125" style="1163" hidden="1"/>
    <col min="2568" max="2568" width="4.42578125" style="1163" hidden="1"/>
    <col min="2569" max="2569" width="4.5703125" style="1163" hidden="1"/>
    <col min="2570" max="2571" width="10.5703125" style="1163" hidden="1"/>
    <col min="2572" max="2572" width="13.42578125" style="1163" hidden="1"/>
    <col min="2573" max="2573" width="21.42578125" style="1163" hidden="1"/>
    <col min="2574" max="2574" width="21" style="1163" hidden="1"/>
    <col min="2575" max="2575" width="21.5703125" style="1163" hidden="1"/>
    <col min="2576" max="2576" width="22" style="1163" hidden="1"/>
    <col min="2577" max="2577" width="3" style="1163" hidden="1"/>
    <col min="2578" max="2817" width="10.5703125" style="1163" hidden="1"/>
    <col min="2818" max="2818" width="33.5703125" style="1163" hidden="1"/>
    <col min="2819" max="2823" width="10.5703125" style="1163" hidden="1"/>
    <col min="2824" max="2824" width="4.42578125" style="1163" hidden="1"/>
    <col min="2825" max="2825" width="4.5703125" style="1163" hidden="1"/>
    <col min="2826" max="2827" width="10.5703125" style="1163" hidden="1"/>
    <col min="2828" max="2828" width="13.42578125" style="1163" hidden="1"/>
    <col min="2829" max="2829" width="21.42578125" style="1163" hidden="1"/>
    <col min="2830" max="2830" width="21" style="1163" hidden="1"/>
    <col min="2831" max="2831" width="21.5703125" style="1163" hidden="1"/>
    <col min="2832" max="2832" width="22" style="1163" hidden="1"/>
    <col min="2833" max="2833" width="3" style="1163" hidden="1"/>
    <col min="2834" max="3073" width="10.5703125" style="1163" hidden="1"/>
    <col min="3074" max="3074" width="33.5703125" style="1163" hidden="1"/>
    <col min="3075" max="3079" width="10.5703125" style="1163" hidden="1"/>
    <col min="3080" max="3080" width="4.42578125" style="1163" hidden="1"/>
    <col min="3081" max="3081" width="4.5703125" style="1163" hidden="1"/>
    <col min="3082" max="3083" width="10.5703125" style="1163" hidden="1"/>
    <col min="3084" max="3084" width="13.42578125" style="1163" hidden="1"/>
    <col min="3085" max="3085" width="21.42578125" style="1163" hidden="1"/>
    <col min="3086" max="3086" width="21" style="1163" hidden="1"/>
    <col min="3087" max="3087" width="21.5703125" style="1163" hidden="1"/>
    <col min="3088" max="3088" width="22" style="1163" hidden="1"/>
    <col min="3089" max="3089" width="3" style="1163" hidden="1"/>
    <col min="3090" max="3329" width="10.5703125" style="1163" hidden="1"/>
    <col min="3330" max="3330" width="33.5703125" style="1163" hidden="1"/>
    <col min="3331" max="3335" width="10.5703125" style="1163" hidden="1"/>
    <col min="3336" max="3336" width="4.42578125" style="1163" hidden="1"/>
    <col min="3337" max="3337" width="4.5703125" style="1163" hidden="1"/>
    <col min="3338" max="3339" width="10.5703125" style="1163" hidden="1"/>
    <col min="3340" max="3340" width="13.42578125" style="1163" hidden="1"/>
    <col min="3341" max="3341" width="21.42578125" style="1163" hidden="1"/>
    <col min="3342" max="3342" width="21" style="1163" hidden="1"/>
    <col min="3343" max="3343" width="21.5703125" style="1163" hidden="1"/>
    <col min="3344" max="3344" width="22" style="1163" hidden="1"/>
    <col min="3345" max="3345" width="3" style="1163" hidden="1"/>
    <col min="3346" max="3585" width="10.5703125" style="1163" hidden="1"/>
    <col min="3586" max="3586" width="33.5703125" style="1163" hidden="1"/>
    <col min="3587" max="3591" width="10.5703125" style="1163" hidden="1"/>
    <col min="3592" max="3592" width="4.42578125" style="1163" hidden="1"/>
    <col min="3593" max="3593" width="4.5703125" style="1163" hidden="1"/>
    <col min="3594" max="3595" width="10.5703125" style="1163" hidden="1"/>
    <col min="3596" max="3596" width="13.42578125" style="1163" hidden="1"/>
    <col min="3597" max="3597" width="21.42578125" style="1163" hidden="1"/>
    <col min="3598" max="3598" width="21" style="1163" hidden="1"/>
    <col min="3599" max="3599" width="21.5703125" style="1163" hidden="1"/>
    <col min="3600" max="3600" width="22" style="1163" hidden="1"/>
    <col min="3601" max="3601" width="3" style="1163" hidden="1"/>
    <col min="3602" max="3841" width="10.5703125" style="1163" hidden="1"/>
    <col min="3842" max="3842" width="33.5703125" style="1163" hidden="1"/>
    <col min="3843" max="3847" width="10.5703125" style="1163" hidden="1"/>
    <col min="3848" max="3848" width="4.42578125" style="1163" hidden="1"/>
    <col min="3849" max="3849" width="4.5703125" style="1163" hidden="1"/>
    <col min="3850" max="3851" width="10.5703125" style="1163" hidden="1"/>
    <col min="3852" max="3852" width="13.42578125" style="1163" hidden="1"/>
    <col min="3853" max="3853" width="21.42578125" style="1163" hidden="1"/>
    <col min="3854" max="3854" width="21" style="1163" hidden="1"/>
    <col min="3855" max="3855" width="21.5703125" style="1163" hidden="1"/>
    <col min="3856" max="3856" width="22" style="1163" hidden="1"/>
    <col min="3857" max="3857" width="3" style="1163" hidden="1"/>
    <col min="3858" max="4097" width="10.5703125" style="1163" hidden="1"/>
    <col min="4098" max="4098" width="33.5703125" style="1163" hidden="1"/>
    <col min="4099" max="4103" width="10.5703125" style="1163" hidden="1"/>
    <col min="4104" max="4104" width="4.42578125" style="1163" hidden="1"/>
    <col min="4105" max="4105" width="4.5703125" style="1163" hidden="1"/>
    <col min="4106" max="4107" width="10.5703125" style="1163" hidden="1"/>
    <col min="4108" max="4108" width="13.42578125" style="1163" hidden="1"/>
    <col min="4109" max="4109" width="21.42578125" style="1163" hidden="1"/>
    <col min="4110" max="4110" width="21" style="1163" hidden="1"/>
    <col min="4111" max="4111" width="21.5703125" style="1163" hidden="1"/>
    <col min="4112" max="4112" width="22" style="1163" hidden="1"/>
    <col min="4113" max="4113" width="3" style="1163" hidden="1"/>
    <col min="4114" max="4353" width="10.5703125" style="1163" hidden="1"/>
    <col min="4354" max="4354" width="33.5703125" style="1163" hidden="1"/>
    <col min="4355" max="4359" width="10.5703125" style="1163" hidden="1"/>
    <col min="4360" max="4360" width="4.42578125" style="1163" hidden="1"/>
    <col min="4361" max="4361" width="4.5703125" style="1163" hidden="1"/>
    <col min="4362" max="4363" width="10.5703125" style="1163" hidden="1"/>
    <col min="4364" max="4364" width="13.42578125" style="1163" hidden="1"/>
    <col min="4365" max="4365" width="21.42578125" style="1163" hidden="1"/>
    <col min="4366" max="4366" width="21" style="1163" hidden="1"/>
    <col min="4367" max="4367" width="21.5703125" style="1163" hidden="1"/>
    <col min="4368" max="4368" width="22" style="1163" hidden="1"/>
    <col min="4369" max="4369" width="3" style="1163" hidden="1"/>
    <col min="4370" max="4609" width="10.5703125" style="1163" hidden="1"/>
    <col min="4610" max="4610" width="33.5703125" style="1163" hidden="1"/>
    <col min="4611" max="4615" width="10.5703125" style="1163" hidden="1"/>
    <col min="4616" max="4616" width="4.42578125" style="1163" hidden="1"/>
    <col min="4617" max="4617" width="4.5703125" style="1163" hidden="1"/>
    <col min="4618" max="4619" width="10.5703125" style="1163" hidden="1"/>
    <col min="4620" max="4620" width="13.42578125" style="1163" hidden="1"/>
    <col min="4621" max="4621" width="21.42578125" style="1163" hidden="1"/>
    <col min="4622" max="4622" width="21" style="1163" hidden="1"/>
    <col min="4623" max="4623" width="21.5703125" style="1163" hidden="1"/>
    <col min="4624" max="4624" width="22" style="1163" hidden="1"/>
    <col min="4625" max="4625" width="3" style="1163" hidden="1"/>
    <col min="4626" max="4865" width="10.5703125" style="1163" hidden="1"/>
    <col min="4866" max="4866" width="33.5703125" style="1163" hidden="1"/>
    <col min="4867" max="4871" width="10.5703125" style="1163" hidden="1"/>
    <col min="4872" max="4872" width="4.42578125" style="1163" hidden="1"/>
    <col min="4873" max="4873" width="4.5703125" style="1163" hidden="1"/>
    <col min="4874" max="4875" width="10.5703125" style="1163" hidden="1"/>
    <col min="4876" max="4876" width="13.42578125" style="1163" hidden="1"/>
    <col min="4877" max="4877" width="21.42578125" style="1163" hidden="1"/>
    <col min="4878" max="4878" width="21" style="1163" hidden="1"/>
    <col min="4879" max="4879" width="21.5703125" style="1163" hidden="1"/>
    <col min="4880" max="4880" width="22" style="1163" hidden="1"/>
    <col min="4881" max="4881" width="3" style="1163" hidden="1"/>
    <col min="4882" max="5121" width="10.5703125" style="1163" hidden="1"/>
    <col min="5122" max="5122" width="33.5703125" style="1163" hidden="1"/>
    <col min="5123" max="5127" width="10.5703125" style="1163" hidden="1"/>
    <col min="5128" max="5128" width="4.42578125" style="1163" hidden="1"/>
    <col min="5129" max="5129" width="4.5703125" style="1163" hidden="1"/>
    <col min="5130" max="5131" width="10.5703125" style="1163" hidden="1"/>
    <col min="5132" max="5132" width="13.42578125" style="1163" hidden="1"/>
    <col min="5133" max="5133" width="21.42578125" style="1163" hidden="1"/>
    <col min="5134" max="5134" width="21" style="1163" hidden="1"/>
    <col min="5135" max="5135" width="21.5703125" style="1163" hidden="1"/>
    <col min="5136" max="5136" width="22" style="1163" hidden="1"/>
    <col min="5137" max="5137" width="3" style="1163" hidden="1"/>
    <col min="5138" max="5377" width="10.5703125" style="1163" hidden="1"/>
    <col min="5378" max="5378" width="33.5703125" style="1163" hidden="1"/>
    <col min="5379" max="5383" width="10.5703125" style="1163" hidden="1"/>
    <col min="5384" max="5384" width="4.42578125" style="1163" hidden="1"/>
    <col min="5385" max="5385" width="4.5703125" style="1163" hidden="1"/>
    <col min="5386" max="5387" width="10.5703125" style="1163" hidden="1"/>
    <col min="5388" max="5388" width="13.42578125" style="1163" hidden="1"/>
    <col min="5389" max="5389" width="21.42578125" style="1163" hidden="1"/>
    <col min="5390" max="5390" width="21" style="1163" hidden="1"/>
    <col min="5391" max="5391" width="21.5703125" style="1163" hidden="1"/>
    <col min="5392" max="5392" width="22" style="1163" hidden="1"/>
    <col min="5393" max="5393" width="3" style="1163" hidden="1"/>
    <col min="5394" max="5633" width="10.5703125" style="1163" hidden="1"/>
    <col min="5634" max="5634" width="33.5703125" style="1163" hidden="1"/>
    <col min="5635" max="5639" width="10.5703125" style="1163" hidden="1"/>
    <col min="5640" max="5640" width="4.42578125" style="1163" hidden="1"/>
    <col min="5641" max="5641" width="4.5703125" style="1163" hidden="1"/>
    <col min="5642" max="5643" width="10.5703125" style="1163" hidden="1"/>
    <col min="5644" max="5644" width="13.42578125" style="1163" hidden="1"/>
    <col min="5645" max="5645" width="21.42578125" style="1163" hidden="1"/>
    <col min="5646" max="5646" width="21" style="1163" hidden="1"/>
    <col min="5647" max="5647" width="21.5703125" style="1163" hidden="1"/>
    <col min="5648" max="5648" width="22" style="1163" hidden="1"/>
    <col min="5649" max="5649" width="3" style="1163" hidden="1"/>
    <col min="5650" max="5889" width="10.5703125" style="1163" hidden="1"/>
    <col min="5890" max="5890" width="33.5703125" style="1163" hidden="1"/>
    <col min="5891" max="5895" width="10.5703125" style="1163" hidden="1"/>
    <col min="5896" max="5896" width="4.42578125" style="1163" hidden="1"/>
    <col min="5897" max="5897" width="4.5703125" style="1163" hidden="1"/>
    <col min="5898" max="5899" width="10.5703125" style="1163" hidden="1"/>
    <col min="5900" max="5900" width="13.42578125" style="1163" hidden="1"/>
    <col min="5901" max="5901" width="21.42578125" style="1163" hidden="1"/>
    <col min="5902" max="5902" width="21" style="1163" hidden="1"/>
    <col min="5903" max="5903" width="21.5703125" style="1163" hidden="1"/>
    <col min="5904" max="5904" width="22" style="1163" hidden="1"/>
    <col min="5905" max="5905" width="3" style="1163" hidden="1"/>
    <col min="5906" max="6145" width="10.5703125" style="1163" hidden="1"/>
    <col min="6146" max="6146" width="33.5703125" style="1163" hidden="1"/>
    <col min="6147" max="6151" width="10.5703125" style="1163" hidden="1"/>
    <col min="6152" max="6152" width="4.42578125" style="1163" hidden="1"/>
    <col min="6153" max="6153" width="4.5703125" style="1163" hidden="1"/>
    <col min="6154" max="6155" width="10.5703125" style="1163" hidden="1"/>
    <col min="6156" max="6156" width="13.42578125" style="1163" hidden="1"/>
    <col min="6157" max="6157" width="21.42578125" style="1163" hidden="1"/>
    <col min="6158" max="6158" width="21" style="1163" hidden="1"/>
    <col min="6159" max="6159" width="21.5703125" style="1163" hidden="1"/>
    <col min="6160" max="6160" width="22" style="1163" hidden="1"/>
    <col min="6161" max="6161" width="3" style="1163" hidden="1"/>
    <col min="6162" max="6401" width="10.5703125" style="1163" hidden="1"/>
    <col min="6402" max="6402" width="33.5703125" style="1163" hidden="1"/>
    <col min="6403" max="6407" width="10.5703125" style="1163" hidden="1"/>
    <col min="6408" max="6408" width="4.42578125" style="1163" hidden="1"/>
    <col min="6409" max="6409" width="4.5703125" style="1163" hidden="1"/>
    <col min="6410" max="6411" width="10.5703125" style="1163" hidden="1"/>
    <col min="6412" max="6412" width="13.42578125" style="1163" hidden="1"/>
    <col min="6413" max="6413" width="21.42578125" style="1163" hidden="1"/>
    <col min="6414" max="6414" width="21" style="1163" hidden="1"/>
    <col min="6415" max="6415" width="21.5703125" style="1163" hidden="1"/>
    <col min="6416" max="6416" width="22" style="1163" hidden="1"/>
    <col min="6417" max="6417" width="3" style="1163" hidden="1"/>
    <col min="6418" max="6657" width="10.5703125" style="1163" hidden="1"/>
    <col min="6658" max="6658" width="33.5703125" style="1163" hidden="1"/>
    <col min="6659" max="6663" width="10.5703125" style="1163" hidden="1"/>
    <col min="6664" max="6664" width="4.42578125" style="1163" hidden="1"/>
    <col min="6665" max="6665" width="4.5703125" style="1163" hidden="1"/>
    <col min="6666" max="6667" width="10.5703125" style="1163" hidden="1"/>
    <col min="6668" max="6668" width="13.42578125" style="1163" hidden="1"/>
    <col min="6669" max="6669" width="21.42578125" style="1163" hidden="1"/>
    <col min="6670" max="6670" width="21" style="1163" hidden="1"/>
    <col min="6671" max="6671" width="21.5703125" style="1163" hidden="1"/>
    <col min="6672" max="6672" width="22" style="1163" hidden="1"/>
    <col min="6673" max="6673" width="3" style="1163" hidden="1"/>
    <col min="6674" max="6913" width="10.5703125" style="1163" hidden="1"/>
    <col min="6914" max="6914" width="33.5703125" style="1163" hidden="1"/>
    <col min="6915" max="6919" width="10.5703125" style="1163" hidden="1"/>
    <col min="6920" max="6920" width="4.42578125" style="1163" hidden="1"/>
    <col min="6921" max="6921" width="4.5703125" style="1163" hidden="1"/>
    <col min="6922" max="6923" width="10.5703125" style="1163" hidden="1"/>
    <col min="6924" max="6924" width="13.42578125" style="1163" hidden="1"/>
    <col min="6925" max="6925" width="21.42578125" style="1163" hidden="1"/>
    <col min="6926" max="6926" width="21" style="1163" hidden="1"/>
    <col min="6927" max="6927" width="21.5703125" style="1163" hidden="1"/>
    <col min="6928" max="6928" width="22" style="1163" hidden="1"/>
    <col min="6929" max="6929" width="3" style="1163" hidden="1"/>
    <col min="6930" max="7169" width="10.5703125" style="1163" hidden="1"/>
    <col min="7170" max="7170" width="33.5703125" style="1163" hidden="1"/>
    <col min="7171" max="7175" width="10.5703125" style="1163" hidden="1"/>
    <col min="7176" max="7176" width="4.42578125" style="1163" hidden="1"/>
    <col min="7177" max="7177" width="4.5703125" style="1163" hidden="1"/>
    <col min="7178" max="7179" width="10.5703125" style="1163" hidden="1"/>
    <col min="7180" max="7180" width="13.42578125" style="1163" hidden="1"/>
    <col min="7181" max="7181" width="21.42578125" style="1163" hidden="1"/>
    <col min="7182" max="7182" width="21" style="1163" hidden="1"/>
    <col min="7183" max="7183" width="21.5703125" style="1163" hidden="1"/>
    <col min="7184" max="7184" width="22" style="1163" hidden="1"/>
    <col min="7185" max="7185" width="3" style="1163" hidden="1"/>
    <col min="7186" max="7425" width="10.5703125" style="1163" hidden="1"/>
    <col min="7426" max="7426" width="33.5703125" style="1163" hidden="1"/>
    <col min="7427" max="7431" width="10.5703125" style="1163" hidden="1"/>
    <col min="7432" max="7432" width="4.42578125" style="1163" hidden="1"/>
    <col min="7433" max="7433" width="4.5703125" style="1163" hidden="1"/>
    <col min="7434" max="7435" width="10.5703125" style="1163" hidden="1"/>
    <col min="7436" max="7436" width="13.42578125" style="1163" hidden="1"/>
    <col min="7437" max="7437" width="21.42578125" style="1163" hidden="1"/>
    <col min="7438" max="7438" width="21" style="1163" hidden="1"/>
    <col min="7439" max="7439" width="21.5703125" style="1163" hidden="1"/>
    <col min="7440" max="7440" width="22" style="1163" hidden="1"/>
    <col min="7441" max="7441" width="3" style="1163" hidden="1"/>
    <col min="7442" max="7681" width="10.5703125" style="1163" hidden="1"/>
    <col min="7682" max="7682" width="33.5703125" style="1163" hidden="1"/>
    <col min="7683" max="7687" width="10.5703125" style="1163" hidden="1"/>
    <col min="7688" max="7688" width="4.42578125" style="1163" hidden="1"/>
    <col min="7689" max="7689" width="4.5703125" style="1163" hidden="1"/>
    <col min="7690" max="7691" width="10.5703125" style="1163" hidden="1"/>
    <col min="7692" max="7692" width="13.42578125" style="1163" hidden="1"/>
    <col min="7693" max="7693" width="21.42578125" style="1163" hidden="1"/>
    <col min="7694" max="7694" width="21" style="1163" hidden="1"/>
    <col min="7695" max="7695" width="21.5703125" style="1163" hidden="1"/>
    <col min="7696" max="7696" width="22" style="1163" hidden="1"/>
    <col min="7697" max="7697" width="3" style="1163" hidden="1"/>
    <col min="7698" max="7937" width="10.5703125" style="1163" hidden="1"/>
    <col min="7938" max="7938" width="33.5703125" style="1163" hidden="1"/>
    <col min="7939" max="7943" width="10.5703125" style="1163" hidden="1"/>
    <col min="7944" max="7944" width="4.42578125" style="1163" hidden="1"/>
    <col min="7945" max="7945" width="4.5703125" style="1163" hidden="1"/>
    <col min="7946" max="7947" width="10.5703125" style="1163" hidden="1"/>
    <col min="7948" max="7948" width="13.42578125" style="1163" hidden="1"/>
    <col min="7949" max="7949" width="21.42578125" style="1163" hidden="1"/>
    <col min="7950" max="7950" width="21" style="1163" hidden="1"/>
    <col min="7951" max="7951" width="21.5703125" style="1163" hidden="1"/>
    <col min="7952" max="7952" width="22" style="1163" hidden="1"/>
    <col min="7953" max="7953" width="3" style="1163" hidden="1"/>
    <col min="7954" max="8193" width="10.5703125" style="1163" hidden="1"/>
    <col min="8194" max="8194" width="33.5703125" style="1163" hidden="1"/>
    <col min="8195" max="8199" width="10.5703125" style="1163" hidden="1"/>
    <col min="8200" max="8200" width="4.42578125" style="1163" hidden="1"/>
    <col min="8201" max="8201" width="4.5703125" style="1163" hidden="1"/>
    <col min="8202" max="8203" width="10.5703125" style="1163" hidden="1"/>
    <col min="8204" max="8204" width="13.42578125" style="1163" hidden="1"/>
    <col min="8205" max="8205" width="21.42578125" style="1163" hidden="1"/>
    <col min="8206" max="8206" width="21" style="1163" hidden="1"/>
    <col min="8207" max="8207" width="21.5703125" style="1163" hidden="1"/>
    <col min="8208" max="8208" width="22" style="1163" hidden="1"/>
    <col min="8209" max="8209" width="3" style="1163" hidden="1"/>
    <col min="8210" max="8449" width="10.5703125" style="1163" hidden="1"/>
    <col min="8450" max="8450" width="33.5703125" style="1163" hidden="1"/>
    <col min="8451" max="8455" width="10.5703125" style="1163" hidden="1"/>
    <col min="8456" max="8456" width="4.42578125" style="1163" hidden="1"/>
    <col min="8457" max="8457" width="4.5703125" style="1163" hidden="1"/>
    <col min="8458" max="8459" width="10.5703125" style="1163" hidden="1"/>
    <col min="8460" max="8460" width="13.42578125" style="1163" hidden="1"/>
    <col min="8461" max="8461" width="21.42578125" style="1163" hidden="1"/>
    <col min="8462" max="8462" width="21" style="1163" hidden="1"/>
    <col min="8463" max="8463" width="21.5703125" style="1163" hidden="1"/>
    <col min="8464" max="8464" width="22" style="1163" hidden="1"/>
    <col min="8465" max="8465" width="3" style="1163" hidden="1"/>
    <col min="8466" max="8705" width="10.5703125" style="1163" hidden="1"/>
    <col min="8706" max="8706" width="33.5703125" style="1163" hidden="1"/>
    <col min="8707" max="8711" width="10.5703125" style="1163" hidden="1"/>
    <col min="8712" max="8712" width="4.42578125" style="1163" hidden="1"/>
    <col min="8713" max="8713" width="4.5703125" style="1163" hidden="1"/>
    <col min="8714" max="8715" width="10.5703125" style="1163" hidden="1"/>
    <col min="8716" max="8716" width="13.42578125" style="1163" hidden="1"/>
    <col min="8717" max="8717" width="21.42578125" style="1163" hidden="1"/>
    <col min="8718" max="8718" width="21" style="1163" hidden="1"/>
    <col min="8719" max="8719" width="21.5703125" style="1163" hidden="1"/>
    <col min="8720" max="8720" width="22" style="1163" hidden="1"/>
    <col min="8721" max="8721" width="3" style="1163" hidden="1"/>
    <col min="8722" max="8961" width="10.5703125" style="1163" hidden="1"/>
    <col min="8962" max="8962" width="33.5703125" style="1163" hidden="1"/>
    <col min="8963" max="8967" width="10.5703125" style="1163" hidden="1"/>
    <col min="8968" max="8968" width="4.42578125" style="1163" hidden="1"/>
    <col min="8969" max="8969" width="4.5703125" style="1163" hidden="1"/>
    <col min="8970" max="8971" width="10.5703125" style="1163" hidden="1"/>
    <col min="8972" max="8972" width="13.42578125" style="1163" hidden="1"/>
    <col min="8973" max="8973" width="21.42578125" style="1163" hidden="1"/>
    <col min="8974" max="8974" width="21" style="1163" hidden="1"/>
    <col min="8975" max="8975" width="21.5703125" style="1163" hidden="1"/>
    <col min="8976" max="8976" width="22" style="1163" hidden="1"/>
    <col min="8977" max="8977" width="3" style="1163" hidden="1"/>
    <col min="8978" max="9217" width="10.5703125" style="1163" hidden="1"/>
    <col min="9218" max="9218" width="33.5703125" style="1163" hidden="1"/>
    <col min="9219" max="9223" width="10.5703125" style="1163" hidden="1"/>
    <col min="9224" max="9224" width="4.42578125" style="1163" hidden="1"/>
    <col min="9225" max="9225" width="4.5703125" style="1163" hidden="1"/>
    <col min="9226" max="9227" width="10.5703125" style="1163" hidden="1"/>
    <col min="9228" max="9228" width="13.42578125" style="1163" hidden="1"/>
    <col min="9229" max="9229" width="21.42578125" style="1163" hidden="1"/>
    <col min="9230" max="9230" width="21" style="1163" hidden="1"/>
    <col min="9231" max="9231" width="21.5703125" style="1163" hidden="1"/>
    <col min="9232" max="9232" width="22" style="1163" hidden="1"/>
    <col min="9233" max="9233" width="3" style="1163" hidden="1"/>
    <col min="9234" max="9473" width="10.5703125" style="1163" hidden="1"/>
    <col min="9474" max="9474" width="33.5703125" style="1163" hidden="1"/>
    <col min="9475" max="9479" width="10.5703125" style="1163" hidden="1"/>
    <col min="9480" max="9480" width="4.42578125" style="1163" hidden="1"/>
    <col min="9481" max="9481" width="4.5703125" style="1163" hidden="1"/>
    <col min="9482" max="9483" width="10.5703125" style="1163" hidden="1"/>
    <col min="9484" max="9484" width="13.42578125" style="1163" hidden="1"/>
    <col min="9485" max="9485" width="21.42578125" style="1163" hidden="1"/>
    <col min="9486" max="9486" width="21" style="1163" hidden="1"/>
    <col min="9487" max="9487" width="21.5703125" style="1163" hidden="1"/>
    <col min="9488" max="9488" width="22" style="1163" hidden="1"/>
    <col min="9489" max="9489" width="3" style="1163" hidden="1"/>
    <col min="9490" max="9729" width="10.5703125" style="1163" hidden="1"/>
    <col min="9730" max="9730" width="33.5703125" style="1163" hidden="1"/>
    <col min="9731" max="9735" width="10.5703125" style="1163" hidden="1"/>
    <col min="9736" max="9736" width="4.42578125" style="1163" hidden="1"/>
    <col min="9737" max="9737" width="4.5703125" style="1163" hidden="1"/>
    <col min="9738" max="9739" width="10.5703125" style="1163" hidden="1"/>
    <col min="9740" max="9740" width="13.42578125" style="1163" hidden="1"/>
    <col min="9741" max="9741" width="21.42578125" style="1163" hidden="1"/>
    <col min="9742" max="9742" width="21" style="1163" hidden="1"/>
    <col min="9743" max="9743" width="21.5703125" style="1163" hidden="1"/>
    <col min="9744" max="9744" width="22" style="1163" hidden="1"/>
    <col min="9745" max="9745" width="3" style="1163" hidden="1"/>
    <col min="9746" max="9985" width="10.5703125" style="1163" hidden="1"/>
    <col min="9986" max="9986" width="33.5703125" style="1163" hidden="1"/>
    <col min="9987" max="9991" width="10.5703125" style="1163" hidden="1"/>
    <col min="9992" max="9992" width="4.42578125" style="1163" hidden="1"/>
    <col min="9993" max="9993" width="4.5703125" style="1163" hidden="1"/>
    <col min="9994" max="9995" width="10.5703125" style="1163" hidden="1"/>
    <col min="9996" max="9996" width="13.42578125" style="1163" hidden="1"/>
    <col min="9997" max="9997" width="21.42578125" style="1163" hidden="1"/>
    <col min="9998" max="9998" width="21" style="1163" hidden="1"/>
    <col min="9999" max="9999" width="21.5703125" style="1163" hidden="1"/>
    <col min="10000" max="10000" width="22" style="1163" hidden="1"/>
    <col min="10001" max="10001" width="3" style="1163" hidden="1"/>
    <col min="10002" max="10241" width="10.5703125" style="1163" hidden="1"/>
    <col min="10242" max="10242" width="33.5703125" style="1163" hidden="1"/>
    <col min="10243" max="10247" width="10.5703125" style="1163" hidden="1"/>
    <col min="10248" max="10248" width="4.42578125" style="1163" hidden="1"/>
    <col min="10249" max="10249" width="4.5703125" style="1163" hidden="1"/>
    <col min="10250" max="10251" width="10.5703125" style="1163" hidden="1"/>
    <col min="10252" max="10252" width="13.42578125" style="1163" hidden="1"/>
    <col min="10253" max="10253" width="21.42578125" style="1163" hidden="1"/>
    <col min="10254" max="10254" width="21" style="1163" hidden="1"/>
    <col min="10255" max="10255" width="21.5703125" style="1163" hidden="1"/>
    <col min="10256" max="10256" width="22" style="1163" hidden="1"/>
    <col min="10257" max="10257" width="3" style="1163" hidden="1"/>
    <col min="10258" max="10497" width="10.5703125" style="1163" hidden="1"/>
    <col min="10498" max="10498" width="33.5703125" style="1163" hidden="1"/>
    <col min="10499" max="10503" width="10.5703125" style="1163" hidden="1"/>
    <col min="10504" max="10504" width="4.42578125" style="1163" hidden="1"/>
    <col min="10505" max="10505" width="4.5703125" style="1163" hidden="1"/>
    <col min="10506" max="10507" width="10.5703125" style="1163" hidden="1"/>
    <col min="10508" max="10508" width="13.42578125" style="1163" hidden="1"/>
    <col min="10509" max="10509" width="21.42578125" style="1163" hidden="1"/>
    <col min="10510" max="10510" width="21" style="1163" hidden="1"/>
    <col min="10511" max="10511" width="21.5703125" style="1163" hidden="1"/>
    <col min="10512" max="10512" width="22" style="1163" hidden="1"/>
    <col min="10513" max="10513" width="3" style="1163" hidden="1"/>
    <col min="10514" max="10753" width="10.5703125" style="1163" hidden="1"/>
    <col min="10754" max="10754" width="33.5703125" style="1163" hidden="1"/>
    <col min="10755" max="10759" width="10.5703125" style="1163" hidden="1"/>
    <col min="10760" max="10760" width="4.42578125" style="1163" hidden="1"/>
    <col min="10761" max="10761" width="4.5703125" style="1163" hidden="1"/>
    <col min="10762" max="10763" width="10.5703125" style="1163" hidden="1"/>
    <col min="10764" max="10764" width="13.42578125" style="1163" hidden="1"/>
    <col min="10765" max="10765" width="21.42578125" style="1163" hidden="1"/>
    <col min="10766" max="10766" width="21" style="1163" hidden="1"/>
    <col min="10767" max="10767" width="21.5703125" style="1163" hidden="1"/>
    <col min="10768" max="10768" width="22" style="1163" hidden="1"/>
    <col min="10769" max="10769" width="3" style="1163" hidden="1"/>
    <col min="10770" max="11009" width="10.5703125" style="1163" hidden="1"/>
    <col min="11010" max="11010" width="33.5703125" style="1163" hidden="1"/>
    <col min="11011" max="11015" width="10.5703125" style="1163" hidden="1"/>
    <col min="11016" max="11016" width="4.42578125" style="1163" hidden="1"/>
    <col min="11017" max="11017" width="4.5703125" style="1163" hidden="1"/>
    <col min="11018" max="11019" width="10.5703125" style="1163" hidden="1"/>
    <col min="11020" max="11020" width="13.42578125" style="1163" hidden="1"/>
    <col min="11021" max="11021" width="21.42578125" style="1163" hidden="1"/>
    <col min="11022" max="11022" width="21" style="1163" hidden="1"/>
    <col min="11023" max="11023" width="21.5703125" style="1163" hidden="1"/>
    <col min="11024" max="11024" width="22" style="1163" hidden="1"/>
    <col min="11025" max="11025" width="3" style="1163" hidden="1"/>
    <col min="11026" max="11265" width="10.5703125" style="1163" hidden="1"/>
    <col min="11266" max="11266" width="33.5703125" style="1163" hidden="1"/>
    <col min="11267" max="11271" width="10.5703125" style="1163" hidden="1"/>
    <col min="11272" max="11272" width="4.42578125" style="1163" hidden="1"/>
    <col min="11273" max="11273" width="4.5703125" style="1163" hidden="1"/>
    <col min="11274" max="11275" width="10.5703125" style="1163" hidden="1"/>
    <col min="11276" max="11276" width="13.42578125" style="1163" hidden="1"/>
    <col min="11277" max="11277" width="21.42578125" style="1163" hidden="1"/>
    <col min="11278" max="11278" width="21" style="1163" hidden="1"/>
    <col min="11279" max="11279" width="21.5703125" style="1163" hidden="1"/>
    <col min="11280" max="11280" width="22" style="1163" hidden="1"/>
    <col min="11281" max="11281" width="3" style="1163" hidden="1"/>
    <col min="11282" max="11521" width="10.5703125" style="1163" hidden="1"/>
    <col min="11522" max="11522" width="33.5703125" style="1163" hidden="1"/>
    <col min="11523" max="11527" width="10.5703125" style="1163" hidden="1"/>
    <col min="11528" max="11528" width="4.42578125" style="1163" hidden="1"/>
    <col min="11529" max="11529" width="4.5703125" style="1163" hidden="1"/>
    <col min="11530" max="11531" width="10.5703125" style="1163" hidden="1"/>
    <col min="11532" max="11532" width="13.42578125" style="1163" hidden="1"/>
    <col min="11533" max="11533" width="21.42578125" style="1163" hidden="1"/>
    <col min="11534" max="11534" width="21" style="1163" hidden="1"/>
    <col min="11535" max="11535" width="21.5703125" style="1163" hidden="1"/>
    <col min="11536" max="11536" width="22" style="1163" hidden="1"/>
    <col min="11537" max="11537" width="3" style="1163" hidden="1"/>
    <col min="11538" max="11777" width="10.5703125" style="1163" hidden="1"/>
    <col min="11778" max="11778" width="33.5703125" style="1163" hidden="1"/>
    <col min="11779" max="11783" width="10.5703125" style="1163" hidden="1"/>
    <col min="11784" max="11784" width="4.42578125" style="1163" hidden="1"/>
    <col min="11785" max="11785" width="4.5703125" style="1163" hidden="1"/>
    <col min="11786" max="11787" width="10.5703125" style="1163" hidden="1"/>
    <col min="11788" max="11788" width="13.42578125" style="1163" hidden="1"/>
    <col min="11789" max="11789" width="21.42578125" style="1163" hidden="1"/>
    <col min="11790" max="11790" width="21" style="1163" hidden="1"/>
    <col min="11791" max="11791" width="21.5703125" style="1163" hidden="1"/>
    <col min="11792" max="11792" width="22" style="1163" hidden="1"/>
    <col min="11793" max="11793" width="3" style="1163" hidden="1"/>
    <col min="11794" max="12033" width="10.5703125" style="1163" hidden="1"/>
    <col min="12034" max="12034" width="33.5703125" style="1163" hidden="1"/>
    <col min="12035" max="12039" width="10.5703125" style="1163" hidden="1"/>
    <col min="12040" max="12040" width="4.42578125" style="1163" hidden="1"/>
    <col min="12041" max="12041" width="4.5703125" style="1163" hidden="1"/>
    <col min="12042" max="12043" width="10.5703125" style="1163" hidden="1"/>
    <col min="12044" max="12044" width="13.42578125" style="1163" hidden="1"/>
    <col min="12045" max="12045" width="21.42578125" style="1163" hidden="1"/>
    <col min="12046" max="12046" width="21" style="1163" hidden="1"/>
    <col min="12047" max="12047" width="21.5703125" style="1163" hidden="1"/>
    <col min="12048" max="12048" width="22" style="1163" hidden="1"/>
    <col min="12049" max="12049" width="3" style="1163" hidden="1"/>
    <col min="12050" max="12289" width="10.5703125" style="1163" hidden="1"/>
    <col min="12290" max="12290" width="33.5703125" style="1163" hidden="1"/>
    <col min="12291" max="12295" width="10.5703125" style="1163" hidden="1"/>
    <col min="12296" max="12296" width="4.42578125" style="1163" hidden="1"/>
    <col min="12297" max="12297" width="4.5703125" style="1163" hidden="1"/>
    <col min="12298" max="12299" width="10.5703125" style="1163" hidden="1"/>
    <col min="12300" max="12300" width="13.42578125" style="1163" hidden="1"/>
    <col min="12301" max="12301" width="21.42578125" style="1163" hidden="1"/>
    <col min="12302" max="12302" width="21" style="1163" hidden="1"/>
    <col min="12303" max="12303" width="21.5703125" style="1163" hidden="1"/>
    <col min="12304" max="12304" width="22" style="1163" hidden="1"/>
    <col min="12305" max="12305" width="3" style="1163" hidden="1"/>
    <col min="12306" max="12545" width="10.5703125" style="1163" hidden="1"/>
    <col min="12546" max="12546" width="33.5703125" style="1163" hidden="1"/>
    <col min="12547" max="12551" width="10.5703125" style="1163" hidden="1"/>
    <col min="12552" max="12552" width="4.42578125" style="1163" hidden="1"/>
    <col min="12553" max="12553" width="4.5703125" style="1163" hidden="1"/>
    <col min="12554" max="12555" width="10.5703125" style="1163" hidden="1"/>
    <col min="12556" max="12556" width="13.42578125" style="1163" hidden="1"/>
    <col min="12557" max="12557" width="21.42578125" style="1163" hidden="1"/>
    <col min="12558" max="12558" width="21" style="1163" hidden="1"/>
    <col min="12559" max="12559" width="21.5703125" style="1163" hidden="1"/>
    <col min="12560" max="12560" width="22" style="1163" hidden="1"/>
    <col min="12561" max="12561" width="3" style="1163" hidden="1"/>
    <col min="12562" max="12801" width="10.5703125" style="1163" hidden="1"/>
    <col min="12802" max="12802" width="33.5703125" style="1163" hidden="1"/>
    <col min="12803" max="12807" width="10.5703125" style="1163" hidden="1"/>
    <col min="12808" max="12808" width="4.42578125" style="1163" hidden="1"/>
    <col min="12809" max="12809" width="4.5703125" style="1163" hidden="1"/>
    <col min="12810" max="12811" width="10.5703125" style="1163" hidden="1"/>
    <col min="12812" max="12812" width="13.42578125" style="1163" hidden="1"/>
    <col min="12813" max="12813" width="21.42578125" style="1163" hidden="1"/>
    <col min="12814" max="12814" width="21" style="1163" hidden="1"/>
    <col min="12815" max="12815" width="21.5703125" style="1163" hidden="1"/>
    <col min="12816" max="12816" width="22" style="1163" hidden="1"/>
    <col min="12817" max="12817" width="3" style="1163" hidden="1"/>
    <col min="12818" max="13057" width="10.5703125" style="1163" hidden="1"/>
    <col min="13058" max="13058" width="33.5703125" style="1163" hidden="1"/>
    <col min="13059" max="13063" width="10.5703125" style="1163" hidden="1"/>
    <col min="13064" max="13064" width="4.42578125" style="1163" hidden="1"/>
    <col min="13065" max="13065" width="4.5703125" style="1163" hidden="1"/>
    <col min="13066" max="13067" width="10.5703125" style="1163" hidden="1"/>
    <col min="13068" max="13068" width="13.42578125" style="1163" hidden="1"/>
    <col min="13069" max="13069" width="21.42578125" style="1163" hidden="1"/>
    <col min="13070" max="13070" width="21" style="1163" hidden="1"/>
    <col min="13071" max="13071" width="21.5703125" style="1163" hidden="1"/>
    <col min="13072" max="13072" width="22" style="1163" hidden="1"/>
    <col min="13073" max="13073" width="3" style="1163" hidden="1"/>
    <col min="13074" max="13313" width="10.5703125" style="1163" hidden="1"/>
    <col min="13314" max="13314" width="33.5703125" style="1163" hidden="1"/>
    <col min="13315" max="13319" width="10.5703125" style="1163" hidden="1"/>
    <col min="13320" max="13320" width="4.42578125" style="1163" hidden="1"/>
    <col min="13321" max="13321" width="4.5703125" style="1163" hidden="1"/>
    <col min="13322" max="13323" width="10.5703125" style="1163" hidden="1"/>
    <col min="13324" max="13324" width="13.42578125" style="1163" hidden="1"/>
    <col min="13325" max="13325" width="21.42578125" style="1163" hidden="1"/>
    <col min="13326" max="13326" width="21" style="1163" hidden="1"/>
    <col min="13327" max="13327" width="21.5703125" style="1163" hidden="1"/>
    <col min="13328" max="13328" width="22" style="1163" hidden="1"/>
    <col min="13329" max="13329" width="3" style="1163" hidden="1"/>
    <col min="13330" max="13569" width="10.5703125" style="1163" hidden="1"/>
    <col min="13570" max="13570" width="33.5703125" style="1163" hidden="1"/>
    <col min="13571" max="13575" width="10.5703125" style="1163" hidden="1"/>
    <col min="13576" max="13576" width="4.42578125" style="1163" hidden="1"/>
    <col min="13577" max="13577" width="4.5703125" style="1163" hidden="1"/>
    <col min="13578" max="13579" width="10.5703125" style="1163" hidden="1"/>
    <col min="13580" max="13580" width="13.42578125" style="1163" hidden="1"/>
    <col min="13581" max="13581" width="21.42578125" style="1163" hidden="1"/>
    <col min="13582" max="13582" width="21" style="1163" hidden="1"/>
    <col min="13583" max="13583" width="21.5703125" style="1163" hidden="1"/>
    <col min="13584" max="13584" width="22" style="1163" hidden="1"/>
    <col min="13585" max="13585" width="3" style="1163" hidden="1"/>
    <col min="13586" max="13825" width="10.5703125" style="1163" hidden="1"/>
    <col min="13826" max="13826" width="33.5703125" style="1163" hidden="1"/>
    <col min="13827" max="13831" width="10.5703125" style="1163" hidden="1"/>
    <col min="13832" max="13832" width="4.42578125" style="1163" hidden="1"/>
    <col min="13833" max="13833" width="4.5703125" style="1163" hidden="1"/>
    <col min="13834" max="13835" width="10.5703125" style="1163" hidden="1"/>
    <col min="13836" max="13836" width="13.42578125" style="1163" hidden="1"/>
    <col min="13837" max="13837" width="21.42578125" style="1163" hidden="1"/>
    <col min="13838" max="13838" width="21" style="1163" hidden="1"/>
    <col min="13839" max="13839" width="21.5703125" style="1163" hidden="1"/>
    <col min="13840" max="13840" width="22" style="1163" hidden="1"/>
    <col min="13841" max="13841" width="3" style="1163" hidden="1"/>
    <col min="13842" max="14081" width="10.5703125" style="1163" hidden="1"/>
    <col min="14082" max="14082" width="33.5703125" style="1163" hidden="1"/>
    <col min="14083" max="14087" width="10.5703125" style="1163" hidden="1"/>
    <col min="14088" max="14088" width="4.42578125" style="1163" hidden="1"/>
    <col min="14089" max="14089" width="4.5703125" style="1163" hidden="1"/>
    <col min="14090" max="14091" width="10.5703125" style="1163" hidden="1"/>
    <col min="14092" max="14092" width="13.42578125" style="1163" hidden="1"/>
    <col min="14093" max="14093" width="21.42578125" style="1163" hidden="1"/>
    <col min="14094" max="14094" width="21" style="1163" hidden="1"/>
    <col min="14095" max="14095" width="21.5703125" style="1163" hidden="1"/>
    <col min="14096" max="14096" width="22" style="1163" hidden="1"/>
    <col min="14097" max="14097" width="3" style="1163" hidden="1"/>
    <col min="14098" max="14337" width="10.5703125" style="1163" hidden="1"/>
    <col min="14338" max="14338" width="33.5703125" style="1163" hidden="1"/>
    <col min="14339" max="14343" width="10.5703125" style="1163" hidden="1"/>
    <col min="14344" max="14344" width="4.42578125" style="1163" hidden="1"/>
    <col min="14345" max="14345" width="4.5703125" style="1163" hidden="1"/>
    <col min="14346" max="14347" width="10.5703125" style="1163" hidden="1"/>
    <col min="14348" max="14348" width="13.42578125" style="1163" hidden="1"/>
    <col min="14349" max="14349" width="21.42578125" style="1163" hidden="1"/>
    <col min="14350" max="14350" width="21" style="1163" hidden="1"/>
    <col min="14351" max="14351" width="21.5703125" style="1163" hidden="1"/>
    <col min="14352" max="14352" width="22" style="1163" hidden="1"/>
    <col min="14353" max="14353" width="3" style="1163" hidden="1"/>
    <col min="14354" max="14593" width="10.5703125" style="1163" hidden="1"/>
    <col min="14594" max="14594" width="33.5703125" style="1163" hidden="1"/>
    <col min="14595" max="14599" width="10.5703125" style="1163" hidden="1"/>
    <col min="14600" max="14600" width="4.42578125" style="1163" hidden="1"/>
    <col min="14601" max="14601" width="4.5703125" style="1163" hidden="1"/>
    <col min="14602" max="14603" width="10.5703125" style="1163" hidden="1"/>
    <col min="14604" max="14604" width="13.42578125" style="1163" hidden="1"/>
    <col min="14605" max="14605" width="21.42578125" style="1163" hidden="1"/>
    <col min="14606" max="14606" width="21" style="1163" hidden="1"/>
    <col min="14607" max="14607" width="21.5703125" style="1163" hidden="1"/>
    <col min="14608" max="14608" width="22" style="1163" hidden="1"/>
    <col min="14609" max="14609" width="3" style="1163" hidden="1"/>
    <col min="14610" max="14849" width="10.5703125" style="1163" hidden="1"/>
    <col min="14850" max="14850" width="33.5703125" style="1163" hidden="1"/>
    <col min="14851" max="14855" width="10.5703125" style="1163" hidden="1"/>
    <col min="14856" max="14856" width="4.42578125" style="1163" hidden="1"/>
    <col min="14857" max="14857" width="4.5703125" style="1163" hidden="1"/>
    <col min="14858" max="14859" width="10.5703125" style="1163" hidden="1"/>
    <col min="14860" max="14860" width="13.42578125" style="1163" hidden="1"/>
    <col min="14861" max="14861" width="21.42578125" style="1163" hidden="1"/>
    <col min="14862" max="14862" width="21" style="1163" hidden="1"/>
    <col min="14863" max="14863" width="21.5703125" style="1163" hidden="1"/>
    <col min="14864" max="14864" width="22" style="1163" hidden="1"/>
    <col min="14865" max="14865" width="3" style="1163" hidden="1"/>
    <col min="14866" max="15105" width="10.5703125" style="1163" hidden="1"/>
    <col min="15106" max="15106" width="33.5703125" style="1163" hidden="1"/>
    <col min="15107" max="15111" width="10.5703125" style="1163" hidden="1"/>
    <col min="15112" max="15112" width="4.42578125" style="1163" hidden="1"/>
    <col min="15113" max="15113" width="4.5703125" style="1163" hidden="1"/>
    <col min="15114" max="15115" width="10.5703125" style="1163" hidden="1"/>
    <col min="15116" max="15116" width="13.42578125" style="1163" hidden="1"/>
    <col min="15117" max="15117" width="21.42578125" style="1163" hidden="1"/>
    <col min="15118" max="15118" width="21" style="1163" hidden="1"/>
    <col min="15119" max="15119" width="21.5703125" style="1163" hidden="1"/>
    <col min="15120" max="15120" width="22" style="1163" hidden="1"/>
    <col min="15121" max="15121" width="3" style="1163" hidden="1"/>
    <col min="15122" max="15361" width="10.5703125" style="1163" hidden="1"/>
    <col min="15362" max="15362" width="33.5703125" style="1163" hidden="1"/>
    <col min="15363" max="15367" width="10.5703125" style="1163" hidden="1"/>
    <col min="15368" max="15368" width="4.42578125" style="1163" hidden="1"/>
    <col min="15369" max="15369" width="4.5703125" style="1163" hidden="1"/>
    <col min="15370" max="15371" width="10.5703125" style="1163" hidden="1"/>
    <col min="15372" max="15372" width="13.42578125" style="1163" hidden="1"/>
    <col min="15373" max="15373" width="21.42578125" style="1163" hidden="1"/>
    <col min="15374" max="15374" width="21" style="1163" hidden="1"/>
    <col min="15375" max="15375" width="21.5703125" style="1163" hidden="1"/>
    <col min="15376" max="15376" width="22" style="1163" hidden="1"/>
    <col min="15377" max="15377" width="3" style="1163" hidden="1"/>
    <col min="15378" max="15617" width="10.5703125" style="1163" hidden="1"/>
    <col min="15618" max="15618" width="33.5703125" style="1163" hidden="1"/>
    <col min="15619" max="15623" width="10.5703125" style="1163" hidden="1"/>
    <col min="15624" max="15624" width="4.42578125" style="1163" hidden="1"/>
    <col min="15625" max="15625" width="4.5703125" style="1163" hidden="1"/>
    <col min="15626" max="15627" width="10.5703125" style="1163" hidden="1"/>
    <col min="15628" max="15628" width="13.42578125" style="1163" hidden="1"/>
    <col min="15629" max="15629" width="21.42578125" style="1163" hidden="1"/>
    <col min="15630" max="15630" width="21" style="1163" hidden="1"/>
    <col min="15631" max="15631" width="21.5703125" style="1163" hidden="1"/>
    <col min="15632" max="15632" width="22" style="1163" hidden="1"/>
    <col min="15633" max="15633" width="3" style="1163" hidden="1"/>
    <col min="15634" max="15873" width="10.5703125" style="1163" hidden="1"/>
    <col min="15874" max="15874" width="33.5703125" style="1163" hidden="1"/>
    <col min="15875" max="15879" width="10.5703125" style="1163" hidden="1"/>
    <col min="15880" max="15880" width="4.42578125" style="1163" hidden="1"/>
    <col min="15881" max="15881" width="4.5703125" style="1163" hidden="1"/>
    <col min="15882" max="15883" width="10.5703125" style="1163" hidden="1"/>
    <col min="15884" max="15884" width="13.42578125" style="1163" hidden="1"/>
    <col min="15885" max="15885" width="21.42578125" style="1163" hidden="1"/>
    <col min="15886" max="15886" width="21" style="1163" hidden="1"/>
    <col min="15887" max="15887" width="21.5703125" style="1163" hidden="1"/>
    <col min="15888" max="15888" width="22" style="1163" hidden="1"/>
    <col min="15889" max="15889" width="3" style="1163" hidden="1"/>
    <col min="15890" max="16129" width="10.5703125" style="1163" hidden="1"/>
    <col min="16130" max="16130" width="33.5703125" style="1163" hidden="1"/>
    <col min="16131" max="16135" width="10.5703125" style="1163" hidden="1"/>
    <col min="16136" max="16136" width="4.42578125" style="1163" hidden="1"/>
    <col min="16137" max="16137" width="4.5703125" style="1163" hidden="1"/>
    <col min="16138" max="16139" width="10.5703125" style="1163" hidden="1"/>
    <col min="16140" max="16140" width="13.42578125" style="1163" hidden="1"/>
    <col min="16141" max="16141" width="21.42578125" style="1163" hidden="1"/>
    <col min="16142" max="16142" width="21" style="1163" hidden="1"/>
    <col min="16143" max="16143" width="21.5703125" style="1163" hidden="1"/>
    <col min="16144" max="16144" width="22" style="1163" hidden="1"/>
    <col min="16145" max="16145" width="3" style="1163" hidden="1"/>
    <col min="16146" max="16384" width="10.5703125" style="1163" hidden="1"/>
  </cols>
  <sheetData>
    <row r="1" spans="2:32" ht="10.35" customHeight="1" thickBot="1">
      <c r="B1" s="1162"/>
      <c r="C1" s="1162"/>
      <c r="D1" s="1162"/>
      <c r="E1" s="1162"/>
      <c r="F1" s="1162"/>
      <c r="G1" s="1162"/>
      <c r="H1" s="1162"/>
      <c r="I1" s="1162"/>
      <c r="J1" s="1162"/>
      <c r="K1" s="1162"/>
      <c r="L1" s="1162"/>
      <c r="M1" s="1162"/>
      <c r="N1" s="1162"/>
      <c r="O1" s="1162"/>
      <c r="P1" s="1162"/>
    </row>
    <row r="2" spans="2:32" ht="14.25" customHeight="1">
      <c r="B2" s="1934"/>
      <c r="C2" s="1935"/>
      <c r="D2" s="1935"/>
      <c r="E2" s="1935"/>
      <c r="F2" s="1936"/>
      <c r="G2" s="1936"/>
      <c r="H2" s="1936"/>
      <c r="I2" s="1937"/>
      <c r="J2" s="1937"/>
      <c r="K2" s="1937"/>
      <c r="L2" s="1937"/>
      <c r="M2" s="1937"/>
      <c r="N2" s="1937"/>
      <c r="O2" s="1937"/>
      <c r="P2" s="1938"/>
    </row>
    <row r="3" spans="2:32" ht="20.25" customHeight="1">
      <c r="B3" s="1939" t="s">
        <v>1383</v>
      </c>
      <c r="C3" s="1940"/>
      <c r="D3" s="1940"/>
      <c r="E3" s="1940"/>
      <c r="F3" s="1940"/>
      <c r="G3" s="1941"/>
      <c r="H3" s="1942"/>
      <c r="I3" s="1942"/>
      <c r="J3" s="1941"/>
      <c r="K3" s="1941"/>
      <c r="L3" s="1941"/>
      <c r="M3" s="1941"/>
      <c r="N3" s="1941"/>
      <c r="O3" s="1941"/>
      <c r="P3" s="1943"/>
    </row>
    <row r="4" spans="2:32" ht="9.6" customHeight="1" thickBot="1">
      <c r="B4" s="1944" t="s">
        <v>162</v>
      </c>
      <c r="C4" s="1945"/>
      <c r="D4" s="1945"/>
      <c r="E4" s="1945"/>
      <c r="F4" s="1946"/>
      <c r="G4" s="1946"/>
      <c r="H4" s="1946"/>
      <c r="I4" s="1947"/>
      <c r="J4" s="1947"/>
      <c r="K4" s="1947"/>
      <c r="L4" s="1947"/>
      <c r="M4" s="1947"/>
      <c r="N4" s="1947"/>
      <c r="O4" s="1947"/>
      <c r="P4" s="1948"/>
    </row>
    <row r="5" spans="2:32" ht="8.85" customHeight="1" thickBot="1"/>
    <row r="6" spans="2:32" ht="23.1" customHeight="1">
      <c r="B6" s="2897" t="s">
        <v>1378</v>
      </c>
      <c r="C6" s="2898"/>
      <c r="D6" s="2898"/>
      <c r="E6" s="2898"/>
      <c r="F6" s="2898"/>
      <c r="G6" s="2898"/>
      <c r="H6" s="2898"/>
      <c r="I6" s="2898"/>
      <c r="J6" s="2898"/>
      <c r="K6" s="2898"/>
      <c r="L6" s="2899"/>
      <c r="M6" s="2903" t="str">
        <f>CurrQtr</f>
        <v>Q4 2021</v>
      </c>
      <c r="N6" s="2904"/>
      <c r="O6" s="2894" t="s">
        <v>1412</v>
      </c>
      <c r="P6" s="2895"/>
    </row>
    <row r="7" spans="2:32" ht="57.75" thickBot="1">
      <c r="B7" s="2900" t="s">
        <v>1036</v>
      </c>
      <c r="C7" s="2901"/>
      <c r="D7" s="2901"/>
      <c r="E7" s="2901"/>
      <c r="F7" s="2901"/>
      <c r="G7" s="2901"/>
      <c r="H7" s="2901"/>
      <c r="I7" s="2901"/>
      <c r="J7" s="2901"/>
      <c r="K7" s="2901"/>
      <c r="L7" s="2902"/>
      <c r="M7" s="1694" t="s">
        <v>676</v>
      </c>
      <c r="N7" s="1695" t="s">
        <v>1482</v>
      </c>
      <c r="O7" s="1695" t="s">
        <v>676</v>
      </c>
      <c r="P7" s="2135" t="s">
        <v>1416</v>
      </c>
    </row>
    <row r="8" spans="2:32" ht="7.5" customHeight="1">
      <c r="B8" s="1685"/>
      <c r="L8" s="1164"/>
      <c r="M8" s="1692"/>
      <c r="N8" s="1693"/>
      <c r="O8" s="1693"/>
      <c r="P8" s="1690"/>
    </row>
    <row r="9" spans="2:32" ht="19.5" customHeight="1">
      <c r="B9" s="1779" t="s">
        <v>1130</v>
      </c>
      <c r="C9" s="1780"/>
      <c r="D9" s="1780"/>
      <c r="E9" s="1780"/>
      <c r="F9" s="1780"/>
      <c r="G9" s="1780"/>
      <c r="H9" s="1780"/>
      <c r="I9" s="1780"/>
      <c r="J9" s="1780"/>
      <c r="K9" s="1780"/>
      <c r="L9" s="1781"/>
      <c r="M9" s="2098">
        <v>357242</v>
      </c>
      <c r="N9" s="2099">
        <v>19947</v>
      </c>
      <c r="O9" s="1782">
        <v>350030</v>
      </c>
      <c r="P9" s="1783">
        <v>20295</v>
      </c>
    </row>
    <row r="10" spans="2:32" ht="21">
      <c r="B10" s="1784" t="s">
        <v>1379</v>
      </c>
      <c r="C10" s="1785"/>
      <c r="D10" s="1785"/>
      <c r="E10" s="1785"/>
      <c r="F10" s="1785"/>
      <c r="G10" s="1785"/>
      <c r="H10" s="1785"/>
      <c r="I10" s="1785"/>
      <c r="J10" s="1785"/>
      <c r="K10" s="1785"/>
      <c r="L10" s="1786"/>
      <c r="M10" s="2100">
        <v>7169</v>
      </c>
      <c r="N10" s="2101">
        <v>-1652</v>
      </c>
      <c r="O10" s="1787">
        <v>7645</v>
      </c>
      <c r="P10" s="1788">
        <v>-2029</v>
      </c>
      <c r="AF10" s="1165"/>
    </row>
    <row r="11" spans="2:32" ht="21">
      <c r="B11" s="1784" t="s">
        <v>1380</v>
      </c>
      <c r="C11" s="1785"/>
      <c r="D11" s="1785"/>
      <c r="E11" s="1785"/>
      <c r="F11" s="1785"/>
      <c r="G11" s="1785"/>
      <c r="H11" s="1785"/>
      <c r="I11" s="1785"/>
      <c r="J11" s="1785"/>
      <c r="K11" s="1785"/>
      <c r="L11" s="1786"/>
      <c r="M11" s="2100">
        <v>-1355</v>
      </c>
      <c r="N11" s="2101">
        <v>-112</v>
      </c>
      <c r="O11" s="1787">
        <v>-3099</v>
      </c>
      <c r="P11" s="1788">
        <v>-152</v>
      </c>
      <c r="AF11" s="1165"/>
    </row>
    <row r="12" spans="2:32" ht="21">
      <c r="B12" s="1784" t="s">
        <v>1381</v>
      </c>
      <c r="C12" s="1785"/>
      <c r="D12" s="1785"/>
      <c r="E12" s="1785"/>
      <c r="F12" s="1785"/>
      <c r="G12" s="1785"/>
      <c r="H12" s="1785"/>
      <c r="I12" s="1785"/>
      <c r="J12" s="1785"/>
      <c r="K12" s="1785"/>
      <c r="L12" s="1786"/>
      <c r="M12" s="2100">
        <v>696</v>
      </c>
      <c r="N12" s="2101">
        <v>0</v>
      </c>
      <c r="O12" s="1787">
        <v>-127</v>
      </c>
      <c r="P12" s="1788">
        <v>-983</v>
      </c>
      <c r="AF12" s="1165"/>
    </row>
    <row r="13" spans="2:32" ht="21">
      <c r="B13" s="2138" t="s">
        <v>1382</v>
      </c>
      <c r="C13" s="2139"/>
      <c r="D13" s="2139"/>
      <c r="E13" s="2139"/>
      <c r="F13" s="2139"/>
      <c r="G13" s="2139"/>
      <c r="H13" s="2139"/>
      <c r="I13" s="2139"/>
      <c r="J13" s="2139"/>
      <c r="K13" s="2139"/>
      <c r="L13" s="2140"/>
      <c r="M13" s="2141">
        <v>0</v>
      </c>
      <c r="N13" s="2178">
        <v>0</v>
      </c>
      <c r="O13" s="2179">
        <v>2540</v>
      </c>
      <c r="P13" s="2180">
        <v>2540</v>
      </c>
    </row>
    <row r="14" spans="2:32">
      <c r="B14" s="2138" t="s">
        <v>677</v>
      </c>
      <c r="C14" s="2139"/>
      <c r="D14" s="2139"/>
      <c r="E14" s="2139"/>
      <c r="F14" s="2139"/>
      <c r="G14" s="2139"/>
      <c r="H14" s="2139"/>
      <c r="I14" s="2139"/>
      <c r="J14" s="2139"/>
      <c r="K14" s="2139"/>
      <c r="L14" s="2140"/>
      <c r="M14" s="2141">
        <v>-183</v>
      </c>
      <c r="N14" s="2178">
        <v>0</v>
      </c>
      <c r="O14" s="2179">
        <v>0</v>
      </c>
      <c r="P14" s="2180">
        <v>0</v>
      </c>
    </row>
    <row r="15" spans="2:32">
      <c r="B15" s="2138" t="s">
        <v>678</v>
      </c>
      <c r="C15" s="2139"/>
      <c r="D15" s="2139"/>
      <c r="E15" s="2139"/>
      <c r="F15" s="2139"/>
      <c r="G15" s="2139"/>
      <c r="H15" s="2139"/>
      <c r="I15" s="2139"/>
      <c r="J15" s="2139"/>
      <c r="K15" s="2139"/>
      <c r="L15" s="2140"/>
      <c r="M15" s="2141">
        <v>-4198</v>
      </c>
      <c r="N15" s="2178">
        <v>-137</v>
      </c>
      <c r="O15" s="2179">
        <v>253</v>
      </c>
      <c r="P15" s="2180">
        <v>276</v>
      </c>
    </row>
    <row r="16" spans="2:32">
      <c r="B16" s="2181" t="s">
        <v>25</v>
      </c>
      <c r="C16" s="2182"/>
      <c r="D16" s="2182"/>
      <c r="E16" s="2182"/>
      <c r="F16" s="2182"/>
      <c r="G16" s="2182"/>
      <c r="H16" s="2182"/>
      <c r="I16" s="2182"/>
      <c r="J16" s="2182"/>
      <c r="K16" s="2182"/>
      <c r="L16" s="2183"/>
      <c r="M16" s="2184">
        <v>-589</v>
      </c>
      <c r="N16" s="2185">
        <v>0</v>
      </c>
      <c r="O16" s="2186">
        <v>0</v>
      </c>
      <c r="P16" s="2187">
        <v>0</v>
      </c>
    </row>
    <row r="17" spans="2:16" ht="18.75" thickBot="1">
      <c r="B17" s="2188" t="s">
        <v>1124</v>
      </c>
      <c r="C17" s="2189"/>
      <c r="D17" s="2189"/>
      <c r="E17" s="2189"/>
      <c r="F17" s="2189"/>
      <c r="G17" s="2189"/>
      <c r="H17" s="2189"/>
      <c r="I17" s="2189"/>
      <c r="J17" s="2189"/>
      <c r="K17" s="2189"/>
      <c r="L17" s="2190"/>
      <c r="M17" s="2346">
        <v>358782</v>
      </c>
      <c r="N17" s="2347">
        <v>18046</v>
      </c>
      <c r="O17" s="2191">
        <v>357242</v>
      </c>
      <c r="P17" s="2192">
        <v>19947</v>
      </c>
    </row>
    <row r="18" spans="2:16" ht="6" customHeight="1">
      <c r="B18" s="2193"/>
      <c r="C18" s="2194"/>
      <c r="D18" s="2194"/>
      <c r="E18" s="2194"/>
      <c r="F18" s="2194"/>
      <c r="G18" s="2194"/>
      <c r="H18" s="2194"/>
      <c r="I18" s="2194"/>
      <c r="J18" s="2194"/>
      <c r="K18" s="2194"/>
      <c r="L18" s="2194"/>
      <c r="M18" s="2194"/>
      <c r="N18" s="2194"/>
      <c r="O18" s="2194"/>
      <c r="P18" s="2194"/>
    </row>
    <row r="19" spans="2:16">
      <c r="B19" s="2195" t="s">
        <v>1375</v>
      </c>
      <c r="C19" s="2196"/>
      <c r="D19" s="2196"/>
      <c r="E19" s="2196"/>
      <c r="F19" s="2196"/>
      <c r="G19" s="2196"/>
      <c r="H19" s="2196"/>
      <c r="I19" s="2196"/>
      <c r="J19" s="2196"/>
      <c r="K19" s="2196"/>
      <c r="L19" s="2196"/>
      <c r="M19" s="2196"/>
      <c r="N19" s="2196"/>
      <c r="O19" s="2196"/>
      <c r="P19" s="2196"/>
    </row>
    <row r="20" spans="2:16">
      <c r="B20" s="2195" t="s">
        <v>1110</v>
      </c>
      <c r="C20" s="2196"/>
      <c r="D20" s="2196"/>
      <c r="E20" s="2196"/>
      <c r="F20" s="2196"/>
      <c r="G20" s="2196"/>
      <c r="H20" s="2196"/>
      <c r="I20" s="2196"/>
      <c r="J20" s="2196"/>
      <c r="K20" s="2196"/>
      <c r="L20" s="2196"/>
      <c r="M20" s="2196"/>
      <c r="N20" s="2196"/>
      <c r="O20" s="2196"/>
      <c r="P20" s="2196"/>
    </row>
    <row r="21" spans="2:16">
      <c r="B21" s="2896" t="s">
        <v>1376</v>
      </c>
      <c r="C21" s="2896"/>
      <c r="D21" s="2896"/>
      <c r="E21" s="2896"/>
      <c r="F21" s="2896"/>
      <c r="G21" s="2896"/>
      <c r="H21" s="2896"/>
      <c r="I21" s="2896"/>
      <c r="J21" s="2896"/>
      <c r="K21" s="2896"/>
      <c r="L21" s="2896"/>
      <c r="M21" s="2896"/>
      <c r="N21" s="2896"/>
      <c r="O21" s="2896"/>
      <c r="P21" s="2896"/>
    </row>
    <row r="22" spans="2:16" ht="17.100000000000001" customHeight="1">
      <c r="B22" s="2195" t="s">
        <v>1377</v>
      </c>
      <c r="C22" s="2196"/>
      <c r="D22" s="2196"/>
      <c r="E22" s="2196"/>
      <c r="F22" s="2196"/>
      <c r="G22" s="2196"/>
      <c r="H22" s="2196"/>
      <c r="I22" s="2196"/>
      <c r="J22" s="2196"/>
      <c r="K22" s="2196"/>
      <c r="L22" s="2196"/>
      <c r="M22" s="2196"/>
      <c r="N22" s="2196"/>
      <c r="O22" s="2196"/>
      <c r="P22" s="2196"/>
    </row>
    <row r="23" spans="2:16" ht="36.75" customHeight="1">
      <c r="B23" s="2896" t="s">
        <v>1483</v>
      </c>
      <c r="C23" s="2896"/>
      <c r="D23" s="2896"/>
      <c r="E23" s="2896"/>
      <c r="F23" s="2896"/>
      <c r="G23" s="2896"/>
      <c r="H23" s="2896"/>
      <c r="I23" s="2896"/>
      <c r="J23" s="2896"/>
      <c r="K23" s="2896"/>
      <c r="L23" s="2896"/>
      <c r="M23" s="2896"/>
      <c r="N23" s="2896"/>
      <c r="O23" s="2896"/>
      <c r="P23" s="2896"/>
    </row>
    <row r="24" spans="2:16" ht="15" customHeight="1" thickBot="1">
      <c r="B24" s="1166"/>
    </row>
    <row r="25" spans="2:16" hidden="1">
      <c r="B25" s="1166"/>
    </row>
    <row r="26" spans="2:16" ht="17.100000000000001" hidden="1" customHeight="1" thickBot="1">
      <c r="B26" s="1167"/>
      <c r="C26" s="1166"/>
      <c r="D26" s="1166"/>
      <c r="E26" s="1166"/>
      <c r="F26" s="1166"/>
      <c r="G26" s="1166"/>
      <c r="H26" s="1166"/>
      <c r="I26" s="1166"/>
      <c r="J26" s="1166"/>
      <c r="K26" s="1166"/>
      <c r="L26" s="1166"/>
      <c r="M26" s="1166"/>
      <c r="N26" s="1166"/>
      <c r="O26" s="1166"/>
    </row>
    <row r="27" spans="2:16" ht="14.85" hidden="1" customHeight="1" thickBot="1"/>
    <row r="28" spans="2:16">
      <c r="B28" s="2897" t="s">
        <v>679</v>
      </c>
      <c r="C28" s="2898"/>
      <c r="D28" s="2898"/>
      <c r="E28" s="2898"/>
      <c r="F28" s="2898"/>
      <c r="G28" s="2898"/>
      <c r="H28" s="2898"/>
      <c r="I28" s="2898"/>
      <c r="J28" s="2898"/>
      <c r="K28" s="2898"/>
      <c r="L28" s="2898"/>
      <c r="M28" s="2898"/>
      <c r="N28" s="2899"/>
      <c r="O28" s="2890" t="str">
        <f>M6</f>
        <v>Q4 2021</v>
      </c>
      <c r="P28" s="2892" t="s">
        <v>1412</v>
      </c>
    </row>
    <row r="29" spans="2:16" ht="18.75" thickBot="1">
      <c r="B29" s="2900" t="s">
        <v>1036</v>
      </c>
      <c r="C29" s="2901"/>
      <c r="D29" s="2901"/>
      <c r="E29" s="2901"/>
      <c r="F29" s="2901"/>
      <c r="G29" s="2901"/>
      <c r="H29" s="2901"/>
      <c r="I29" s="2901"/>
      <c r="J29" s="2901"/>
      <c r="K29" s="2901"/>
      <c r="L29" s="2901"/>
      <c r="M29" s="2901"/>
      <c r="N29" s="2902"/>
      <c r="O29" s="2891"/>
      <c r="P29" s="2893"/>
    </row>
    <row r="30" spans="2:16" ht="7.5" customHeight="1">
      <c r="B30" s="1685"/>
      <c r="N30" s="1164"/>
      <c r="O30" s="1692"/>
      <c r="P30" s="1690"/>
    </row>
    <row r="31" spans="2:16">
      <c r="B31" s="1779" t="s">
        <v>680</v>
      </c>
      <c r="C31" s="1780"/>
      <c r="D31" s="1780"/>
      <c r="E31" s="1780"/>
      <c r="F31" s="1780"/>
      <c r="G31" s="1780"/>
      <c r="H31" s="1780"/>
      <c r="I31" s="1780"/>
      <c r="J31" s="1780"/>
      <c r="K31" s="1780"/>
      <c r="L31" s="1780"/>
      <c r="M31" s="1780"/>
      <c r="N31" s="1792"/>
      <c r="O31" s="2102">
        <v>7968</v>
      </c>
      <c r="P31" s="1793">
        <v>6180</v>
      </c>
    </row>
    <row r="32" spans="2:16" ht="21">
      <c r="B32" s="1784" t="s">
        <v>1265</v>
      </c>
      <c r="C32" s="1785"/>
      <c r="D32" s="1785"/>
      <c r="E32" s="1785"/>
      <c r="F32" s="1785"/>
      <c r="G32" s="1785"/>
      <c r="H32" s="1785"/>
      <c r="I32" s="1785"/>
      <c r="J32" s="1785"/>
      <c r="K32" s="1785"/>
      <c r="L32" s="1785"/>
      <c r="M32" s="1785"/>
      <c r="N32" s="1786"/>
      <c r="O32" s="2103">
        <v>-178</v>
      </c>
      <c r="P32" s="1794">
        <v>-450</v>
      </c>
    </row>
    <row r="33" spans="2:16" ht="21">
      <c r="B33" s="1784" t="s">
        <v>1266</v>
      </c>
      <c r="C33" s="1785"/>
      <c r="D33" s="1785"/>
      <c r="E33" s="1785"/>
      <c r="F33" s="1785"/>
      <c r="G33" s="1785"/>
      <c r="H33" s="1785"/>
      <c r="I33" s="1785"/>
      <c r="J33" s="1785"/>
      <c r="K33" s="1785"/>
      <c r="L33" s="1785"/>
      <c r="M33" s="1785"/>
      <c r="N33" s="1786"/>
      <c r="O33" s="2104">
        <v>323</v>
      </c>
      <c r="P33" s="1795">
        <v>-896</v>
      </c>
    </row>
    <row r="34" spans="2:16" ht="21">
      <c r="B34" s="2138" t="s">
        <v>1417</v>
      </c>
      <c r="C34" s="2139"/>
      <c r="D34" s="2139"/>
      <c r="E34" s="2139"/>
      <c r="F34" s="2139"/>
      <c r="G34" s="2139"/>
      <c r="H34" s="2139"/>
      <c r="I34" s="2139"/>
      <c r="J34" s="2139"/>
      <c r="K34" s="2139"/>
      <c r="L34" s="2139"/>
      <c r="M34" s="2139"/>
      <c r="N34" s="2140"/>
      <c r="O34" s="2142">
        <v>0</v>
      </c>
      <c r="P34" s="2197">
        <v>3134</v>
      </c>
    </row>
    <row r="35" spans="2:16">
      <c r="B35" s="1784" t="s">
        <v>337</v>
      </c>
      <c r="C35" s="1785"/>
      <c r="D35" s="1785"/>
      <c r="E35" s="1785"/>
      <c r="F35" s="1785"/>
      <c r="G35" s="1785"/>
      <c r="H35" s="1785"/>
      <c r="I35" s="1785"/>
      <c r="J35" s="1785"/>
      <c r="K35" s="1785"/>
      <c r="L35" s="1785"/>
      <c r="M35" s="1785"/>
      <c r="N35" s="1786"/>
      <c r="O35" s="2104">
        <v>-1</v>
      </c>
      <c r="P35" s="1795">
        <v>0</v>
      </c>
    </row>
    <row r="36" spans="2:16">
      <c r="B36" s="1789" t="s">
        <v>25</v>
      </c>
      <c r="C36" s="1790"/>
      <c r="D36" s="1790"/>
      <c r="E36" s="1790"/>
      <c r="F36" s="1790"/>
      <c r="G36" s="1790"/>
      <c r="H36" s="1790"/>
      <c r="I36" s="1790"/>
      <c r="J36" s="1790"/>
      <c r="K36" s="1790"/>
      <c r="L36" s="1790"/>
      <c r="M36" s="1790"/>
      <c r="N36" s="1791"/>
      <c r="O36" s="2105">
        <v>0</v>
      </c>
      <c r="P36" s="1796">
        <v>0</v>
      </c>
    </row>
    <row r="37" spans="2:16" ht="18" customHeight="1" thickBot="1">
      <c r="B37" s="1686" t="s">
        <v>157</v>
      </c>
      <c r="C37" s="1687"/>
      <c r="D37" s="1687"/>
      <c r="E37" s="1687"/>
      <c r="F37" s="1687"/>
      <c r="G37" s="1687"/>
      <c r="H37" s="1687"/>
      <c r="I37" s="1687"/>
      <c r="J37" s="1687"/>
      <c r="K37" s="1687"/>
      <c r="L37" s="1687"/>
      <c r="M37" s="1687"/>
      <c r="N37" s="1688"/>
      <c r="O37" s="2106">
        <v>8112</v>
      </c>
      <c r="P37" s="1691">
        <v>7968</v>
      </c>
    </row>
    <row r="38" spans="2:16" ht="5.25" customHeight="1">
      <c r="P38" s="1165"/>
    </row>
    <row r="39" spans="2:16">
      <c r="B39" s="1337" t="s">
        <v>1188</v>
      </c>
    </row>
    <row r="40" spans="2:16">
      <c r="B40" s="1337" t="s">
        <v>681</v>
      </c>
    </row>
    <row r="41" spans="2:16">
      <c r="B41" s="2420" t="s">
        <v>682</v>
      </c>
      <c r="C41" s="2194"/>
      <c r="D41" s="2194"/>
      <c r="E41" s="2194"/>
      <c r="F41" s="2194"/>
      <c r="G41" s="2194"/>
      <c r="H41" s="2194"/>
      <c r="I41" s="2194"/>
      <c r="J41" s="2194"/>
      <c r="K41" s="2194"/>
      <c r="L41" s="2194"/>
      <c r="M41" s="2194"/>
      <c r="N41" s="2194"/>
      <c r="O41" s="2194"/>
    </row>
    <row r="42" spans="2:16">
      <c r="B42" s="2420" t="s">
        <v>1484</v>
      </c>
      <c r="C42" s="566"/>
      <c r="D42" s="566"/>
      <c r="E42" s="566"/>
      <c r="F42" s="566"/>
      <c r="G42" s="567"/>
      <c r="H42" s="566"/>
      <c r="I42" s="566"/>
      <c r="J42" s="566"/>
      <c r="K42" s="2194"/>
      <c r="L42" s="2194"/>
      <c r="M42" s="2194"/>
      <c r="N42" s="2194"/>
      <c r="O42" s="2194"/>
    </row>
    <row r="43" spans="2:16" ht="20.100000000000001" customHeight="1" thickBot="1">
      <c r="B43" s="1166"/>
    </row>
    <row r="44" spans="2:16" ht="21.6" hidden="1" customHeight="1" thickBot="1"/>
    <row r="45" spans="2:16">
      <c r="B45" s="2897" t="s">
        <v>683</v>
      </c>
      <c r="C45" s="2898"/>
      <c r="D45" s="2898"/>
      <c r="E45" s="2898"/>
      <c r="F45" s="2898"/>
      <c r="G45" s="2898"/>
      <c r="H45" s="2898"/>
      <c r="I45" s="2898"/>
      <c r="J45" s="2898"/>
      <c r="K45" s="2898"/>
      <c r="L45" s="2898"/>
      <c r="M45" s="2898"/>
      <c r="N45" s="2899"/>
      <c r="O45" s="2890" t="str">
        <f>+O28</f>
        <v>Q4 2021</v>
      </c>
      <c r="P45" s="2892" t="s">
        <v>1412</v>
      </c>
    </row>
    <row r="46" spans="2:16" ht="18.75" thickBot="1">
      <c r="B46" s="2900" t="s">
        <v>1036</v>
      </c>
      <c r="C46" s="2901"/>
      <c r="D46" s="2901"/>
      <c r="E46" s="2901"/>
      <c r="F46" s="2901"/>
      <c r="G46" s="2901"/>
      <c r="H46" s="2901"/>
      <c r="I46" s="2901"/>
      <c r="J46" s="2901"/>
      <c r="K46" s="2901"/>
      <c r="L46" s="2901"/>
      <c r="M46" s="2901"/>
      <c r="N46" s="2902"/>
      <c r="O46" s="2891"/>
      <c r="P46" s="2893"/>
    </row>
    <row r="47" spans="2:16" ht="7.5" customHeight="1">
      <c r="B47" s="1685"/>
      <c r="N47" s="1164"/>
      <c r="O47" s="1689"/>
      <c r="P47" s="1690"/>
    </row>
    <row r="48" spans="2:16">
      <c r="B48" s="1779" t="s">
        <v>684</v>
      </c>
      <c r="C48" s="1780"/>
      <c r="D48" s="1780"/>
      <c r="E48" s="1780"/>
      <c r="F48" s="1780"/>
      <c r="G48" s="1780"/>
      <c r="H48" s="1780"/>
      <c r="I48" s="1780"/>
      <c r="J48" s="1780"/>
      <c r="K48" s="1780"/>
      <c r="L48" s="1780"/>
      <c r="M48" s="1780"/>
      <c r="N48" s="1792"/>
      <c r="O48" s="2102">
        <v>48958</v>
      </c>
      <c r="P48" s="1793">
        <v>48517</v>
      </c>
    </row>
    <row r="49" spans="2:16">
      <c r="B49" s="1784" t="s">
        <v>677</v>
      </c>
      <c r="C49" s="1785"/>
      <c r="D49" s="1785"/>
      <c r="E49" s="1785"/>
      <c r="F49" s="1785"/>
      <c r="G49" s="1785"/>
      <c r="H49" s="1785"/>
      <c r="I49" s="1785"/>
      <c r="J49" s="1785"/>
      <c r="K49" s="1785"/>
      <c r="L49" s="1785"/>
      <c r="M49" s="1785"/>
      <c r="N49" s="1786"/>
      <c r="O49" s="2104">
        <v>-51</v>
      </c>
      <c r="P49" s="1795">
        <v>0</v>
      </c>
    </row>
    <row r="50" spans="2:16">
      <c r="B50" s="1789" t="s">
        <v>685</v>
      </c>
      <c r="C50" s="1790"/>
      <c r="D50" s="1790"/>
      <c r="E50" s="1790"/>
      <c r="F50" s="1790"/>
      <c r="G50" s="1790"/>
      <c r="H50" s="1790"/>
      <c r="I50" s="1790"/>
      <c r="J50" s="1790"/>
      <c r="K50" s="1790"/>
      <c r="L50" s="1790"/>
      <c r="M50" s="1790"/>
      <c r="N50" s="1791"/>
      <c r="O50" s="2105">
        <v>303</v>
      </c>
      <c r="P50" s="1796">
        <v>441</v>
      </c>
    </row>
    <row r="51" spans="2:16" ht="18.75" thickBot="1">
      <c r="B51" s="1686" t="s">
        <v>686</v>
      </c>
      <c r="C51" s="1687"/>
      <c r="D51" s="1687"/>
      <c r="E51" s="1687"/>
      <c r="F51" s="1687"/>
      <c r="G51" s="1687"/>
      <c r="H51" s="1687"/>
      <c r="I51" s="1687"/>
      <c r="J51" s="1687"/>
      <c r="K51" s="1687"/>
      <c r="L51" s="1687"/>
      <c r="M51" s="1687"/>
      <c r="N51" s="1688"/>
      <c r="O51" s="2106">
        <v>49210</v>
      </c>
      <c r="P51" s="1691">
        <v>48958</v>
      </c>
    </row>
    <row r="52" spans="2:16" ht="10.35" customHeight="1"/>
    <row r="53" spans="2:16" ht="4.5" hidden="1" customHeight="1"/>
    <row r="64" spans="2:16"/>
  </sheetData>
  <mergeCells count="14">
    <mergeCell ref="O45:O46"/>
    <mergeCell ref="P45:P46"/>
    <mergeCell ref="O6:P6"/>
    <mergeCell ref="B21:P21"/>
    <mergeCell ref="B6:L6"/>
    <mergeCell ref="B7:L7"/>
    <mergeCell ref="O28:O29"/>
    <mergeCell ref="P28:P29"/>
    <mergeCell ref="B28:N28"/>
    <mergeCell ref="B29:N29"/>
    <mergeCell ref="B45:N45"/>
    <mergeCell ref="B46:N46"/>
    <mergeCell ref="M6:N6"/>
    <mergeCell ref="B23:P23"/>
  </mergeCells>
  <printOptions horizontalCentered="1" verticalCentered="1"/>
  <pageMargins left="0.70866141732283472" right="0.70866141732283472" top="0.47244094488188981" bottom="0.43307086614173229" header="0.15748031496062992" footer="0.15748031496062992"/>
  <pageSetup scale="61" fitToHeight="0" orientation="landscape" r:id="rId1"/>
  <headerFooter>
    <oddFooter>&amp;L&amp;A&amp;C&amp;P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WVT112"/>
  <sheetViews>
    <sheetView zoomScale="40" zoomScaleNormal="40" workbookViewId="0"/>
  </sheetViews>
  <sheetFormatPr defaultColWidth="0" defaultRowHeight="18" zeroHeight="1"/>
  <cols>
    <col min="1" max="1" width="1.5703125" style="41" customWidth="1"/>
    <col min="2" max="2" width="41" style="41" customWidth="1"/>
    <col min="3" max="5" width="2.5703125" style="41" customWidth="1"/>
    <col min="6" max="11" width="15.5703125" style="41" customWidth="1"/>
    <col min="12" max="12" width="1.5703125" style="41" customWidth="1"/>
    <col min="13" max="257" width="10.5703125" style="41" hidden="1"/>
    <col min="258" max="258" width="1.5703125" style="41" hidden="1"/>
    <col min="259" max="259" width="56.42578125" style="41" hidden="1"/>
    <col min="260" max="262" width="24.42578125" style="41" hidden="1"/>
    <col min="263" max="263" width="15.42578125" style="41" hidden="1"/>
    <col min="264" max="264" width="17.5703125" style="41" hidden="1"/>
    <col min="265" max="265" width="15.42578125" style="41" hidden="1"/>
    <col min="266" max="266" width="13.42578125" style="41" hidden="1"/>
    <col min="267" max="267" width="15.42578125" style="41" hidden="1"/>
    <col min="268" max="268" width="2.5703125" style="41" hidden="1"/>
    <col min="269" max="513" width="10.5703125" style="41" hidden="1"/>
    <col min="514" max="514" width="1.5703125" style="41" hidden="1"/>
    <col min="515" max="515" width="56.42578125" style="41" hidden="1"/>
    <col min="516" max="518" width="24.42578125" style="41" hidden="1"/>
    <col min="519" max="519" width="15.42578125" style="41" hidden="1"/>
    <col min="520" max="520" width="17.5703125" style="41" hidden="1"/>
    <col min="521" max="521" width="15.42578125" style="41" hidden="1"/>
    <col min="522" max="522" width="13.42578125" style="41" hidden="1"/>
    <col min="523" max="523" width="15.42578125" style="41" hidden="1"/>
    <col min="524" max="524" width="2.5703125" style="41" hidden="1"/>
    <col min="525" max="769" width="10.5703125" style="41" hidden="1"/>
    <col min="770" max="770" width="1.5703125" style="41" hidden="1"/>
    <col min="771" max="771" width="56.42578125" style="41" hidden="1"/>
    <col min="772" max="774" width="24.42578125" style="41" hidden="1"/>
    <col min="775" max="775" width="15.42578125" style="41" hidden="1"/>
    <col min="776" max="776" width="17.5703125" style="41" hidden="1"/>
    <col min="777" max="777" width="15.42578125" style="41" hidden="1"/>
    <col min="778" max="778" width="13.42578125" style="41" hidden="1"/>
    <col min="779" max="779" width="15.42578125" style="41" hidden="1"/>
    <col min="780" max="780" width="2.5703125" style="41" hidden="1"/>
    <col min="781" max="1025" width="10.5703125" style="41" hidden="1"/>
    <col min="1026" max="1026" width="1.5703125" style="41" hidden="1"/>
    <col min="1027" max="1027" width="56.42578125" style="41" hidden="1"/>
    <col min="1028" max="1030" width="24.42578125" style="41" hidden="1"/>
    <col min="1031" max="1031" width="15.42578125" style="41" hidden="1"/>
    <col min="1032" max="1032" width="17.5703125" style="41" hidden="1"/>
    <col min="1033" max="1033" width="15.42578125" style="41" hidden="1"/>
    <col min="1034" max="1034" width="13.42578125" style="41" hidden="1"/>
    <col min="1035" max="1035" width="15.42578125" style="41" hidden="1"/>
    <col min="1036" max="1036" width="2.5703125" style="41" hidden="1"/>
    <col min="1037" max="1281" width="10.5703125" style="41" hidden="1"/>
    <col min="1282" max="1282" width="1.5703125" style="41" hidden="1"/>
    <col min="1283" max="1283" width="56.42578125" style="41" hidden="1"/>
    <col min="1284" max="1286" width="24.42578125" style="41" hidden="1"/>
    <col min="1287" max="1287" width="15.42578125" style="41" hidden="1"/>
    <col min="1288" max="1288" width="17.5703125" style="41" hidden="1"/>
    <col min="1289" max="1289" width="15.42578125" style="41" hidden="1"/>
    <col min="1290" max="1290" width="13.42578125" style="41" hidden="1"/>
    <col min="1291" max="1291" width="15.42578125" style="41" hidden="1"/>
    <col min="1292" max="1292" width="2.5703125" style="41" hidden="1"/>
    <col min="1293" max="1537" width="10.5703125" style="41" hidden="1"/>
    <col min="1538" max="1538" width="1.5703125" style="41" hidden="1"/>
    <col min="1539" max="1539" width="56.42578125" style="41" hidden="1"/>
    <col min="1540" max="1542" width="24.42578125" style="41" hidden="1"/>
    <col min="1543" max="1543" width="15.42578125" style="41" hidden="1"/>
    <col min="1544" max="1544" width="17.5703125" style="41" hidden="1"/>
    <col min="1545" max="1545" width="15.42578125" style="41" hidden="1"/>
    <col min="1546" max="1546" width="13.42578125" style="41" hidden="1"/>
    <col min="1547" max="1547" width="15.42578125" style="41" hidden="1"/>
    <col min="1548" max="1548" width="2.5703125" style="41" hidden="1"/>
    <col min="1549" max="1793" width="10.5703125" style="41" hidden="1"/>
    <col min="1794" max="1794" width="1.5703125" style="41" hidden="1"/>
    <col min="1795" max="1795" width="56.42578125" style="41" hidden="1"/>
    <col min="1796" max="1798" width="24.42578125" style="41" hidden="1"/>
    <col min="1799" max="1799" width="15.42578125" style="41" hidden="1"/>
    <col min="1800" max="1800" width="17.5703125" style="41" hidden="1"/>
    <col min="1801" max="1801" width="15.42578125" style="41" hidden="1"/>
    <col min="1802" max="1802" width="13.42578125" style="41" hidden="1"/>
    <col min="1803" max="1803" width="15.42578125" style="41" hidden="1"/>
    <col min="1804" max="1804" width="2.5703125" style="41" hidden="1"/>
    <col min="1805" max="2049" width="10.5703125" style="41" hidden="1"/>
    <col min="2050" max="2050" width="1.5703125" style="41" hidden="1"/>
    <col min="2051" max="2051" width="56.42578125" style="41" hidden="1"/>
    <col min="2052" max="2054" width="24.42578125" style="41" hidden="1"/>
    <col min="2055" max="2055" width="15.42578125" style="41" hidden="1"/>
    <col min="2056" max="2056" width="17.5703125" style="41" hidden="1"/>
    <col min="2057" max="2057" width="15.42578125" style="41" hidden="1"/>
    <col min="2058" max="2058" width="13.42578125" style="41" hidden="1"/>
    <col min="2059" max="2059" width="15.42578125" style="41" hidden="1"/>
    <col min="2060" max="2060" width="2.5703125" style="41" hidden="1"/>
    <col min="2061" max="2305" width="10.5703125" style="41" hidden="1"/>
    <col min="2306" max="2306" width="1.5703125" style="41" hidden="1"/>
    <col min="2307" max="2307" width="56.42578125" style="41" hidden="1"/>
    <col min="2308" max="2310" width="24.42578125" style="41" hidden="1"/>
    <col min="2311" max="2311" width="15.42578125" style="41" hidden="1"/>
    <col min="2312" max="2312" width="17.5703125" style="41" hidden="1"/>
    <col min="2313" max="2313" width="15.42578125" style="41" hidden="1"/>
    <col min="2314" max="2314" width="13.42578125" style="41" hidden="1"/>
    <col min="2315" max="2315" width="15.42578125" style="41" hidden="1"/>
    <col min="2316" max="2316" width="2.5703125" style="41" hidden="1"/>
    <col min="2317" max="2561" width="10.5703125" style="41" hidden="1"/>
    <col min="2562" max="2562" width="1.5703125" style="41" hidden="1"/>
    <col min="2563" max="2563" width="56.42578125" style="41" hidden="1"/>
    <col min="2564" max="2566" width="24.42578125" style="41" hidden="1"/>
    <col min="2567" max="2567" width="15.42578125" style="41" hidden="1"/>
    <col min="2568" max="2568" width="17.5703125" style="41" hidden="1"/>
    <col min="2569" max="2569" width="15.42578125" style="41" hidden="1"/>
    <col min="2570" max="2570" width="13.42578125" style="41" hidden="1"/>
    <col min="2571" max="2571" width="15.42578125" style="41" hidden="1"/>
    <col min="2572" max="2572" width="2.5703125" style="41" hidden="1"/>
    <col min="2573" max="2817" width="10.5703125" style="41" hidden="1"/>
    <col min="2818" max="2818" width="1.5703125" style="41" hidden="1"/>
    <col min="2819" max="2819" width="56.42578125" style="41" hidden="1"/>
    <col min="2820" max="2822" width="24.42578125" style="41" hidden="1"/>
    <col min="2823" max="2823" width="15.42578125" style="41" hidden="1"/>
    <col min="2824" max="2824" width="17.5703125" style="41" hidden="1"/>
    <col min="2825" max="2825" width="15.42578125" style="41" hidden="1"/>
    <col min="2826" max="2826" width="13.42578125" style="41" hidden="1"/>
    <col min="2827" max="2827" width="15.42578125" style="41" hidden="1"/>
    <col min="2828" max="2828" width="2.5703125" style="41" hidden="1"/>
    <col min="2829" max="3073" width="10.5703125" style="41" hidden="1"/>
    <col min="3074" max="3074" width="1.5703125" style="41" hidden="1"/>
    <col min="3075" max="3075" width="56.42578125" style="41" hidden="1"/>
    <col min="3076" max="3078" width="24.42578125" style="41" hidden="1"/>
    <col min="3079" max="3079" width="15.42578125" style="41" hidden="1"/>
    <col min="3080" max="3080" width="17.5703125" style="41" hidden="1"/>
    <col min="3081" max="3081" width="15.42578125" style="41" hidden="1"/>
    <col min="3082" max="3082" width="13.42578125" style="41" hidden="1"/>
    <col min="3083" max="3083" width="15.42578125" style="41" hidden="1"/>
    <col min="3084" max="3084" width="2.5703125" style="41" hidden="1"/>
    <col min="3085" max="3329" width="10.5703125" style="41" hidden="1"/>
    <col min="3330" max="3330" width="1.5703125" style="41" hidden="1"/>
    <col min="3331" max="3331" width="56.42578125" style="41" hidden="1"/>
    <col min="3332" max="3334" width="24.42578125" style="41" hidden="1"/>
    <col min="3335" max="3335" width="15.42578125" style="41" hidden="1"/>
    <col min="3336" max="3336" width="17.5703125" style="41" hidden="1"/>
    <col min="3337" max="3337" width="15.42578125" style="41" hidden="1"/>
    <col min="3338" max="3338" width="13.42578125" style="41" hidden="1"/>
    <col min="3339" max="3339" width="15.42578125" style="41" hidden="1"/>
    <col min="3340" max="3340" width="2.5703125" style="41" hidden="1"/>
    <col min="3341" max="3585" width="10.5703125" style="41" hidden="1"/>
    <col min="3586" max="3586" width="1.5703125" style="41" hidden="1"/>
    <col min="3587" max="3587" width="56.42578125" style="41" hidden="1"/>
    <col min="3588" max="3590" width="24.42578125" style="41" hidden="1"/>
    <col min="3591" max="3591" width="15.42578125" style="41" hidden="1"/>
    <col min="3592" max="3592" width="17.5703125" style="41" hidden="1"/>
    <col min="3593" max="3593" width="15.42578125" style="41" hidden="1"/>
    <col min="3594" max="3594" width="13.42578125" style="41" hidden="1"/>
    <col min="3595" max="3595" width="15.42578125" style="41" hidden="1"/>
    <col min="3596" max="3596" width="2.5703125" style="41" hidden="1"/>
    <col min="3597" max="3841" width="10.5703125" style="41" hidden="1"/>
    <col min="3842" max="3842" width="1.5703125" style="41" hidden="1"/>
    <col min="3843" max="3843" width="56.42578125" style="41" hidden="1"/>
    <col min="3844" max="3846" width="24.42578125" style="41" hidden="1"/>
    <col min="3847" max="3847" width="15.42578125" style="41" hidden="1"/>
    <col min="3848" max="3848" width="17.5703125" style="41" hidden="1"/>
    <col min="3849" max="3849" width="15.42578125" style="41" hidden="1"/>
    <col min="3850" max="3850" width="13.42578125" style="41" hidden="1"/>
    <col min="3851" max="3851" width="15.42578125" style="41" hidden="1"/>
    <col min="3852" max="3852" width="2.5703125" style="41" hidden="1"/>
    <col min="3853" max="4097" width="10.5703125" style="41" hidden="1"/>
    <col min="4098" max="4098" width="1.5703125" style="41" hidden="1"/>
    <col min="4099" max="4099" width="56.42578125" style="41" hidden="1"/>
    <col min="4100" max="4102" width="24.42578125" style="41" hidden="1"/>
    <col min="4103" max="4103" width="15.42578125" style="41" hidden="1"/>
    <col min="4104" max="4104" width="17.5703125" style="41" hidden="1"/>
    <col min="4105" max="4105" width="15.42578125" style="41" hidden="1"/>
    <col min="4106" max="4106" width="13.42578125" style="41" hidden="1"/>
    <col min="4107" max="4107" width="15.42578125" style="41" hidden="1"/>
    <col min="4108" max="4108" width="2.5703125" style="41" hidden="1"/>
    <col min="4109" max="4353" width="10.5703125" style="41" hidden="1"/>
    <col min="4354" max="4354" width="1.5703125" style="41" hidden="1"/>
    <col min="4355" max="4355" width="56.42578125" style="41" hidden="1"/>
    <col min="4356" max="4358" width="24.42578125" style="41" hidden="1"/>
    <col min="4359" max="4359" width="15.42578125" style="41" hidden="1"/>
    <col min="4360" max="4360" width="17.5703125" style="41" hidden="1"/>
    <col min="4361" max="4361" width="15.42578125" style="41" hidden="1"/>
    <col min="4362" max="4362" width="13.42578125" style="41" hidden="1"/>
    <col min="4363" max="4363" width="15.42578125" style="41" hidden="1"/>
    <col min="4364" max="4364" width="2.5703125" style="41" hidden="1"/>
    <col min="4365" max="4609" width="10.5703125" style="41" hidden="1"/>
    <col min="4610" max="4610" width="1.5703125" style="41" hidden="1"/>
    <col min="4611" max="4611" width="56.42578125" style="41" hidden="1"/>
    <col min="4612" max="4614" width="24.42578125" style="41" hidden="1"/>
    <col min="4615" max="4615" width="15.42578125" style="41" hidden="1"/>
    <col min="4616" max="4616" width="17.5703125" style="41" hidden="1"/>
    <col min="4617" max="4617" width="15.42578125" style="41" hidden="1"/>
    <col min="4618" max="4618" width="13.42578125" style="41" hidden="1"/>
    <col min="4619" max="4619" width="15.42578125" style="41" hidden="1"/>
    <col min="4620" max="4620" width="2.5703125" style="41" hidden="1"/>
    <col min="4621" max="4865" width="10.5703125" style="41" hidden="1"/>
    <col min="4866" max="4866" width="1.5703125" style="41" hidden="1"/>
    <col min="4867" max="4867" width="56.42578125" style="41" hidden="1"/>
    <col min="4868" max="4870" width="24.42578125" style="41" hidden="1"/>
    <col min="4871" max="4871" width="15.42578125" style="41" hidden="1"/>
    <col min="4872" max="4872" width="17.5703125" style="41" hidden="1"/>
    <col min="4873" max="4873" width="15.42578125" style="41" hidden="1"/>
    <col min="4874" max="4874" width="13.42578125" style="41" hidden="1"/>
    <col min="4875" max="4875" width="15.42578125" style="41" hidden="1"/>
    <col min="4876" max="4876" width="2.5703125" style="41" hidden="1"/>
    <col min="4877" max="5121" width="10.5703125" style="41" hidden="1"/>
    <col min="5122" max="5122" width="1.5703125" style="41" hidden="1"/>
    <col min="5123" max="5123" width="56.42578125" style="41" hidden="1"/>
    <col min="5124" max="5126" width="24.42578125" style="41" hidden="1"/>
    <col min="5127" max="5127" width="15.42578125" style="41" hidden="1"/>
    <col min="5128" max="5128" width="17.5703125" style="41" hidden="1"/>
    <col min="5129" max="5129" width="15.42578125" style="41" hidden="1"/>
    <col min="5130" max="5130" width="13.42578125" style="41" hidden="1"/>
    <col min="5131" max="5131" width="15.42578125" style="41" hidden="1"/>
    <col min="5132" max="5132" width="2.5703125" style="41" hidden="1"/>
    <col min="5133" max="5377" width="10.5703125" style="41" hidden="1"/>
    <col min="5378" max="5378" width="1.5703125" style="41" hidden="1"/>
    <col min="5379" max="5379" width="56.42578125" style="41" hidden="1"/>
    <col min="5380" max="5382" width="24.42578125" style="41" hidden="1"/>
    <col min="5383" max="5383" width="15.42578125" style="41" hidden="1"/>
    <col min="5384" max="5384" width="17.5703125" style="41" hidden="1"/>
    <col min="5385" max="5385" width="15.42578125" style="41" hidden="1"/>
    <col min="5386" max="5386" width="13.42578125" style="41" hidden="1"/>
    <col min="5387" max="5387" width="15.42578125" style="41" hidden="1"/>
    <col min="5388" max="5388" width="2.5703125" style="41" hidden="1"/>
    <col min="5389" max="5633" width="10.5703125" style="41" hidden="1"/>
    <col min="5634" max="5634" width="1.5703125" style="41" hidden="1"/>
    <col min="5635" max="5635" width="56.42578125" style="41" hidden="1"/>
    <col min="5636" max="5638" width="24.42578125" style="41" hidden="1"/>
    <col min="5639" max="5639" width="15.42578125" style="41" hidden="1"/>
    <col min="5640" max="5640" width="17.5703125" style="41" hidden="1"/>
    <col min="5641" max="5641" width="15.42578125" style="41" hidden="1"/>
    <col min="5642" max="5642" width="13.42578125" style="41" hidden="1"/>
    <col min="5643" max="5643" width="15.42578125" style="41" hidden="1"/>
    <col min="5644" max="5644" width="2.5703125" style="41" hidden="1"/>
    <col min="5645" max="5889" width="10.5703125" style="41" hidden="1"/>
    <col min="5890" max="5890" width="1.5703125" style="41" hidden="1"/>
    <col min="5891" max="5891" width="56.42578125" style="41" hidden="1"/>
    <col min="5892" max="5894" width="24.42578125" style="41" hidden="1"/>
    <col min="5895" max="5895" width="15.42578125" style="41" hidden="1"/>
    <col min="5896" max="5896" width="17.5703125" style="41" hidden="1"/>
    <col min="5897" max="5897" width="15.42578125" style="41" hidden="1"/>
    <col min="5898" max="5898" width="13.42578125" style="41" hidden="1"/>
    <col min="5899" max="5899" width="15.42578125" style="41" hidden="1"/>
    <col min="5900" max="5900" width="2.5703125" style="41" hidden="1"/>
    <col min="5901" max="6145" width="10.5703125" style="41" hidden="1"/>
    <col min="6146" max="6146" width="1.5703125" style="41" hidden="1"/>
    <col min="6147" max="6147" width="56.42578125" style="41" hidden="1"/>
    <col min="6148" max="6150" width="24.42578125" style="41" hidden="1"/>
    <col min="6151" max="6151" width="15.42578125" style="41" hidden="1"/>
    <col min="6152" max="6152" width="17.5703125" style="41" hidden="1"/>
    <col min="6153" max="6153" width="15.42578125" style="41" hidden="1"/>
    <col min="6154" max="6154" width="13.42578125" style="41" hidden="1"/>
    <col min="6155" max="6155" width="15.42578125" style="41" hidden="1"/>
    <col min="6156" max="6156" width="2.5703125" style="41" hidden="1"/>
    <col min="6157" max="6401" width="10.5703125" style="41" hidden="1"/>
    <col min="6402" max="6402" width="1.5703125" style="41" hidden="1"/>
    <col min="6403" max="6403" width="56.42578125" style="41" hidden="1"/>
    <col min="6404" max="6406" width="24.42578125" style="41" hidden="1"/>
    <col min="6407" max="6407" width="15.42578125" style="41" hidden="1"/>
    <col min="6408" max="6408" width="17.5703125" style="41" hidden="1"/>
    <col min="6409" max="6409" width="15.42578125" style="41" hidden="1"/>
    <col min="6410" max="6410" width="13.42578125" style="41" hidden="1"/>
    <col min="6411" max="6411" width="15.42578125" style="41" hidden="1"/>
    <col min="6412" max="6412" width="2.5703125" style="41" hidden="1"/>
    <col min="6413" max="6657" width="10.5703125" style="41" hidden="1"/>
    <col min="6658" max="6658" width="1.5703125" style="41" hidden="1"/>
    <col min="6659" max="6659" width="56.42578125" style="41" hidden="1"/>
    <col min="6660" max="6662" width="24.42578125" style="41" hidden="1"/>
    <col min="6663" max="6663" width="15.42578125" style="41" hidden="1"/>
    <col min="6664" max="6664" width="17.5703125" style="41" hidden="1"/>
    <col min="6665" max="6665" width="15.42578125" style="41" hidden="1"/>
    <col min="6666" max="6666" width="13.42578125" style="41" hidden="1"/>
    <col min="6667" max="6667" width="15.42578125" style="41" hidden="1"/>
    <col min="6668" max="6668" width="2.5703125" style="41" hidden="1"/>
    <col min="6669" max="6913" width="10.5703125" style="41" hidden="1"/>
    <col min="6914" max="6914" width="1.5703125" style="41" hidden="1"/>
    <col min="6915" max="6915" width="56.42578125" style="41" hidden="1"/>
    <col min="6916" max="6918" width="24.42578125" style="41" hidden="1"/>
    <col min="6919" max="6919" width="15.42578125" style="41" hidden="1"/>
    <col min="6920" max="6920" width="17.5703125" style="41" hidden="1"/>
    <col min="6921" max="6921" width="15.42578125" style="41" hidden="1"/>
    <col min="6922" max="6922" width="13.42578125" style="41" hidden="1"/>
    <col min="6923" max="6923" width="15.42578125" style="41" hidden="1"/>
    <col min="6924" max="6924" width="2.5703125" style="41" hidden="1"/>
    <col min="6925" max="7169" width="10.5703125" style="41" hidden="1"/>
    <col min="7170" max="7170" width="1.5703125" style="41" hidden="1"/>
    <col min="7171" max="7171" width="56.42578125" style="41" hidden="1"/>
    <col min="7172" max="7174" width="24.42578125" style="41" hidden="1"/>
    <col min="7175" max="7175" width="15.42578125" style="41" hidden="1"/>
    <col min="7176" max="7176" width="17.5703125" style="41" hidden="1"/>
    <col min="7177" max="7177" width="15.42578125" style="41" hidden="1"/>
    <col min="7178" max="7178" width="13.42578125" style="41" hidden="1"/>
    <col min="7179" max="7179" width="15.42578125" style="41" hidden="1"/>
    <col min="7180" max="7180" width="2.5703125" style="41" hidden="1"/>
    <col min="7181" max="7425" width="10.5703125" style="41" hidden="1"/>
    <col min="7426" max="7426" width="1.5703125" style="41" hidden="1"/>
    <col min="7427" max="7427" width="56.42578125" style="41" hidden="1"/>
    <col min="7428" max="7430" width="24.42578125" style="41" hidden="1"/>
    <col min="7431" max="7431" width="15.42578125" style="41" hidden="1"/>
    <col min="7432" max="7432" width="17.5703125" style="41" hidden="1"/>
    <col min="7433" max="7433" width="15.42578125" style="41" hidden="1"/>
    <col min="7434" max="7434" width="13.42578125" style="41" hidden="1"/>
    <col min="7435" max="7435" width="15.42578125" style="41" hidden="1"/>
    <col min="7436" max="7436" width="2.5703125" style="41" hidden="1"/>
    <col min="7437" max="7681" width="10.5703125" style="41" hidden="1"/>
    <col min="7682" max="7682" width="1.5703125" style="41" hidden="1"/>
    <col min="7683" max="7683" width="56.42578125" style="41" hidden="1"/>
    <col min="7684" max="7686" width="24.42578125" style="41" hidden="1"/>
    <col min="7687" max="7687" width="15.42578125" style="41" hidden="1"/>
    <col min="7688" max="7688" width="17.5703125" style="41" hidden="1"/>
    <col min="7689" max="7689" width="15.42578125" style="41" hidden="1"/>
    <col min="7690" max="7690" width="13.42578125" style="41" hidden="1"/>
    <col min="7691" max="7691" width="15.42578125" style="41" hidden="1"/>
    <col min="7692" max="7692" width="2.5703125" style="41" hidden="1"/>
    <col min="7693" max="7937" width="10.5703125" style="41" hidden="1"/>
    <col min="7938" max="7938" width="1.5703125" style="41" hidden="1"/>
    <col min="7939" max="7939" width="56.42578125" style="41" hidden="1"/>
    <col min="7940" max="7942" width="24.42578125" style="41" hidden="1"/>
    <col min="7943" max="7943" width="15.42578125" style="41" hidden="1"/>
    <col min="7944" max="7944" width="17.5703125" style="41" hidden="1"/>
    <col min="7945" max="7945" width="15.42578125" style="41" hidden="1"/>
    <col min="7946" max="7946" width="13.42578125" style="41" hidden="1"/>
    <col min="7947" max="7947" width="15.42578125" style="41" hidden="1"/>
    <col min="7948" max="7948" width="2.5703125" style="41" hidden="1"/>
    <col min="7949" max="8193" width="10.5703125" style="41" hidden="1"/>
    <col min="8194" max="8194" width="1.5703125" style="41" hidden="1"/>
    <col min="8195" max="8195" width="56.42578125" style="41" hidden="1"/>
    <col min="8196" max="8198" width="24.42578125" style="41" hidden="1"/>
    <col min="8199" max="8199" width="15.42578125" style="41" hidden="1"/>
    <col min="8200" max="8200" width="17.5703125" style="41" hidden="1"/>
    <col min="8201" max="8201" width="15.42578125" style="41" hidden="1"/>
    <col min="8202" max="8202" width="13.42578125" style="41" hidden="1"/>
    <col min="8203" max="8203" width="15.42578125" style="41" hidden="1"/>
    <col min="8204" max="8204" width="2.5703125" style="41" hidden="1"/>
    <col min="8205" max="8449" width="10.5703125" style="41" hidden="1"/>
    <col min="8450" max="8450" width="1.5703125" style="41" hidden="1"/>
    <col min="8451" max="8451" width="56.42578125" style="41" hidden="1"/>
    <col min="8452" max="8454" width="24.42578125" style="41" hidden="1"/>
    <col min="8455" max="8455" width="15.42578125" style="41" hidden="1"/>
    <col min="8456" max="8456" width="17.5703125" style="41" hidden="1"/>
    <col min="8457" max="8457" width="15.42578125" style="41" hidden="1"/>
    <col min="8458" max="8458" width="13.42578125" style="41" hidden="1"/>
    <col min="8459" max="8459" width="15.42578125" style="41" hidden="1"/>
    <col min="8460" max="8460" width="2.5703125" style="41" hidden="1"/>
    <col min="8461" max="8705" width="10.5703125" style="41" hidden="1"/>
    <col min="8706" max="8706" width="1.5703125" style="41" hidden="1"/>
    <col min="8707" max="8707" width="56.42578125" style="41" hidden="1"/>
    <col min="8708" max="8710" width="24.42578125" style="41" hidden="1"/>
    <col min="8711" max="8711" width="15.42578125" style="41" hidden="1"/>
    <col min="8712" max="8712" width="17.5703125" style="41" hidden="1"/>
    <col min="8713" max="8713" width="15.42578125" style="41" hidden="1"/>
    <col min="8714" max="8714" width="13.42578125" style="41" hidden="1"/>
    <col min="8715" max="8715" width="15.42578125" style="41" hidden="1"/>
    <col min="8716" max="8716" width="2.5703125" style="41" hidden="1"/>
    <col min="8717" max="8961" width="10.5703125" style="41" hidden="1"/>
    <col min="8962" max="8962" width="1.5703125" style="41" hidden="1"/>
    <col min="8963" max="8963" width="56.42578125" style="41" hidden="1"/>
    <col min="8964" max="8966" width="24.42578125" style="41" hidden="1"/>
    <col min="8967" max="8967" width="15.42578125" style="41" hidden="1"/>
    <col min="8968" max="8968" width="17.5703125" style="41" hidden="1"/>
    <col min="8969" max="8969" width="15.42578125" style="41" hidden="1"/>
    <col min="8970" max="8970" width="13.42578125" style="41" hidden="1"/>
    <col min="8971" max="8971" width="15.42578125" style="41" hidden="1"/>
    <col min="8972" max="8972" width="2.5703125" style="41" hidden="1"/>
    <col min="8973" max="9217" width="10.5703125" style="41" hidden="1"/>
    <col min="9218" max="9218" width="1.5703125" style="41" hidden="1"/>
    <col min="9219" max="9219" width="56.42578125" style="41" hidden="1"/>
    <col min="9220" max="9222" width="24.42578125" style="41" hidden="1"/>
    <col min="9223" max="9223" width="15.42578125" style="41" hidden="1"/>
    <col min="9224" max="9224" width="17.5703125" style="41" hidden="1"/>
    <col min="9225" max="9225" width="15.42578125" style="41" hidden="1"/>
    <col min="9226" max="9226" width="13.42578125" style="41" hidden="1"/>
    <col min="9227" max="9227" width="15.42578125" style="41" hidden="1"/>
    <col min="9228" max="9228" width="2.5703125" style="41" hidden="1"/>
    <col min="9229" max="9473" width="10.5703125" style="41" hidden="1"/>
    <col min="9474" max="9474" width="1.5703125" style="41" hidden="1"/>
    <col min="9475" max="9475" width="56.42578125" style="41" hidden="1"/>
    <col min="9476" max="9478" width="24.42578125" style="41" hidden="1"/>
    <col min="9479" max="9479" width="15.42578125" style="41" hidden="1"/>
    <col min="9480" max="9480" width="17.5703125" style="41" hidden="1"/>
    <col min="9481" max="9481" width="15.42578125" style="41" hidden="1"/>
    <col min="9482" max="9482" width="13.42578125" style="41" hidden="1"/>
    <col min="9483" max="9483" width="15.42578125" style="41" hidden="1"/>
    <col min="9484" max="9484" width="2.5703125" style="41" hidden="1"/>
    <col min="9485" max="9729" width="10.5703125" style="41" hidden="1"/>
    <col min="9730" max="9730" width="1.5703125" style="41" hidden="1"/>
    <col min="9731" max="9731" width="56.42578125" style="41" hidden="1"/>
    <col min="9732" max="9734" width="24.42578125" style="41" hidden="1"/>
    <col min="9735" max="9735" width="15.42578125" style="41" hidden="1"/>
    <col min="9736" max="9736" width="17.5703125" style="41" hidden="1"/>
    <col min="9737" max="9737" width="15.42578125" style="41" hidden="1"/>
    <col min="9738" max="9738" width="13.42578125" style="41" hidden="1"/>
    <col min="9739" max="9739" width="15.42578125" style="41" hidden="1"/>
    <col min="9740" max="9740" width="2.5703125" style="41" hidden="1"/>
    <col min="9741" max="9985" width="10.5703125" style="41" hidden="1"/>
    <col min="9986" max="9986" width="1.5703125" style="41" hidden="1"/>
    <col min="9987" max="9987" width="56.42578125" style="41" hidden="1"/>
    <col min="9988" max="9990" width="24.42578125" style="41" hidden="1"/>
    <col min="9991" max="9991" width="15.42578125" style="41" hidden="1"/>
    <col min="9992" max="9992" width="17.5703125" style="41" hidden="1"/>
    <col min="9993" max="9993" width="15.42578125" style="41" hidden="1"/>
    <col min="9994" max="9994" width="13.42578125" style="41" hidden="1"/>
    <col min="9995" max="9995" width="15.42578125" style="41" hidden="1"/>
    <col min="9996" max="9996" width="2.5703125" style="41" hidden="1"/>
    <col min="9997" max="10241" width="10.5703125" style="41" hidden="1"/>
    <col min="10242" max="10242" width="1.5703125" style="41" hidden="1"/>
    <col min="10243" max="10243" width="56.42578125" style="41" hidden="1"/>
    <col min="10244" max="10246" width="24.42578125" style="41" hidden="1"/>
    <col min="10247" max="10247" width="15.42578125" style="41" hidden="1"/>
    <col min="10248" max="10248" width="17.5703125" style="41" hidden="1"/>
    <col min="10249" max="10249" width="15.42578125" style="41" hidden="1"/>
    <col min="10250" max="10250" width="13.42578125" style="41" hidden="1"/>
    <col min="10251" max="10251" width="15.42578125" style="41" hidden="1"/>
    <col min="10252" max="10252" width="2.5703125" style="41" hidden="1"/>
    <col min="10253" max="10497" width="10.5703125" style="41" hidden="1"/>
    <col min="10498" max="10498" width="1.5703125" style="41" hidden="1"/>
    <col min="10499" max="10499" width="56.42578125" style="41" hidden="1"/>
    <col min="10500" max="10502" width="24.42578125" style="41" hidden="1"/>
    <col min="10503" max="10503" width="15.42578125" style="41" hidden="1"/>
    <col min="10504" max="10504" width="17.5703125" style="41" hidden="1"/>
    <col min="10505" max="10505" width="15.42578125" style="41" hidden="1"/>
    <col min="10506" max="10506" width="13.42578125" style="41" hidden="1"/>
    <col min="10507" max="10507" width="15.42578125" style="41" hidden="1"/>
    <col min="10508" max="10508" width="2.5703125" style="41" hidden="1"/>
    <col min="10509" max="10753" width="10.5703125" style="41" hidden="1"/>
    <col min="10754" max="10754" width="1.5703125" style="41" hidden="1"/>
    <col min="10755" max="10755" width="56.42578125" style="41" hidden="1"/>
    <col min="10756" max="10758" width="24.42578125" style="41" hidden="1"/>
    <col min="10759" max="10759" width="15.42578125" style="41" hidden="1"/>
    <col min="10760" max="10760" width="17.5703125" style="41" hidden="1"/>
    <col min="10761" max="10761" width="15.42578125" style="41" hidden="1"/>
    <col min="10762" max="10762" width="13.42578125" style="41" hidden="1"/>
    <col min="10763" max="10763" width="15.42578125" style="41" hidden="1"/>
    <col min="10764" max="10764" width="2.5703125" style="41" hidden="1"/>
    <col min="10765" max="11009" width="10.5703125" style="41" hidden="1"/>
    <col min="11010" max="11010" width="1.5703125" style="41" hidden="1"/>
    <col min="11011" max="11011" width="56.42578125" style="41" hidden="1"/>
    <col min="11012" max="11014" width="24.42578125" style="41" hidden="1"/>
    <col min="11015" max="11015" width="15.42578125" style="41" hidden="1"/>
    <col min="11016" max="11016" width="17.5703125" style="41" hidden="1"/>
    <col min="11017" max="11017" width="15.42578125" style="41" hidden="1"/>
    <col min="11018" max="11018" width="13.42578125" style="41" hidden="1"/>
    <col min="11019" max="11019" width="15.42578125" style="41" hidden="1"/>
    <col min="11020" max="11020" width="2.5703125" style="41" hidden="1"/>
    <col min="11021" max="11265" width="10.5703125" style="41" hidden="1"/>
    <col min="11266" max="11266" width="1.5703125" style="41" hidden="1"/>
    <col min="11267" max="11267" width="56.42578125" style="41" hidden="1"/>
    <col min="11268" max="11270" width="24.42578125" style="41" hidden="1"/>
    <col min="11271" max="11271" width="15.42578125" style="41" hidden="1"/>
    <col min="11272" max="11272" width="17.5703125" style="41" hidden="1"/>
    <col min="11273" max="11273" width="15.42578125" style="41" hidden="1"/>
    <col min="11274" max="11274" width="13.42578125" style="41" hidden="1"/>
    <col min="11275" max="11275" width="15.42578125" style="41" hidden="1"/>
    <col min="11276" max="11276" width="2.5703125" style="41" hidden="1"/>
    <col min="11277" max="11521" width="10.5703125" style="41" hidden="1"/>
    <col min="11522" max="11522" width="1.5703125" style="41" hidden="1"/>
    <col min="11523" max="11523" width="56.42578125" style="41" hidden="1"/>
    <col min="11524" max="11526" width="24.42578125" style="41" hidden="1"/>
    <col min="11527" max="11527" width="15.42578125" style="41" hidden="1"/>
    <col min="11528" max="11528" width="17.5703125" style="41" hidden="1"/>
    <col min="11529" max="11529" width="15.42578125" style="41" hidden="1"/>
    <col min="11530" max="11530" width="13.42578125" style="41" hidden="1"/>
    <col min="11531" max="11531" width="15.42578125" style="41" hidden="1"/>
    <col min="11532" max="11532" width="2.5703125" style="41" hidden="1"/>
    <col min="11533" max="11777" width="10.5703125" style="41" hidden="1"/>
    <col min="11778" max="11778" width="1.5703125" style="41" hidden="1"/>
    <col min="11779" max="11779" width="56.42578125" style="41" hidden="1"/>
    <col min="11780" max="11782" width="24.42578125" style="41" hidden="1"/>
    <col min="11783" max="11783" width="15.42578125" style="41" hidden="1"/>
    <col min="11784" max="11784" width="17.5703125" style="41" hidden="1"/>
    <col min="11785" max="11785" width="15.42578125" style="41" hidden="1"/>
    <col min="11786" max="11786" width="13.42578125" style="41" hidden="1"/>
    <col min="11787" max="11787" width="15.42578125" style="41" hidden="1"/>
    <col min="11788" max="11788" width="2.5703125" style="41" hidden="1"/>
    <col min="11789" max="12033" width="10.5703125" style="41" hidden="1"/>
    <col min="12034" max="12034" width="1.5703125" style="41" hidden="1"/>
    <col min="12035" max="12035" width="56.42578125" style="41" hidden="1"/>
    <col min="12036" max="12038" width="24.42578125" style="41" hidden="1"/>
    <col min="12039" max="12039" width="15.42578125" style="41" hidden="1"/>
    <col min="12040" max="12040" width="17.5703125" style="41" hidden="1"/>
    <col min="12041" max="12041" width="15.42578125" style="41" hidden="1"/>
    <col min="12042" max="12042" width="13.42578125" style="41" hidden="1"/>
    <col min="12043" max="12043" width="15.42578125" style="41" hidden="1"/>
    <col min="12044" max="12044" width="2.5703125" style="41" hidden="1"/>
    <col min="12045" max="12289" width="10.5703125" style="41" hidden="1"/>
    <col min="12290" max="12290" width="1.5703125" style="41" hidden="1"/>
    <col min="12291" max="12291" width="56.42578125" style="41" hidden="1"/>
    <col min="12292" max="12294" width="24.42578125" style="41" hidden="1"/>
    <col min="12295" max="12295" width="15.42578125" style="41" hidden="1"/>
    <col min="12296" max="12296" width="17.5703125" style="41" hidden="1"/>
    <col min="12297" max="12297" width="15.42578125" style="41" hidden="1"/>
    <col min="12298" max="12298" width="13.42578125" style="41" hidden="1"/>
    <col min="12299" max="12299" width="15.42578125" style="41" hidden="1"/>
    <col min="12300" max="12300" width="2.5703125" style="41" hidden="1"/>
    <col min="12301" max="12545" width="10.5703125" style="41" hidden="1"/>
    <col min="12546" max="12546" width="1.5703125" style="41" hidden="1"/>
    <col min="12547" max="12547" width="56.42578125" style="41" hidden="1"/>
    <col min="12548" max="12550" width="24.42578125" style="41" hidden="1"/>
    <col min="12551" max="12551" width="15.42578125" style="41" hidden="1"/>
    <col min="12552" max="12552" width="17.5703125" style="41" hidden="1"/>
    <col min="12553" max="12553" width="15.42578125" style="41" hidden="1"/>
    <col min="12554" max="12554" width="13.42578125" style="41" hidden="1"/>
    <col min="12555" max="12555" width="15.42578125" style="41" hidden="1"/>
    <col min="12556" max="12556" width="2.5703125" style="41" hidden="1"/>
    <col min="12557" max="12801" width="10.5703125" style="41" hidden="1"/>
    <col min="12802" max="12802" width="1.5703125" style="41" hidden="1"/>
    <col min="12803" max="12803" width="56.42578125" style="41" hidden="1"/>
    <col min="12804" max="12806" width="24.42578125" style="41" hidden="1"/>
    <col min="12807" max="12807" width="15.42578125" style="41" hidden="1"/>
    <col min="12808" max="12808" width="17.5703125" style="41" hidden="1"/>
    <col min="12809" max="12809" width="15.42578125" style="41" hidden="1"/>
    <col min="12810" max="12810" width="13.42578125" style="41" hidden="1"/>
    <col min="12811" max="12811" width="15.42578125" style="41" hidden="1"/>
    <col min="12812" max="12812" width="2.5703125" style="41" hidden="1"/>
    <col min="12813" max="13057" width="10.5703125" style="41" hidden="1"/>
    <col min="13058" max="13058" width="1.5703125" style="41" hidden="1"/>
    <col min="13059" max="13059" width="56.42578125" style="41" hidden="1"/>
    <col min="13060" max="13062" width="24.42578125" style="41" hidden="1"/>
    <col min="13063" max="13063" width="15.42578125" style="41" hidden="1"/>
    <col min="13064" max="13064" width="17.5703125" style="41" hidden="1"/>
    <col min="13065" max="13065" width="15.42578125" style="41" hidden="1"/>
    <col min="13066" max="13066" width="13.42578125" style="41" hidden="1"/>
    <col min="13067" max="13067" width="15.42578125" style="41" hidden="1"/>
    <col min="13068" max="13068" width="2.5703125" style="41" hidden="1"/>
    <col min="13069" max="13313" width="10.5703125" style="41" hidden="1"/>
    <col min="13314" max="13314" width="1.5703125" style="41" hidden="1"/>
    <col min="13315" max="13315" width="56.42578125" style="41" hidden="1"/>
    <col min="13316" max="13318" width="24.42578125" style="41" hidden="1"/>
    <col min="13319" max="13319" width="15.42578125" style="41" hidden="1"/>
    <col min="13320" max="13320" width="17.5703125" style="41" hidden="1"/>
    <col min="13321" max="13321" width="15.42578125" style="41" hidden="1"/>
    <col min="13322" max="13322" width="13.42578125" style="41" hidden="1"/>
    <col min="13323" max="13323" width="15.42578125" style="41" hidden="1"/>
    <col min="13324" max="13324" width="2.5703125" style="41" hidden="1"/>
    <col min="13325" max="13569" width="10.5703125" style="41" hidden="1"/>
    <col min="13570" max="13570" width="1.5703125" style="41" hidden="1"/>
    <col min="13571" max="13571" width="56.42578125" style="41" hidden="1"/>
    <col min="13572" max="13574" width="24.42578125" style="41" hidden="1"/>
    <col min="13575" max="13575" width="15.42578125" style="41" hidden="1"/>
    <col min="13576" max="13576" width="17.5703125" style="41" hidden="1"/>
    <col min="13577" max="13577" width="15.42578125" style="41" hidden="1"/>
    <col min="13578" max="13578" width="13.42578125" style="41" hidden="1"/>
    <col min="13579" max="13579" width="15.42578125" style="41" hidden="1"/>
    <col min="13580" max="13580" width="2.5703125" style="41" hidden="1"/>
    <col min="13581" max="13825" width="10.5703125" style="41" hidden="1"/>
    <col min="13826" max="13826" width="1.5703125" style="41" hidden="1"/>
    <col min="13827" max="13827" width="56.42578125" style="41" hidden="1"/>
    <col min="13828" max="13830" width="24.42578125" style="41" hidden="1"/>
    <col min="13831" max="13831" width="15.42578125" style="41" hidden="1"/>
    <col min="13832" max="13832" width="17.5703125" style="41" hidden="1"/>
    <col min="13833" max="13833" width="15.42578125" style="41" hidden="1"/>
    <col min="13834" max="13834" width="13.42578125" style="41" hidden="1"/>
    <col min="13835" max="13835" width="15.42578125" style="41" hidden="1"/>
    <col min="13836" max="13836" width="2.5703125" style="41" hidden="1"/>
    <col min="13837" max="14081" width="10.5703125" style="41" hidden="1"/>
    <col min="14082" max="14082" width="1.5703125" style="41" hidden="1"/>
    <col min="14083" max="14083" width="56.42578125" style="41" hidden="1"/>
    <col min="14084" max="14086" width="24.42578125" style="41" hidden="1"/>
    <col min="14087" max="14087" width="15.42578125" style="41" hidden="1"/>
    <col min="14088" max="14088" width="17.5703125" style="41" hidden="1"/>
    <col min="14089" max="14089" width="15.42578125" style="41" hidden="1"/>
    <col min="14090" max="14090" width="13.42578125" style="41" hidden="1"/>
    <col min="14091" max="14091" width="15.42578125" style="41" hidden="1"/>
    <col min="14092" max="14092" width="2.5703125" style="41" hidden="1"/>
    <col min="14093" max="14337" width="10.5703125" style="41" hidden="1"/>
    <col min="14338" max="14338" width="1.5703125" style="41" hidden="1"/>
    <col min="14339" max="14339" width="56.42578125" style="41" hidden="1"/>
    <col min="14340" max="14342" width="24.42578125" style="41" hidden="1"/>
    <col min="14343" max="14343" width="15.42578125" style="41" hidden="1"/>
    <col min="14344" max="14344" width="17.5703125" style="41" hidden="1"/>
    <col min="14345" max="14345" width="15.42578125" style="41" hidden="1"/>
    <col min="14346" max="14346" width="13.42578125" style="41" hidden="1"/>
    <col min="14347" max="14347" width="15.42578125" style="41" hidden="1"/>
    <col min="14348" max="14348" width="2.5703125" style="41" hidden="1"/>
    <col min="14349" max="14593" width="10.5703125" style="41" hidden="1"/>
    <col min="14594" max="14594" width="1.5703125" style="41" hidden="1"/>
    <col min="14595" max="14595" width="56.42578125" style="41" hidden="1"/>
    <col min="14596" max="14598" width="24.42578125" style="41" hidden="1"/>
    <col min="14599" max="14599" width="15.42578125" style="41" hidden="1"/>
    <col min="14600" max="14600" width="17.5703125" style="41" hidden="1"/>
    <col min="14601" max="14601" width="15.42578125" style="41" hidden="1"/>
    <col min="14602" max="14602" width="13.42578125" style="41" hidden="1"/>
    <col min="14603" max="14603" width="15.42578125" style="41" hidden="1"/>
    <col min="14604" max="14604" width="2.5703125" style="41" hidden="1"/>
    <col min="14605" max="14849" width="10.5703125" style="41" hidden="1"/>
    <col min="14850" max="14850" width="1.5703125" style="41" hidden="1"/>
    <col min="14851" max="14851" width="56.42578125" style="41" hidden="1"/>
    <col min="14852" max="14854" width="24.42578125" style="41" hidden="1"/>
    <col min="14855" max="14855" width="15.42578125" style="41" hidden="1"/>
    <col min="14856" max="14856" width="17.5703125" style="41" hidden="1"/>
    <col min="14857" max="14857" width="15.42578125" style="41" hidden="1"/>
    <col min="14858" max="14858" width="13.42578125" style="41" hidden="1"/>
    <col min="14859" max="14859" width="15.42578125" style="41" hidden="1"/>
    <col min="14860" max="14860" width="2.5703125" style="41" hidden="1"/>
    <col min="14861" max="15105" width="10.5703125" style="41" hidden="1"/>
    <col min="15106" max="15106" width="1.5703125" style="41" hidden="1"/>
    <col min="15107" max="15107" width="56.42578125" style="41" hidden="1"/>
    <col min="15108" max="15110" width="24.42578125" style="41" hidden="1"/>
    <col min="15111" max="15111" width="15.42578125" style="41" hidden="1"/>
    <col min="15112" max="15112" width="17.5703125" style="41" hidden="1"/>
    <col min="15113" max="15113" width="15.42578125" style="41" hidden="1"/>
    <col min="15114" max="15114" width="13.42578125" style="41" hidden="1"/>
    <col min="15115" max="15115" width="15.42578125" style="41" hidden="1"/>
    <col min="15116" max="15116" width="2.5703125" style="41" hidden="1"/>
    <col min="15117" max="15361" width="10.5703125" style="41" hidden="1"/>
    <col min="15362" max="15362" width="1.5703125" style="41" hidden="1"/>
    <col min="15363" max="15363" width="56.42578125" style="41" hidden="1"/>
    <col min="15364" max="15366" width="24.42578125" style="41" hidden="1"/>
    <col min="15367" max="15367" width="15.42578125" style="41" hidden="1"/>
    <col min="15368" max="15368" width="17.5703125" style="41" hidden="1"/>
    <col min="15369" max="15369" width="15.42578125" style="41" hidden="1"/>
    <col min="15370" max="15370" width="13.42578125" style="41" hidden="1"/>
    <col min="15371" max="15371" width="15.42578125" style="41" hidden="1"/>
    <col min="15372" max="15372" width="2.5703125" style="41" hidden="1"/>
    <col min="15373" max="15617" width="10.5703125" style="41" hidden="1"/>
    <col min="15618" max="15618" width="1.5703125" style="41" hidden="1"/>
    <col min="15619" max="15619" width="56.42578125" style="41" hidden="1"/>
    <col min="15620" max="15622" width="24.42578125" style="41" hidden="1"/>
    <col min="15623" max="15623" width="15.42578125" style="41" hidden="1"/>
    <col min="15624" max="15624" width="17.5703125" style="41" hidden="1"/>
    <col min="15625" max="15625" width="15.42578125" style="41" hidden="1"/>
    <col min="15626" max="15626" width="13.42578125" style="41" hidden="1"/>
    <col min="15627" max="15627" width="15.42578125" style="41" hidden="1"/>
    <col min="15628" max="15628" width="2.5703125" style="41" hidden="1"/>
    <col min="15629" max="15873" width="10.5703125" style="41" hidden="1"/>
    <col min="15874" max="15874" width="1.5703125" style="41" hidden="1"/>
    <col min="15875" max="15875" width="56.42578125" style="41" hidden="1"/>
    <col min="15876" max="15878" width="24.42578125" style="41" hidden="1"/>
    <col min="15879" max="15879" width="15.42578125" style="41" hidden="1"/>
    <col min="15880" max="15880" width="17.5703125" style="41" hidden="1"/>
    <col min="15881" max="15881" width="15.42578125" style="41" hidden="1"/>
    <col min="15882" max="15882" width="13.42578125" style="41" hidden="1"/>
    <col min="15883" max="15883" width="15.42578125" style="41" hidden="1"/>
    <col min="15884" max="15884" width="2.5703125" style="41" hidden="1"/>
    <col min="15885" max="16129" width="10.5703125" style="41" hidden="1"/>
    <col min="16130" max="16130" width="1.5703125" style="41" hidden="1"/>
    <col min="16131" max="16131" width="56.42578125" style="41" hidden="1"/>
    <col min="16132" max="16134" width="24.42578125" style="41" hidden="1"/>
    <col min="16135" max="16135" width="15.42578125" style="41" hidden="1"/>
    <col min="16136" max="16136" width="17.5703125" style="41" hidden="1"/>
    <col min="16137" max="16137" width="15.42578125" style="41" hidden="1"/>
    <col min="16138" max="16138" width="13.42578125" style="41" hidden="1"/>
    <col min="16139" max="16139" width="15.42578125" style="41" hidden="1"/>
    <col min="16140" max="16140" width="2.5703125" style="41" hidden="1"/>
    <col min="16141" max="16384" width="10.5703125" style="41" hidden="1"/>
  </cols>
  <sheetData>
    <row r="1" spans="1:32" ht="10.35" customHeight="1" thickBot="1">
      <c r="A1" s="562"/>
      <c r="B1" s="558"/>
      <c r="C1" s="558"/>
      <c r="D1" s="558"/>
      <c r="E1" s="558"/>
      <c r="F1" s="558"/>
      <c r="G1" s="558"/>
      <c r="H1" s="558"/>
      <c r="I1" s="558"/>
      <c r="J1" s="558"/>
      <c r="K1" s="558"/>
      <c r="L1" s="559"/>
    </row>
    <row r="2" spans="1:32" ht="14.25" customHeight="1">
      <c r="B2" s="1934"/>
      <c r="C2" s="1949"/>
      <c r="D2" s="1935"/>
      <c r="E2" s="1935"/>
      <c r="F2" s="1935"/>
      <c r="G2" s="1936"/>
      <c r="H2" s="1936"/>
      <c r="I2" s="1936"/>
      <c r="J2" s="1950"/>
      <c r="K2" s="1951"/>
      <c r="L2" s="559"/>
    </row>
    <row r="3" spans="1:32" ht="30" customHeight="1">
      <c r="B3" s="2917" t="str">
        <f>UPPER("Risk-weighted Assets Arising from the Activities of the Bank's Businesses")</f>
        <v>RISK-WEIGHTED ASSETS ARISING FROM THE ACTIVITIES OF THE BANK'S BUSINESSES</v>
      </c>
      <c r="C3" s="2918"/>
      <c r="D3" s="2918"/>
      <c r="E3" s="2918"/>
      <c r="F3" s="2918"/>
      <c r="G3" s="2918"/>
      <c r="H3" s="2918"/>
      <c r="I3" s="2120"/>
      <c r="J3" s="1952"/>
      <c r="K3" s="1953"/>
      <c r="L3" s="559"/>
    </row>
    <row r="4" spans="1:32" ht="12" customHeight="1" thickBot="1">
      <c r="B4" s="1954" t="s">
        <v>162</v>
      </c>
      <c r="C4" s="1945"/>
      <c r="D4" s="1945"/>
      <c r="E4" s="1945"/>
      <c r="F4" s="1945"/>
      <c r="G4" s="1946"/>
      <c r="H4" s="1946"/>
      <c r="I4" s="1946"/>
      <c r="J4" s="1955"/>
      <c r="K4" s="1956"/>
      <c r="L4" s="559"/>
    </row>
    <row r="5" spans="1:32" ht="9" customHeight="1">
      <c r="A5" s="562"/>
      <c r="B5" s="562"/>
      <c r="C5" s="562"/>
      <c r="D5" s="562"/>
      <c r="E5" s="562"/>
      <c r="F5" s="563"/>
      <c r="G5" s="563"/>
      <c r="H5" s="559"/>
      <c r="I5" s="559"/>
      <c r="J5" s="559"/>
      <c r="K5" s="559"/>
      <c r="L5" s="559"/>
    </row>
    <row r="6" spans="1:32" s="120" customFormat="1" ht="8.1" customHeight="1" thickBot="1">
      <c r="A6" s="564"/>
      <c r="B6" s="564"/>
      <c r="C6" s="564"/>
      <c r="D6" s="564"/>
      <c r="E6" s="564"/>
      <c r="F6" s="565"/>
      <c r="G6" s="565"/>
      <c r="H6" s="566"/>
      <c r="I6" s="566"/>
      <c r="J6" s="566"/>
      <c r="K6" s="566"/>
      <c r="L6" s="566"/>
    </row>
    <row r="7" spans="1:32" s="120" customFormat="1" ht="21" customHeight="1">
      <c r="A7" s="564"/>
      <c r="B7" s="2914" t="s">
        <v>1040</v>
      </c>
      <c r="C7" s="2915"/>
      <c r="D7" s="2915"/>
      <c r="E7" s="2916"/>
      <c r="F7" s="2905" t="str">
        <f>CurrQtr</f>
        <v>Q4 2021</v>
      </c>
      <c r="G7" s="2906"/>
      <c r="H7" s="2906"/>
      <c r="I7" s="2906"/>
      <c r="J7" s="2906"/>
      <c r="K7" s="2907"/>
      <c r="L7" s="566"/>
    </row>
    <row r="8" spans="1:32" s="120" customFormat="1" ht="21.6" customHeight="1">
      <c r="A8" s="566"/>
      <c r="B8" s="2908" t="s">
        <v>1123</v>
      </c>
      <c r="C8" s="2909"/>
      <c r="D8" s="2909"/>
      <c r="E8" s="2910"/>
      <c r="F8" s="2643" t="s">
        <v>64</v>
      </c>
      <c r="G8" s="2636" t="s">
        <v>63</v>
      </c>
      <c r="H8" s="2636" t="s">
        <v>62</v>
      </c>
      <c r="I8" s="2636" t="s">
        <v>1199</v>
      </c>
      <c r="J8" s="2636" t="s">
        <v>25</v>
      </c>
      <c r="K8" s="2645" t="s">
        <v>65</v>
      </c>
      <c r="L8" s="566"/>
    </row>
    <row r="9" spans="1:32" s="120" customFormat="1" ht="18" customHeight="1" thickBot="1">
      <c r="A9" s="566"/>
      <c r="B9" s="2911"/>
      <c r="C9" s="2912"/>
      <c r="D9" s="2912"/>
      <c r="E9" s="2913"/>
      <c r="F9" s="2730"/>
      <c r="G9" s="2675"/>
      <c r="H9" s="2675"/>
      <c r="I9" s="2675"/>
      <c r="J9" s="2675"/>
      <c r="K9" s="2728"/>
      <c r="L9" s="566"/>
    </row>
    <row r="10" spans="1:32" s="120" customFormat="1" ht="2.85" customHeight="1">
      <c r="A10" s="566"/>
      <c r="B10" s="584"/>
      <c r="C10" s="585"/>
      <c r="D10" s="585"/>
      <c r="E10" s="586"/>
      <c r="F10" s="587"/>
      <c r="G10" s="588"/>
      <c r="H10" s="588"/>
      <c r="I10" s="588"/>
      <c r="J10" s="588"/>
      <c r="K10" s="589"/>
      <c r="L10" s="566"/>
    </row>
    <row r="11" spans="1:32" s="120" customFormat="1" ht="12.75">
      <c r="A11" s="566"/>
      <c r="B11" s="590" t="s">
        <v>196</v>
      </c>
      <c r="C11" s="591"/>
      <c r="D11" s="591"/>
      <c r="E11" s="592"/>
      <c r="F11" s="593">
        <v>132.5</v>
      </c>
      <c r="G11" s="594">
        <v>149.1</v>
      </c>
      <c r="H11" s="594">
        <v>101.6</v>
      </c>
      <c r="I11" s="594">
        <v>18.8</v>
      </c>
      <c r="J11" s="594">
        <v>14.099999999999966</v>
      </c>
      <c r="K11" s="595">
        <v>416.1</v>
      </c>
      <c r="L11" s="566"/>
      <c r="AF11" s="121"/>
    </row>
    <row r="12" spans="1:32" s="120" customFormat="1" ht="12.75">
      <c r="A12" s="566"/>
      <c r="B12" s="596" t="s">
        <v>61</v>
      </c>
      <c r="C12" s="597"/>
      <c r="D12" s="597"/>
      <c r="E12" s="598"/>
      <c r="F12" s="599">
        <v>0.32</v>
      </c>
      <c r="G12" s="600">
        <v>0.36</v>
      </c>
      <c r="H12" s="600">
        <v>0.24</v>
      </c>
      <c r="I12" s="600">
        <v>0.05</v>
      </c>
      <c r="J12" s="600">
        <v>0.03</v>
      </c>
      <c r="K12" s="601">
        <v>1</v>
      </c>
      <c r="L12" s="566"/>
      <c r="AF12" s="121"/>
    </row>
    <row r="13" spans="1:32" s="120" customFormat="1" ht="2.1" customHeight="1">
      <c r="A13" s="566"/>
      <c r="B13" s="590"/>
      <c r="C13" s="591"/>
      <c r="D13" s="591"/>
      <c r="E13" s="592"/>
      <c r="F13" s="602"/>
      <c r="G13" s="603"/>
      <c r="H13" s="603"/>
      <c r="I13" s="603"/>
      <c r="J13" s="603"/>
      <c r="K13" s="604"/>
      <c r="L13" s="566"/>
      <c r="AF13" s="121"/>
    </row>
    <row r="14" spans="1:32" s="120" customFormat="1" ht="12.75">
      <c r="A14" s="566"/>
      <c r="B14" s="579" t="s">
        <v>60</v>
      </c>
      <c r="C14" s="580"/>
      <c r="D14" s="580"/>
      <c r="E14" s="581"/>
      <c r="F14" s="577"/>
      <c r="G14" s="574"/>
      <c r="H14" s="574"/>
      <c r="I14" s="574"/>
      <c r="J14" s="574"/>
      <c r="K14" s="575"/>
      <c r="L14" s="566"/>
    </row>
    <row r="15" spans="1:32" s="120" customFormat="1" ht="12.75">
      <c r="A15" s="566"/>
      <c r="B15" s="579" t="s">
        <v>59</v>
      </c>
      <c r="C15" s="580"/>
      <c r="D15" s="580"/>
      <c r="E15" s="581"/>
      <c r="F15" s="578">
        <v>0.88</v>
      </c>
      <c r="G15" s="572">
        <v>0.88</v>
      </c>
      <c r="H15" s="572">
        <v>0.85</v>
      </c>
      <c r="I15" s="572">
        <v>0.63</v>
      </c>
      <c r="J15" s="572">
        <v>0.93</v>
      </c>
      <c r="K15" s="573">
        <v>0.86</v>
      </c>
      <c r="L15" s="566"/>
    </row>
    <row r="16" spans="1:32" s="120" customFormat="1" ht="12.75">
      <c r="A16" s="566"/>
      <c r="B16" s="579" t="s">
        <v>58</v>
      </c>
      <c r="C16" s="580"/>
      <c r="D16" s="580"/>
      <c r="E16" s="581"/>
      <c r="F16" s="578" t="s">
        <v>1083</v>
      </c>
      <c r="G16" s="572">
        <v>0.01</v>
      </c>
      <c r="H16" s="572">
        <v>0.05</v>
      </c>
      <c r="I16" s="572" t="s">
        <v>1083</v>
      </c>
      <c r="J16" s="572">
        <v>0.09</v>
      </c>
      <c r="K16" s="573">
        <v>0.02</v>
      </c>
      <c r="L16" s="566"/>
    </row>
    <row r="17" spans="1:16" s="120" customFormat="1" ht="12.75">
      <c r="A17" s="566"/>
      <c r="B17" s="596" t="s">
        <v>57</v>
      </c>
      <c r="C17" s="597"/>
      <c r="D17" s="597"/>
      <c r="E17" s="598"/>
      <c r="F17" s="605">
        <v>0.12</v>
      </c>
      <c r="G17" s="600">
        <v>0.11</v>
      </c>
      <c r="H17" s="600">
        <v>0.1</v>
      </c>
      <c r="I17" s="600">
        <v>0.37</v>
      </c>
      <c r="J17" s="600">
        <v>-0.02</v>
      </c>
      <c r="K17" s="601">
        <v>0.12</v>
      </c>
      <c r="L17" s="566"/>
    </row>
    <row r="18" spans="1:16" s="120" customFormat="1" ht="4.3499999999999996" customHeight="1" thickBot="1">
      <c r="A18" s="566"/>
      <c r="B18" s="568"/>
      <c r="C18" s="569"/>
      <c r="D18" s="569"/>
      <c r="E18" s="606"/>
      <c r="F18" s="607"/>
      <c r="G18" s="608"/>
      <c r="H18" s="608"/>
      <c r="I18" s="608"/>
      <c r="J18" s="608"/>
      <c r="K18" s="609"/>
      <c r="L18" s="566"/>
    </row>
    <row r="19" spans="1:16" s="120" customFormat="1" ht="10.35" customHeight="1">
      <c r="A19" s="566"/>
      <c r="B19" s="566"/>
      <c r="C19" s="566"/>
      <c r="D19" s="566"/>
      <c r="E19" s="566"/>
      <c r="F19" s="566"/>
      <c r="G19" s="566"/>
      <c r="H19" s="566"/>
      <c r="I19" s="566"/>
      <c r="J19" s="566"/>
      <c r="K19" s="566"/>
      <c r="L19" s="566"/>
    </row>
    <row r="20" spans="1:16" s="120" customFormat="1" ht="9" customHeight="1" thickBot="1">
      <c r="A20" s="566"/>
      <c r="B20" s="566"/>
      <c r="C20" s="566"/>
      <c r="D20" s="566"/>
      <c r="E20" s="566"/>
      <c r="F20" s="566"/>
      <c r="G20" s="566"/>
      <c r="H20" s="566"/>
      <c r="I20" s="566"/>
      <c r="J20" s="566"/>
      <c r="K20" s="566"/>
      <c r="L20" s="566"/>
    </row>
    <row r="21" spans="1:16" s="120" customFormat="1" ht="15" customHeight="1">
      <c r="A21" s="566"/>
      <c r="B21" s="2914" t="s">
        <v>1040</v>
      </c>
      <c r="C21" s="2915"/>
      <c r="D21" s="2915"/>
      <c r="E21" s="2916"/>
      <c r="F21" s="2905" t="s">
        <v>1412</v>
      </c>
      <c r="G21" s="2906"/>
      <c r="H21" s="2906"/>
      <c r="I21" s="2906"/>
      <c r="J21" s="2906"/>
      <c r="K21" s="2907"/>
      <c r="L21" s="566"/>
    </row>
    <row r="22" spans="1:16" s="120" customFormat="1" ht="20.100000000000001" customHeight="1">
      <c r="A22" s="567"/>
      <c r="B22" s="2908" t="s">
        <v>1123</v>
      </c>
      <c r="C22" s="2909"/>
      <c r="D22" s="2909"/>
      <c r="E22" s="2910"/>
      <c r="F22" s="2643" t="s">
        <v>64</v>
      </c>
      <c r="G22" s="2636" t="s">
        <v>63</v>
      </c>
      <c r="H22" s="2636" t="s">
        <v>62</v>
      </c>
      <c r="I22" s="2636" t="s">
        <v>1199</v>
      </c>
      <c r="J22" s="2636" t="s">
        <v>25</v>
      </c>
      <c r="K22" s="2645" t="s">
        <v>65</v>
      </c>
      <c r="L22" s="566"/>
    </row>
    <row r="23" spans="1:16" s="120" customFormat="1" ht="18" customHeight="1" thickBot="1">
      <c r="A23" s="566"/>
      <c r="B23" s="2911"/>
      <c r="C23" s="2912"/>
      <c r="D23" s="2912"/>
      <c r="E23" s="2913"/>
      <c r="F23" s="2730"/>
      <c r="G23" s="2675"/>
      <c r="H23" s="2675"/>
      <c r="I23" s="2675"/>
      <c r="J23" s="2675"/>
      <c r="K23" s="2728"/>
      <c r="L23" s="566"/>
    </row>
    <row r="24" spans="1:16" s="120" customFormat="1" ht="3" customHeight="1">
      <c r="A24" s="566"/>
      <c r="B24" s="584"/>
      <c r="C24" s="585"/>
      <c r="D24" s="585"/>
      <c r="E24" s="586"/>
      <c r="F24" s="587"/>
      <c r="G24" s="588"/>
      <c r="H24" s="588"/>
      <c r="I24" s="588"/>
      <c r="J24" s="588"/>
      <c r="K24" s="589"/>
      <c r="L24" s="566"/>
      <c r="P24" s="121"/>
    </row>
    <row r="25" spans="1:16" s="120" customFormat="1" ht="12.75">
      <c r="A25" s="566"/>
      <c r="B25" s="590" t="s">
        <v>196</v>
      </c>
      <c r="C25" s="591"/>
      <c r="D25" s="591"/>
      <c r="E25" s="592"/>
      <c r="F25" s="593">
        <v>128.4</v>
      </c>
      <c r="G25" s="594">
        <v>150.80000000000001</v>
      </c>
      <c r="H25" s="594">
        <v>103.4</v>
      </c>
      <c r="I25" s="594">
        <v>18.2</v>
      </c>
      <c r="J25" s="594">
        <v>13.399999999999977</v>
      </c>
      <c r="K25" s="595">
        <v>414.2</v>
      </c>
      <c r="L25" s="566"/>
    </row>
    <row r="26" spans="1:16" s="120" customFormat="1" ht="12.75">
      <c r="A26" s="566"/>
      <c r="B26" s="596" t="s">
        <v>61</v>
      </c>
      <c r="C26" s="597"/>
      <c r="D26" s="597"/>
      <c r="E26" s="598"/>
      <c r="F26" s="605">
        <v>0.31</v>
      </c>
      <c r="G26" s="600">
        <v>0.36</v>
      </c>
      <c r="H26" s="600">
        <v>0.25</v>
      </c>
      <c r="I26" s="600">
        <v>0.04</v>
      </c>
      <c r="J26" s="600">
        <v>0.04</v>
      </c>
      <c r="K26" s="601">
        <v>1</v>
      </c>
      <c r="L26" s="566"/>
    </row>
    <row r="27" spans="1:16" s="120" customFormat="1" ht="3.6" customHeight="1">
      <c r="A27" s="566"/>
      <c r="B27" s="590"/>
      <c r="C27" s="591"/>
      <c r="D27" s="591"/>
      <c r="E27" s="592"/>
      <c r="F27" s="602"/>
      <c r="G27" s="603"/>
      <c r="H27" s="603"/>
      <c r="I27" s="603"/>
      <c r="J27" s="603"/>
      <c r="K27" s="604"/>
      <c r="L27" s="1139"/>
      <c r="M27" s="73"/>
    </row>
    <row r="28" spans="1:16" s="120" customFormat="1" ht="12.75">
      <c r="A28" s="566"/>
      <c r="B28" s="579" t="s">
        <v>60</v>
      </c>
      <c r="C28" s="580"/>
      <c r="D28" s="580"/>
      <c r="E28" s="581"/>
      <c r="F28" s="577"/>
      <c r="G28" s="574"/>
      <c r="H28" s="574"/>
      <c r="I28" s="574"/>
      <c r="J28" s="574"/>
      <c r="K28" s="575"/>
      <c r="L28" s="566"/>
      <c r="P28" s="121"/>
    </row>
    <row r="29" spans="1:16" s="120" customFormat="1" ht="12.75">
      <c r="A29" s="566"/>
      <c r="B29" s="579" t="s">
        <v>59</v>
      </c>
      <c r="C29" s="580"/>
      <c r="D29" s="580"/>
      <c r="E29" s="581"/>
      <c r="F29" s="578">
        <v>0.88</v>
      </c>
      <c r="G29" s="572">
        <v>0.88</v>
      </c>
      <c r="H29" s="572">
        <v>0.86</v>
      </c>
      <c r="I29" s="572">
        <v>0.63</v>
      </c>
      <c r="J29" s="572">
        <v>0.92999999999999994</v>
      </c>
      <c r="K29" s="573">
        <v>0.86</v>
      </c>
      <c r="L29" s="566"/>
    </row>
    <row r="30" spans="1:16" s="120" customFormat="1" ht="12.75">
      <c r="A30" s="566"/>
      <c r="B30" s="579" t="s">
        <v>58</v>
      </c>
      <c r="C30" s="580"/>
      <c r="D30" s="580"/>
      <c r="E30" s="581"/>
      <c r="F30" s="578" t="s">
        <v>1083</v>
      </c>
      <c r="G30" s="572">
        <v>0.01</v>
      </c>
      <c r="H30" s="572">
        <v>0.05</v>
      </c>
      <c r="I30" s="572" t="s">
        <v>1083</v>
      </c>
      <c r="J30" s="572">
        <v>0.1</v>
      </c>
      <c r="K30" s="573">
        <v>0.02</v>
      </c>
      <c r="L30" s="566"/>
    </row>
    <row r="31" spans="1:16" s="120" customFormat="1" ht="12.75">
      <c r="A31" s="566"/>
      <c r="B31" s="596" t="s">
        <v>57</v>
      </c>
      <c r="C31" s="597"/>
      <c r="D31" s="597"/>
      <c r="E31" s="598"/>
      <c r="F31" s="605">
        <v>0.12</v>
      </c>
      <c r="G31" s="600">
        <v>0.11</v>
      </c>
      <c r="H31" s="600">
        <v>0.09</v>
      </c>
      <c r="I31" s="600">
        <v>0.37</v>
      </c>
      <c r="J31" s="600">
        <v>-0.03</v>
      </c>
      <c r="K31" s="601">
        <v>0.12</v>
      </c>
      <c r="L31" s="566"/>
    </row>
    <row r="32" spans="1:16" s="120" customFormat="1" ht="3" customHeight="1" thickBot="1">
      <c r="A32" s="566"/>
      <c r="B32" s="568"/>
      <c r="C32" s="569"/>
      <c r="D32" s="569"/>
      <c r="E32" s="606"/>
      <c r="F32" s="607"/>
      <c r="G32" s="608"/>
      <c r="H32" s="608"/>
      <c r="I32" s="608"/>
      <c r="J32" s="608"/>
      <c r="K32" s="609"/>
      <c r="L32" s="566"/>
    </row>
    <row r="33" spans="1:16" s="120" customFormat="1" ht="5.85" customHeight="1">
      <c r="A33" s="566"/>
      <c r="B33" s="566"/>
      <c r="C33" s="566"/>
      <c r="D33" s="566"/>
      <c r="E33" s="566"/>
      <c r="F33" s="2122"/>
      <c r="G33" s="2122"/>
      <c r="H33" s="2122"/>
      <c r="I33" s="2122"/>
      <c r="J33" s="2122"/>
      <c r="K33" s="2122"/>
      <c r="L33" s="566"/>
    </row>
    <row r="34" spans="1:16" s="120" customFormat="1" ht="12.75" hidden="1">
      <c r="A34" s="566"/>
      <c r="B34" s="566"/>
      <c r="C34" s="566"/>
      <c r="D34" s="566"/>
      <c r="E34" s="566"/>
      <c r="F34" s="2122"/>
      <c r="G34" s="2122"/>
      <c r="H34" s="2122"/>
      <c r="I34" s="2122"/>
      <c r="J34" s="2122"/>
      <c r="K34" s="2122"/>
      <c r="L34" s="566"/>
    </row>
    <row r="35" spans="1:16" s="120" customFormat="1" ht="3.6" customHeight="1">
      <c r="A35" s="566"/>
      <c r="B35" s="2121"/>
      <c r="C35" s="566"/>
      <c r="D35" s="566"/>
      <c r="E35" s="566"/>
      <c r="F35" s="566"/>
      <c r="G35" s="566"/>
      <c r="H35" s="566"/>
      <c r="I35" s="566"/>
      <c r="J35" s="566"/>
      <c r="K35" s="566"/>
      <c r="L35" s="566"/>
    </row>
    <row r="36" spans="1:16" s="120" customFormat="1" ht="14.1" hidden="1" customHeight="1">
      <c r="B36" s="144"/>
      <c r="P36" s="121"/>
    </row>
    <row r="37" spans="1:16" s="120" customFormat="1" ht="6" hidden="1" customHeight="1">
      <c r="P37" s="121"/>
    </row>
    <row r="38" spans="1:16" s="120" customFormat="1" ht="14.1" hidden="1" customHeight="1"/>
    <row r="39" spans="1:16" s="120" customFormat="1" ht="14.1" hidden="1" customHeight="1"/>
    <row r="40" spans="1:16" s="120" customFormat="1" ht="14.1" hidden="1" customHeight="1"/>
    <row r="41" spans="1:16" s="120" customFormat="1" ht="14.1" hidden="1" customHeight="1"/>
    <row r="42" spans="1:16" s="120" customFormat="1" ht="14.1" hidden="1" customHeight="1"/>
    <row r="43" spans="1:16" s="120" customFormat="1" ht="14.1" hidden="1" customHeight="1"/>
    <row r="44" spans="1:16" s="120" customFormat="1" ht="14.1" hidden="1" customHeight="1"/>
    <row r="45" spans="1:16" s="120" customFormat="1" ht="14.1" hidden="1" customHeight="1"/>
    <row r="46" spans="1:16" s="120" customFormat="1" ht="14.1" hidden="1" customHeight="1"/>
    <row r="47" spans="1:16" s="120" customFormat="1" ht="14.1" hidden="1" customHeight="1"/>
    <row r="48" spans="1:16" s="120" customFormat="1" ht="14.1" hidden="1" customHeight="1"/>
    <row r="49" s="120" customFormat="1" ht="14.1" hidden="1" customHeight="1"/>
    <row r="50" s="120" customFormat="1" ht="14.1" hidden="1" customHeight="1"/>
    <row r="51" s="120" customFormat="1" ht="14.1" hidden="1" customHeight="1"/>
    <row r="52" s="120" customFormat="1" ht="14.1" hidden="1" customHeight="1"/>
    <row r="53" s="120" customFormat="1" ht="14.1" hidden="1" customHeight="1"/>
    <row r="54" s="120" customFormat="1" ht="14.1" hidden="1" customHeight="1"/>
    <row r="55" s="120" customFormat="1" ht="14.1" hidden="1" customHeight="1"/>
    <row r="56" s="120" customFormat="1" ht="14.1" hidden="1" customHeight="1"/>
    <row r="57" s="120" customFormat="1" ht="14.1" hidden="1" customHeight="1"/>
    <row r="58" s="120" customFormat="1" ht="14.1" hidden="1" customHeight="1"/>
    <row r="59" s="120" customFormat="1" ht="14.1" hidden="1" customHeight="1"/>
    <row r="60" s="120" customFormat="1" ht="14.1" hidden="1" customHeight="1"/>
    <row r="61" s="120" customFormat="1" ht="14.1" hidden="1" customHeight="1"/>
    <row r="62" s="120" customFormat="1" ht="14.1" hidden="1" customHeight="1"/>
    <row r="63" s="120" customFormat="1" ht="14.1" hidden="1" customHeight="1"/>
    <row r="64" s="120" customFormat="1" ht="14.1" hidden="1" customHeight="1"/>
    <row r="65" s="120" customFormat="1" ht="14.1" hidden="1" customHeight="1"/>
    <row r="66" s="120" customFormat="1" ht="14.1" hidden="1" customHeight="1"/>
    <row r="67" s="120" customFormat="1" ht="14.1" hidden="1" customHeight="1"/>
    <row r="68" s="120" customFormat="1" ht="14.1" hidden="1" customHeight="1"/>
    <row r="69" s="120" customFormat="1" ht="14.1" hidden="1" customHeight="1"/>
    <row r="70" s="120" customFormat="1" ht="14.1" hidden="1" customHeight="1"/>
    <row r="71" s="120" customFormat="1" ht="14.1" hidden="1" customHeight="1"/>
    <row r="72" s="120" customFormat="1" ht="14.1" hidden="1" customHeight="1"/>
    <row r="73" s="120" customFormat="1" ht="14.1" hidden="1" customHeight="1"/>
    <row r="74" s="120" customFormat="1" ht="14.1" hidden="1" customHeight="1"/>
    <row r="75" s="120" customFormat="1" ht="14.1" hidden="1" customHeight="1"/>
    <row r="76" s="120" customFormat="1" ht="14.1" hidden="1" customHeight="1"/>
    <row r="77" s="120" customFormat="1" ht="14.1" hidden="1" customHeight="1"/>
    <row r="78" s="120" customFormat="1" ht="14.1" hidden="1" customHeight="1"/>
    <row r="79" s="120" customFormat="1" ht="14.1" hidden="1" customHeight="1"/>
    <row r="80" s="120" customFormat="1" ht="14.1" hidden="1" customHeight="1"/>
    <row r="81" s="120" customFormat="1" ht="14.1" hidden="1" customHeight="1"/>
    <row r="82" s="120" customFormat="1" ht="14.1" hidden="1" customHeight="1"/>
    <row r="83" s="120" customFormat="1" ht="14.1" hidden="1" customHeight="1"/>
    <row r="84" s="120" customFormat="1" ht="14.1" hidden="1" customHeight="1"/>
    <row r="85" s="120" customFormat="1" ht="14.1" hidden="1" customHeight="1"/>
    <row r="86" s="120" customFormat="1" ht="14.1" hidden="1" customHeight="1"/>
    <row r="87" s="120" customFormat="1" ht="14.1" hidden="1" customHeight="1"/>
    <row r="88" s="120" customFormat="1" ht="14.1" hidden="1" customHeight="1"/>
    <row r="89" s="120" customFormat="1" ht="14.1" hidden="1" customHeight="1"/>
    <row r="90" s="120" customFormat="1" ht="14.1" hidden="1" customHeight="1"/>
    <row r="91" s="120" customFormat="1" ht="14.1" hidden="1" customHeight="1"/>
    <row r="92" s="120" customFormat="1" ht="14.1" hidden="1" customHeight="1"/>
    <row r="93" s="120" customFormat="1" ht="14.1" hidden="1" customHeight="1"/>
    <row r="94" s="120" customFormat="1" ht="14.1" hidden="1" customHeight="1"/>
    <row r="95" s="120" customFormat="1" ht="14.1" hidden="1" customHeight="1"/>
    <row r="96" s="120" customFormat="1" ht="14.1" hidden="1" customHeight="1"/>
    <row r="97" s="120" customFormat="1" ht="14.1" hidden="1" customHeight="1"/>
    <row r="98" s="120" customFormat="1" ht="14.1" hidden="1" customHeight="1"/>
    <row r="99" s="120" customFormat="1" ht="14.1" hidden="1" customHeight="1"/>
    <row r="100" s="120" customFormat="1" ht="14.1" hidden="1" customHeight="1"/>
    <row r="101" s="120" customFormat="1" ht="14.1" hidden="1" customHeight="1"/>
    <row r="102" s="120" customFormat="1" ht="14.1" hidden="1" customHeight="1"/>
    <row r="103" s="120" customFormat="1" ht="14.1" hidden="1" customHeight="1"/>
    <row r="104" s="120" customFormat="1" ht="14.1" hidden="1" customHeight="1"/>
    <row r="105" s="120" customFormat="1" ht="14.1" hidden="1" customHeight="1"/>
    <row r="106" s="120" customFormat="1" ht="14.1" hidden="1" customHeight="1"/>
    <row r="107" s="120" customFormat="1" ht="14.1" hidden="1" customHeight="1"/>
    <row r="108" s="120" customFormat="1" ht="14.1" hidden="1" customHeight="1"/>
    <row r="109" s="120" customFormat="1" ht="14.1" hidden="1" customHeight="1"/>
    <row r="110" s="120" customFormat="1" ht="14.1" hidden="1" customHeight="1"/>
    <row r="111" s="120" customFormat="1" ht="14.1" hidden="1" customHeight="1"/>
    <row r="112" s="120" customFormat="1" ht="14.1" hidden="1" customHeight="1"/>
  </sheetData>
  <mergeCells count="19">
    <mergeCell ref="B8:E9"/>
    <mergeCell ref="B7:E7"/>
    <mergeCell ref="B3:H3"/>
    <mergeCell ref="H22:H23"/>
    <mergeCell ref="B21:E21"/>
    <mergeCell ref="B22:E23"/>
    <mergeCell ref="J22:J23"/>
    <mergeCell ref="F7:K7"/>
    <mergeCell ref="F8:F9"/>
    <mergeCell ref="G8:G9"/>
    <mergeCell ref="H8:H9"/>
    <mergeCell ref="J8:J9"/>
    <mergeCell ref="K8:K9"/>
    <mergeCell ref="K22:K23"/>
    <mergeCell ref="F21:K21"/>
    <mergeCell ref="F22:F23"/>
    <mergeCell ref="G22:G23"/>
    <mergeCell ref="I8:I9"/>
    <mergeCell ref="I22:I23"/>
  </mergeCells>
  <pageMargins left="0.70866141732283472" right="0.70866141732283472" top="0.74803149606299213" bottom="0.74803149606299213" header="0.31496062992125984" footer="0.31496062992125984"/>
  <pageSetup scale="84" fitToHeight="0" orientation="landscape" r:id="rId1"/>
  <headerFooter>
    <oddFooter>&amp;L&amp;A&amp;C&amp;P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pageSetUpPr fitToPage="1"/>
  </sheetPr>
  <dimension ref="A1:XFC111"/>
  <sheetViews>
    <sheetView zoomScale="40" zoomScaleNormal="40" workbookViewId="0"/>
  </sheetViews>
  <sheetFormatPr defaultColWidth="0" defaultRowHeight="15" zeroHeight="1"/>
  <cols>
    <col min="1" max="1" width="1.5703125" style="907" customWidth="1"/>
    <col min="2" max="2" width="30.42578125" style="17" customWidth="1"/>
    <col min="3" max="12" width="12.5703125" style="17" customWidth="1"/>
    <col min="13" max="13" width="14.42578125" style="17" hidden="1" customWidth="1"/>
    <col min="14" max="14" width="12.42578125" style="17" hidden="1" customWidth="1"/>
    <col min="15" max="15" width="25.42578125" style="17" hidden="1" customWidth="1"/>
    <col min="16" max="16" width="15.5703125" style="17" hidden="1" customWidth="1"/>
    <col min="17" max="17" width="16.5703125" style="17" hidden="1" customWidth="1"/>
    <col min="18" max="18" width="11.5703125" style="17" hidden="1" customWidth="1"/>
    <col min="19" max="19" width="1.5703125" style="17" customWidth="1"/>
    <col min="20" max="20" width="16.42578125" style="17" hidden="1"/>
    <col min="21" max="257" width="6.5703125" style="17" hidden="1"/>
    <col min="258" max="258" width="69.5703125" style="17" hidden="1"/>
    <col min="259" max="259" width="24.42578125" style="17" hidden="1"/>
    <col min="260" max="260" width="23.42578125" style="17" hidden="1"/>
    <col min="261" max="261" width="23.5703125" style="17" hidden="1"/>
    <col min="262" max="263" width="26.42578125" style="17" hidden="1"/>
    <col min="264" max="264" width="24" style="17" hidden="1"/>
    <col min="265" max="265" width="23.42578125" style="17" hidden="1"/>
    <col min="266" max="266" width="23.5703125" style="17" hidden="1"/>
    <col min="267" max="267" width="26.5703125" style="17" hidden="1"/>
    <col min="268" max="268" width="26.42578125" style="17" hidden="1"/>
    <col min="269" max="274" width="6.5703125" style="17" hidden="1"/>
    <col min="275" max="275" width="4.5703125" style="17" hidden="1"/>
    <col min="276" max="276" width="16.42578125" style="17" hidden="1"/>
    <col min="277" max="513" width="6.5703125" style="17" hidden="1"/>
    <col min="514" max="514" width="69.5703125" style="17" hidden="1"/>
    <col min="515" max="515" width="24.42578125" style="17" hidden="1"/>
    <col min="516" max="516" width="23.42578125" style="17" hidden="1"/>
    <col min="517" max="517" width="23.5703125" style="17" hidden="1"/>
    <col min="518" max="519" width="26.42578125" style="17" hidden="1"/>
    <col min="520" max="520" width="24" style="17" hidden="1"/>
    <col min="521" max="521" width="23.42578125" style="17" hidden="1"/>
    <col min="522" max="522" width="23.5703125" style="17" hidden="1"/>
    <col min="523" max="523" width="26.5703125" style="17" hidden="1"/>
    <col min="524" max="524" width="26.42578125" style="17" hidden="1"/>
    <col min="525" max="530" width="6.5703125" style="17" hidden="1"/>
    <col min="531" max="531" width="4.5703125" style="17" hidden="1"/>
    <col min="532" max="532" width="16.42578125" style="17" hidden="1"/>
    <col min="533" max="769" width="6.5703125" style="17" hidden="1"/>
    <col min="770" max="770" width="69.5703125" style="17" hidden="1"/>
    <col min="771" max="771" width="24.42578125" style="17" hidden="1"/>
    <col min="772" max="772" width="23.42578125" style="17" hidden="1"/>
    <col min="773" max="773" width="23.5703125" style="17" hidden="1"/>
    <col min="774" max="775" width="26.42578125" style="17" hidden="1"/>
    <col min="776" max="776" width="24" style="17" hidden="1"/>
    <col min="777" max="777" width="23.42578125" style="17" hidden="1"/>
    <col min="778" max="778" width="23.5703125" style="17" hidden="1"/>
    <col min="779" max="779" width="26.5703125" style="17" hidden="1"/>
    <col min="780" max="780" width="26.42578125" style="17" hidden="1"/>
    <col min="781" max="786" width="6.5703125" style="17" hidden="1"/>
    <col min="787" max="787" width="4.5703125" style="17" hidden="1"/>
    <col min="788" max="788" width="16.42578125" style="17" hidden="1"/>
    <col min="789" max="1025" width="6.5703125" style="17" hidden="1"/>
    <col min="1026" max="1026" width="69.5703125" style="17" hidden="1"/>
    <col min="1027" max="1027" width="24.42578125" style="17" hidden="1"/>
    <col min="1028" max="1028" width="23.42578125" style="17" hidden="1"/>
    <col min="1029" max="1029" width="23.5703125" style="17" hidden="1"/>
    <col min="1030" max="1031" width="26.42578125" style="17" hidden="1"/>
    <col min="1032" max="1032" width="24" style="17" hidden="1"/>
    <col min="1033" max="1033" width="23.42578125" style="17" hidden="1"/>
    <col min="1034" max="1034" width="23.5703125" style="17" hidden="1"/>
    <col min="1035" max="1035" width="26.5703125" style="17" hidden="1"/>
    <col min="1036" max="1036" width="26.42578125" style="17" hidden="1"/>
    <col min="1037" max="1042" width="6.5703125" style="17" hidden="1"/>
    <col min="1043" max="1043" width="4.5703125" style="17" hidden="1"/>
    <col min="1044" max="1044" width="16.42578125" style="17" hidden="1"/>
    <col min="1045" max="1281" width="6.5703125" style="17" hidden="1"/>
    <col min="1282" max="1282" width="69.5703125" style="17" hidden="1"/>
    <col min="1283" max="1283" width="24.42578125" style="17" hidden="1"/>
    <col min="1284" max="1284" width="23.42578125" style="17" hidden="1"/>
    <col min="1285" max="1285" width="23.5703125" style="17" hidden="1"/>
    <col min="1286" max="1287" width="26.42578125" style="17" hidden="1"/>
    <col min="1288" max="1288" width="24" style="17" hidden="1"/>
    <col min="1289" max="1289" width="23.42578125" style="17" hidden="1"/>
    <col min="1290" max="1290" width="23.5703125" style="17" hidden="1"/>
    <col min="1291" max="1291" width="26.5703125" style="17" hidden="1"/>
    <col min="1292" max="1292" width="26.42578125" style="17" hidden="1"/>
    <col min="1293" max="1298" width="6.5703125" style="17" hidden="1"/>
    <col min="1299" max="1299" width="4.5703125" style="17" hidden="1"/>
    <col min="1300" max="1300" width="16.42578125" style="17" hidden="1"/>
    <col min="1301" max="1537" width="6.5703125" style="17" hidden="1"/>
    <col min="1538" max="1538" width="69.5703125" style="17" hidden="1"/>
    <col min="1539" max="1539" width="24.42578125" style="17" hidden="1"/>
    <col min="1540" max="1540" width="23.42578125" style="17" hidden="1"/>
    <col min="1541" max="1541" width="23.5703125" style="17" hidden="1"/>
    <col min="1542" max="1543" width="26.42578125" style="17" hidden="1"/>
    <col min="1544" max="1544" width="24" style="17" hidden="1"/>
    <col min="1545" max="1545" width="23.42578125" style="17" hidden="1"/>
    <col min="1546" max="1546" width="23.5703125" style="17" hidden="1"/>
    <col min="1547" max="1547" width="26.5703125" style="17" hidden="1"/>
    <col min="1548" max="1548" width="26.42578125" style="17" hidden="1"/>
    <col min="1549" max="1554" width="6.5703125" style="17" hidden="1"/>
    <col min="1555" max="1555" width="4.5703125" style="17" hidden="1"/>
    <col min="1556" max="1556" width="16.42578125" style="17" hidden="1"/>
    <col min="1557" max="1793" width="6.5703125" style="17" hidden="1"/>
    <col min="1794" max="1794" width="69.5703125" style="17" hidden="1"/>
    <col min="1795" max="1795" width="24.42578125" style="17" hidden="1"/>
    <col min="1796" max="1796" width="23.42578125" style="17" hidden="1"/>
    <col min="1797" max="1797" width="23.5703125" style="17" hidden="1"/>
    <col min="1798" max="1799" width="26.42578125" style="17" hidden="1"/>
    <col min="1800" max="1800" width="24" style="17" hidden="1"/>
    <col min="1801" max="1801" width="23.42578125" style="17" hidden="1"/>
    <col min="1802" max="1802" width="23.5703125" style="17" hidden="1"/>
    <col min="1803" max="1803" width="26.5703125" style="17" hidden="1"/>
    <col min="1804" max="1804" width="26.42578125" style="17" hidden="1"/>
    <col min="1805" max="1810" width="6.5703125" style="17" hidden="1"/>
    <col min="1811" max="1811" width="4.5703125" style="17" hidden="1"/>
    <col min="1812" max="1812" width="16.42578125" style="17" hidden="1"/>
    <col min="1813" max="2049" width="6.5703125" style="17" hidden="1"/>
    <col min="2050" max="2050" width="69.5703125" style="17" hidden="1"/>
    <col min="2051" max="2051" width="24.42578125" style="17" hidden="1"/>
    <col min="2052" max="2052" width="23.42578125" style="17" hidden="1"/>
    <col min="2053" max="2053" width="23.5703125" style="17" hidden="1"/>
    <col min="2054" max="2055" width="26.42578125" style="17" hidden="1"/>
    <col min="2056" max="2056" width="24" style="17" hidden="1"/>
    <col min="2057" max="2057" width="23.42578125" style="17" hidden="1"/>
    <col min="2058" max="2058" width="23.5703125" style="17" hidden="1"/>
    <col min="2059" max="2059" width="26.5703125" style="17" hidden="1"/>
    <col min="2060" max="2060" width="26.42578125" style="17" hidden="1"/>
    <col min="2061" max="2066" width="6.5703125" style="17" hidden="1"/>
    <col min="2067" max="2067" width="4.5703125" style="17" hidden="1"/>
    <col min="2068" max="2068" width="16.42578125" style="17" hidden="1"/>
    <col min="2069" max="2305" width="6.5703125" style="17" hidden="1"/>
    <col min="2306" max="2306" width="69.5703125" style="17" hidden="1"/>
    <col min="2307" max="2307" width="24.42578125" style="17" hidden="1"/>
    <col min="2308" max="2308" width="23.42578125" style="17" hidden="1"/>
    <col min="2309" max="2309" width="23.5703125" style="17" hidden="1"/>
    <col min="2310" max="2311" width="26.42578125" style="17" hidden="1"/>
    <col min="2312" max="2312" width="24" style="17" hidden="1"/>
    <col min="2313" max="2313" width="23.42578125" style="17" hidden="1"/>
    <col min="2314" max="2314" width="23.5703125" style="17" hidden="1"/>
    <col min="2315" max="2315" width="26.5703125" style="17" hidden="1"/>
    <col min="2316" max="2316" width="26.42578125" style="17" hidden="1"/>
    <col min="2317" max="2322" width="6.5703125" style="17" hidden="1"/>
    <col min="2323" max="2323" width="4.5703125" style="17" hidden="1"/>
    <col min="2324" max="2324" width="16.42578125" style="17" hidden="1"/>
    <col min="2325" max="2561" width="6.5703125" style="17" hidden="1"/>
    <col min="2562" max="2562" width="69.5703125" style="17" hidden="1"/>
    <col min="2563" max="2563" width="24.42578125" style="17" hidden="1"/>
    <col min="2564" max="2564" width="23.42578125" style="17" hidden="1"/>
    <col min="2565" max="2565" width="23.5703125" style="17" hidden="1"/>
    <col min="2566" max="2567" width="26.42578125" style="17" hidden="1"/>
    <col min="2568" max="2568" width="24" style="17" hidden="1"/>
    <col min="2569" max="2569" width="23.42578125" style="17" hidden="1"/>
    <col min="2570" max="2570" width="23.5703125" style="17" hidden="1"/>
    <col min="2571" max="2571" width="26.5703125" style="17" hidden="1"/>
    <col min="2572" max="2572" width="26.42578125" style="17" hidden="1"/>
    <col min="2573" max="2578" width="6.5703125" style="17" hidden="1"/>
    <col min="2579" max="2579" width="4.5703125" style="17" hidden="1"/>
    <col min="2580" max="2580" width="16.42578125" style="17" hidden="1"/>
    <col min="2581" max="2817" width="6.5703125" style="17" hidden="1"/>
    <col min="2818" max="2818" width="69.5703125" style="17" hidden="1"/>
    <col min="2819" max="2819" width="24.42578125" style="17" hidden="1"/>
    <col min="2820" max="2820" width="23.42578125" style="17" hidden="1"/>
    <col min="2821" max="2821" width="23.5703125" style="17" hidden="1"/>
    <col min="2822" max="2823" width="26.42578125" style="17" hidden="1"/>
    <col min="2824" max="2824" width="24" style="17" hidden="1"/>
    <col min="2825" max="2825" width="23.42578125" style="17" hidden="1"/>
    <col min="2826" max="2826" width="23.5703125" style="17" hidden="1"/>
    <col min="2827" max="2827" width="26.5703125" style="17" hidden="1"/>
    <col min="2828" max="2828" width="26.42578125" style="17" hidden="1"/>
    <col min="2829" max="2834" width="6.5703125" style="17" hidden="1"/>
    <col min="2835" max="2835" width="4.5703125" style="17" hidden="1"/>
    <col min="2836" max="2836" width="16.42578125" style="17" hidden="1"/>
    <col min="2837" max="3073" width="6.5703125" style="17" hidden="1"/>
    <col min="3074" max="3074" width="69.5703125" style="17" hidden="1"/>
    <col min="3075" max="3075" width="24.42578125" style="17" hidden="1"/>
    <col min="3076" max="3076" width="23.42578125" style="17" hidden="1"/>
    <col min="3077" max="3077" width="23.5703125" style="17" hidden="1"/>
    <col min="3078" max="3079" width="26.42578125" style="17" hidden="1"/>
    <col min="3080" max="3080" width="24" style="17" hidden="1"/>
    <col min="3081" max="3081" width="23.42578125" style="17" hidden="1"/>
    <col min="3082" max="3082" width="23.5703125" style="17" hidden="1"/>
    <col min="3083" max="3083" width="26.5703125" style="17" hidden="1"/>
    <col min="3084" max="3084" width="26.42578125" style="17" hidden="1"/>
    <col min="3085" max="3090" width="6.5703125" style="17" hidden="1"/>
    <col min="3091" max="3091" width="4.5703125" style="17" hidden="1"/>
    <col min="3092" max="3092" width="16.42578125" style="17" hidden="1"/>
    <col min="3093" max="3329" width="6.5703125" style="17" hidden="1"/>
    <col min="3330" max="3330" width="69.5703125" style="17" hidden="1"/>
    <col min="3331" max="3331" width="24.42578125" style="17" hidden="1"/>
    <col min="3332" max="3332" width="23.42578125" style="17" hidden="1"/>
    <col min="3333" max="3333" width="23.5703125" style="17" hidden="1"/>
    <col min="3334" max="3335" width="26.42578125" style="17" hidden="1"/>
    <col min="3336" max="3336" width="24" style="17" hidden="1"/>
    <col min="3337" max="3337" width="23.42578125" style="17" hidden="1"/>
    <col min="3338" max="3338" width="23.5703125" style="17" hidden="1"/>
    <col min="3339" max="3339" width="26.5703125" style="17" hidden="1"/>
    <col min="3340" max="3340" width="26.42578125" style="17" hidden="1"/>
    <col min="3341" max="3346" width="6.5703125" style="17" hidden="1"/>
    <col min="3347" max="3347" width="4.5703125" style="17" hidden="1"/>
    <col min="3348" max="3348" width="16.42578125" style="17" hidden="1"/>
    <col min="3349" max="3585" width="6.5703125" style="17" hidden="1"/>
    <col min="3586" max="3586" width="69.5703125" style="17" hidden="1"/>
    <col min="3587" max="3587" width="24.42578125" style="17" hidden="1"/>
    <col min="3588" max="3588" width="23.42578125" style="17" hidden="1"/>
    <col min="3589" max="3589" width="23.5703125" style="17" hidden="1"/>
    <col min="3590" max="3591" width="26.42578125" style="17" hidden="1"/>
    <col min="3592" max="3592" width="24" style="17" hidden="1"/>
    <col min="3593" max="3593" width="23.42578125" style="17" hidden="1"/>
    <col min="3594" max="3594" width="23.5703125" style="17" hidden="1"/>
    <col min="3595" max="3595" width="26.5703125" style="17" hidden="1"/>
    <col min="3596" max="3596" width="26.42578125" style="17" hidden="1"/>
    <col min="3597" max="3602" width="6.5703125" style="17" hidden="1"/>
    <col min="3603" max="3603" width="4.5703125" style="17" hidden="1"/>
    <col min="3604" max="3604" width="16.42578125" style="17" hidden="1"/>
    <col min="3605" max="3841" width="6.5703125" style="17" hidden="1"/>
    <col min="3842" max="3842" width="69.5703125" style="17" hidden="1"/>
    <col min="3843" max="3843" width="24.42578125" style="17" hidden="1"/>
    <col min="3844" max="3844" width="23.42578125" style="17" hidden="1"/>
    <col min="3845" max="3845" width="23.5703125" style="17" hidden="1"/>
    <col min="3846" max="3847" width="26.42578125" style="17" hidden="1"/>
    <col min="3848" max="3848" width="24" style="17" hidden="1"/>
    <col min="3849" max="3849" width="23.42578125" style="17" hidden="1"/>
    <col min="3850" max="3850" width="23.5703125" style="17" hidden="1"/>
    <col min="3851" max="3851" width="26.5703125" style="17" hidden="1"/>
    <col min="3852" max="3852" width="26.42578125" style="17" hidden="1"/>
    <col min="3853" max="3858" width="6.5703125" style="17" hidden="1"/>
    <col min="3859" max="3859" width="4.5703125" style="17" hidden="1"/>
    <col min="3860" max="3860" width="16.42578125" style="17" hidden="1"/>
    <col min="3861" max="4097" width="6.5703125" style="17" hidden="1"/>
    <col min="4098" max="4098" width="69.5703125" style="17" hidden="1"/>
    <col min="4099" max="4099" width="24.42578125" style="17" hidden="1"/>
    <col min="4100" max="4100" width="23.42578125" style="17" hidden="1"/>
    <col min="4101" max="4101" width="23.5703125" style="17" hidden="1"/>
    <col min="4102" max="4103" width="26.42578125" style="17" hidden="1"/>
    <col min="4104" max="4104" width="24" style="17" hidden="1"/>
    <col min="4105" max="4105" width="23.42578125" style="17" hidden="1"/>
    <col min="4106" max="4106" width="23.5703125" style="17" hidden="1"/>
    <col min="4107" max="4107" width="26.5703125" style="17" hidden="1"/>
    <col min="4108" max="4108" width="26.42578125" style="17" hidden="1"/>
    <col min="4109" max="4114" width="6.5703125" style="17" hidden="1"/>
    <col min="4115" max="4115" width="4.5703125" style="17" hidden="1"/>
    <col min="4116" max="4116" width="16.42578125" style="17" hidden="1"/>
    <col min="4117" max="4353" width="6.5703125" style="17" hidden="1"/>
    <col min="4354" max="4354" width="69.5703125" style="17" hidden="1"/>
    <col min="4355" max="4355" width="24.42578125" style="17" hidden="1"/>
    <col min="4356" max="4356" width="23.42578125" style="17" hidden="1"/>
    <col min="4357" max="4357" width="23.5703125" style="17" hidden="1"/>
    <col min="4358" max="4359" width="26.42578125" style="17" hidden="1"/>
    <col min="4360" max="4360" width="24" style="17" hidden="1"/>
    <col min="4361" max="4361" width="23.42578125" style="17" hidden="1"/>
    <col min="4362" max="4362" width="23.5703125" style="17" hidden="1"/>
    <col min="4363" max="4363" width="26.5703125" style="17" hidden="1"/>
    <col min="4364" max="4364" width="26.42578125" style="17" hidden="1"/>
    <col min="4365" max="4370" width="6.5703125" style="17" hidden="1"/>
    <col min="4371" max="4371" width="4.5703125" style="17" hidden="1"/>
    <col min="4372" max="4372" width="16.42578125" style="17" hidden="1"/>
    <col min="4373" max="4609" width="6.5703125" style="17" hidden="1"/>
    <col min="4610" max="4610" width="69.5703125" style="17" hidden="1"/>
    <col min="4611" max="4611" width="24.42578125" style="17" hidden="1"/>
    <col min="4612" max="4612" width="23.42578125" style="17" hidden="1"/>
    <col min="4613" max="4613" width="23.5703125" style="17" hidden="1"/>
    <col min="4614" max="4615" width="26.42578125" style="17" hidden="1"/>
    <col min="4616" max="4616" width="24" style="17" hidden="1"/>
    <col min="4617" max="4617" width="23.42578125" style="17" hidden="1"/>
    <col min="4618" max="4618" width="23.5703125" style="17" hidden="1"/>
    <col min="4619" max="4619" width="26.5703125" style="17" hidden="1"/>
    <col min="4620" max="4620" width="26.42578125" style="17" hidden="1"/>
    <col min="4621" max="4626" width="6.5703125" style="17" hidden="1"/>
    <col min="4627" max="4627" width="4.5703125" style="17" hidden="1"/>
    <col min="4628" max="4628" width="16.42578125" style="17" hidden="1"/>
    <col min="4629" max="4865" width="6.5703125" style="17" hidden="1"/>
    <col min="4866" max="4866" width="69.5703125" style="17" hidden="1"/>
    <col min="4867" max="4867" width="24.42578125" style="17" hidden="1"/>
    <col min="4868" max="4868" width="23.42578125" style="17" hidden="1"/>
    <col min="4869" max="4869" width="23.5703125" style="17" hidden="1"/>
    <col min="4870" max="4871" width="26.42578125" style="17" hidden="1"/>
    <col min="4872" max="4872" width="24" style="17" hidden="1"/>
    <col min="4873" max="4873" width="23.42578125" style="17" hidden="1"/>
    <col min="4874" max="4874" width="23.5703125" style="17" hidden="1"/>
    <col min="4875" max="4875" width="26.5703125" style="17" hidden="1"/>
    <col min="4876" max="4876" width="26.42578125" style="17" hidden="1"/>
    <col min="4877" max="4882" width="6.5703125" style="17" hidden="1"/>
    <col min="4883" max="4883" width="4.5703125" style="17" hidden="1"/>
    <col min="4884" max="4884" width="16.42578125" style="17" hidden="1"/>
    <col min="4885" max="5121" width="6.5703125" style="17" hidden="1"/>
    <col min="5122" max="5122" width="69.5703125" style="17" hidden="1"/>
    <col min="5123" max="5123" width="24.42578125" style="17" hidden="1"/>
    <col min="5124" max="5124" width="23.42578125" style="17" hidden="1"/>
    <col min="5125" max="5125" width="23.5703125" style="17" hidden="1"/>
    <col min="5126" max="5127" width="26.42578125" style="17" hidden="1"/>
    <col min="5128" max="5128" width="24" style="17" hidden="1"/>
    <col min="5129" max="5129" width="23.42578125" style="17" hidden="1"/>
    <col min="5130" max="5130" width="23.5703125" style="17" hidden="1"/>
    <col min="5131" max="5131" width="26.5703125" style="17" hidden="1"/>
    <col min="5132" max="5132" width="26.42578125" style="17" hidden="1"/>
    <col min="5133" max="5138" width="6.5703125" style="17" hidden="1"/>
    <col min="5139" max="5139" width="4.5703125" style="17" hidden="1"/>
    <col min="5140" max="5140" width="16.42578125" style="17" hidden="1"/>
    <col min="5141" max="5377" width="6.5703125" style="17" hidden="1"/>
    <col min="5378" max="5378" width="69.5703125" style="17" hidden="1"/>
    <col min="5379" max="5379" width="24.42578125" style="17" hidden="1"/>
    <col min="5380" max="5380" width="23.42578125" style="17" hidden="1"/>
    <col min="5381" max="5381" width="23.5703125" style="17" hidden="1"/>
    <col min="5382" max="5383" width="26.42578125" style="17" hidden="1"/>
    <col min="5384" max="5384" width="24" style="17" hidden="1"/>
    <col min="5385" max="5385" width="23.42578125" style="17" hidden="1"/>
    <col min="5386" max="5386" width="23.5703125" style="17" hidden="1"/>
    <col min="5387" max="5387" width="26.5703125" style="17" hidden="1"/>
    <col min="5388" max="5388" width="26.42578125" style="17" hidden="1"/>
    <col min="5389" max="5394" width="6.5703125" style="17" hidden="1"/>
    <col min="5395" max="5395" width="4.5703125" style="17" hidden="1"/>
    <col min="5396" max="5396" width="16.42578125" style="17" hidden="1"/>
    <col min="5397" max="5633" width="6.5703125" style="17" hidden="1"/>
    <col min="5634" max="5634" width="69.5703125" style="17" hidden="1"/>
    <col min="5635" max="5635" width="24.42578125" style="17" hidden="1"/>
    <col min="5636" max="5636" width="23.42578125" style="17" hidden="1"/>
    <col min="5637" max="5637" width="23.5703125" style="17" hidden="1"/>
    <col min="5638" max="5639" width="26.42578125" style="17" hidden="1"/>
    <col min="5640" max="5640" width="24" style="17" hidden="1"/>
    <col min="5641" max="5641" width="23.42578125" style="17" hidden="1"/>
    <col min="5642" max="5642" width="23.5703125" style="17" hidden="1"/>
    <col min="5643" max="5643" width="26.5703125" style="17" hidden="1"/>
    <col min="5644" max="5644" width="26.42578125" style="17" hidden="1"/>
    <col min="5645" max="5650" width="6.5703125" style="17" hidden="1"/>
    <col min="5651" max="5651" width="4.5703125" style="17" hidden="1"/>
    <col min="5652" max="5652" width="16.42578125" style="17" hidden="1"/>
    <col min="5653" max="5889" width="6.5703125" style="17" hidden="1"/>
    <col min="5890" max="5890" width="69.5703125" style="17" hidden="1"/>
    <col min="5891" max="5891" width="24.42578125" style="17" hidden="1"/>
    <col min="5892" max="5892" width="23.42578125" style="17" hidden="1"/>
    <col min="5893" max="5893" width="23.5703125" style="17" hidden="1"/>
    <col min="5894" max="5895" width="26.42578125" style="17" hidden="1"/>
    <col min="5896" max="5896" width="24" style="17" hidden="1"/>
    <col min="5897" max="5897" width="23.42578125" style="17" hidden="1"/>
    <col min="5898" max="5898" width="23.5703125" style="17" hidden="1"/>
    <col min="5899" max="5899" width="26.5703125" style="17" hidden="1"/>
    <col min="5900" max="5900" width="26.42578125" style="17" hidden="1"/>
    <col min="5901" max="5906" width="6.5703125" style="17" hidden="1"/>
    <col min="5907" max="5907" width="4.5703125" style="17" hidden="1"/>
    <col min="5908" max="5908" width="16.42578125" style="17" hidden="1"/>
    <col min="5909" max="6145" width="6.5703125" style="17" hidden="1"/>
    <col min="6146" max="6146" width="69.5703125" style="17" hidden="1"/>
    <col min="6147" max="6147" width="24.42578125" style="17" hidden="1"/>
    <col min="6148" max="6148" width="23.42578125" style="17" hidden="1"/>
    <col min="6149" max="6149" width="23.5703125" style="17" hidden="1"/>
    <col min="6150" max="6151" width="26.42578125" style="17" hidden="1"/>
    <col min="6152" max="6152" width="24" style="17" hidden="1"/>
    <col min="6153" max="6153" width="23.42578125" style="17" hidden="1"/>
    <col min="6154" max="6154" width="23.5703125" style="17" hidden="1"/>
    <col min="6155" max="6155" width="26.5703125" style="17" hidden="1"/>
    <col min="6156" max="6156" width="26.42578125" style="17" hidden="1"/>
    <col min="6157" max="6162" width="6.5703125" style="17" hidden="1"/>
    <col min="6163" max="6163" width="4.5703125" style="17" hidden="1"/>
    <col min="6164" max="6164" width="16.42578125" style="17" hidden="1"/>
    <col min="6165" max="6401" width="6.5703125" style="17" hidden="1"/>
    <col min="6402" max="6402" width="69.5703125" style="17" hidden="1"/>
    <col min="6403" max="6403" width="24.42578125" style="17" hidden="1"/>
    <col min="6404" max="6404" width="23.42578125" style="17" hidden="1"/>
    <col min="6405" max="6405" width="23.5703125" style="17" hidden="1"/>
    <col min="6406" max="6407" width="26.42578125" style="17" hidden="1"/>
    <col min="6408" max="6408" width="24" style="17" hidden="1"/>
    <col min="6409" max="6409" width="23.42578125" style="17" hidden="1"/>
    <col min="6410" max="6410" width="23.5703125" style="17" hidden="1"/>
    <col min="6411" max="6411" width="26.5703125" style="17" hidden="1"/>
    <col min="6412" max="6412" width="26.42578125" style="17" hidden="1"/>
    <col min="6413" max="6418" width="6.5703125" style="17" hidden="1"/>
    <col min="6419" max="6419" width="4.5703125" style="17" hidden="1"/>
    <col min="6420" max="6420" width="16.42578125" style="17" hidden="1"/>
    <col min="6421" max="6657" width="6.5703125" style="17" hidden="1"/>
    <col min="6658" max="6658" width="69.5703125" style="17" hidden="1"/>
    <col min="6659" max="6659" width="24.42578125" style="17" hidden="1"/>
    <col min="6660" max="6660" width="23.42578125" style="17" hidden="1"/>
    <col min="6661" max="6661" width="23.5703125" style="17" hidden="1"/>
    <col min="6662" max="6663" width="26.42578125" style="17" hidden="1"/>
    <col min="6664" max="6664" width="24" style="17" hidden="1"/>
    <col min="6665" max="6665" width="23.42578125" style="17" hidden="1"/>
    <col min="6666" max="6666" width="23.5703125" style="17" hidden="1"/>
    <col min="6667" max="6667" width="26.5703125" style="17" hidden="1"/>
    <col min="6668" max="6668" width="26.42578125" style="17" hidden="1"/>
    <col min="6669" max="6674" width="6.5703125" style="17" hidden="1"/>
    <col min="6675" max="6675" width="4.5703125" style="17" hidden="1"/>
    <col min="6676" max="6676" width="16.42578125" style="17" hidden="1"/>
    <col min="6677" max="6913" width="6.5703125" style="17" hidden="1"/>
    <col min="6914" max="6914" width="69.5703125" style="17" hidden="1"/>
    <col min="6915" max="6915" width="24.42578125" style="17" hidden="1"/>
    <col min="6916" max="6916" width="23.42578125" style="17" hidden="1"/>
    <col min="6917" max="6917" width="23.5703125" style="17" hidden="1"/>
    <col min="6918" max="6919" width="26.42578125" style="17" hidden="1"/>
    <col min="6920" max="6920" width="24" style="17" hidden="1"/>
    <col min="6921" max="6921" width="23.42578125" style="17" hidden="1"/>
    <col min="6922" max="6922" width="23.5703125" style="17" hidden="1"/>
    <col min="6923" max="6923" width="26.5703125" style="17" hidden="1"/>
    <col min="6924" max="6924" width="26.42578125" style="17" hidden="1"/>
    <col min="6925" max="6930" width="6.5703125" style="17" hidden="1"/>
    <col min="6931" max="6931" width="4.5703125" style="17" hidden="1"/>
    <col min="6932" max="6932" width="16.42578125" style="17" hidden="1"/>
    <col min="6933" max="7169" width="6.5703125" style="17" hidden="1"/>
    <col min="7170" max="7170" width="69.5703125" style="17" hidden="1"/>
    <col min="7171" max="7171" width="24.42578125" style="17" hidden="1"/>
    <col min="7172" max="7172" width="23.42578125" style="17" hidden="1"/>
    <col min="7173" max="7173" width="23.5703125" style="17" hidden="1"/>
    <col min="7174" max="7175" width="26.42578125" style="17" hidden="1"/>
    <col min="7176" max="7176" width="24" style="17" hidden="1"/>
    <col min="7177" max="7177" width="23.42578125" style="17" hidden="1"/>
    <col min="7178" max="7178" width="23.5703125" style="17" hidden="1"/>
    <col min="7179" max="7179" width="26.5703125" style="17" hidden="1"/>
    <col min="7180" max="7180" width="26.42578125" style="17" hidden="1"/>
    <col min="7181" max="7186" width="6.5703125" style="17" hidden="1"/>
    <col min="7187" max="7187" width="4.5703125" style="17" hidden="1"/>
    <col min="7188" max="7188" width="16.42578125" style="17" hidden="1"/>
    <col min="7189" max="7425" width="6.5703125" style="17" hidden="1"/>
    <col min="7426" max="7426" width="69.5703125" style="17" hidden="1"/>
    <col min="7427" max="7427" width="24.42578125" style="17" hidden="1"/>
    <col min="7428" max="7428" width="23.42578125" style="17" hidden="1"/>
    <col min="7429" max="7429" width="23.5703125" style="17" hidden="1"/>
    <col min="7430" max="7431" width="26.42578125" style="17" hidden="1"/>
    <col min="7432" max="7432" width="24" style="17" hidden="1"/>
    <col min="7433" max="7433" width="23.42578125" style="17" hidden="1"/>
    <col min="7434" max="7434" width="23.5703125" style="17" hidden="1"/>
    <col min="7435" max="7435" width="26.5703125" style="17" hidden="1"/>
    <col min="7436" max="7436" width="26.42578125" style="17" hidden="1"/>
    <col min="7437" max="7442" width="6.5703125" style="17" hidden="1"/>
    <col min="7443" max="7443" width="4.5703125" style="17" hidden="1"/>
    <col min="7444" max="7444" width="16.42578125" style="17" hidden="1"/>
    <col min="7445" max="7681" width="6.5703125" style="17" hidden="1"/>
    <col min="7682" max="7682" width="69.5703125" style="17" hidden="1"/>
    <col min="7683" max="7683" width="24.42578125" style="17" hidden="1"/>
    <col min="7684" max="7684" width="23.42578125" style="17" hidden="1"/>
    <col min="7685" max="7685" width="23.5703125" style="17" hidden="1"/>
    <col min="7686" max="7687" width="26.42578125" style="17" hidden="1"/>
    <col min="7688" max="7688" width="24" style="17" hidden="1"/>
    <col min="7689" max="7689" width="23.42578125" style="17" hidden="1"/>
    <col min="7690" max="7690" width="23.5703125" style="17" hidden="1"/>
    <col min="7691" max="7691" width="26.5703125" style="17" hidden="1"/>
    <col min="7692" max="7692" width="26.42578125" style="17" hidden="1"/>
    <col min="7693" max="7698" width="6.5703125" style="17" hidden="1"/>
    <col min="7699" max="7699" width="4.5703125" style="17" hidden="1"/>
    <col min="7700" max="7700" width="16.42578125" style="17" hidden="1"/>
    <col min="7701" max="7937" width="6.5703125" style="17" hidden="1"/>
    <col min="7938" max="7938" width="69.5703125" style="17" hidden="1"/>
    <col min="7939" max="7939" width="24.42578125" style="17" hidden="1"/>
    <col min="7940" max="7940" width="23.42578125" style="17" hidden="1"/>
    <col min="7941" max="7941" width="23.5703125" style="17" hidden="1"/>
    <col min="7942" max="7943" width="26.42578125" style="17" hidden="1"/>
    <col min="7944" max="7944" width="24" style="17" hidden="1"/>
    <col min="7945" max="7945" width="23.42578125" style="17" hidden="1"/>
    <col min="7946" max="7946" width="23.5703125" style="17" hidden="1"/>
    <col min="7947" max="7947" width="26.5703125" style="17" hidden="1"/>
    <col min="7948" max="7948" width="26.42578125" style="17" hidden="1"/>
    <col min="7949" max="7954" width="6.5703125" style="17" hidden="1"/>
    <col min="7955" max="7955" width="4.5703125" style="17" hidden="1"/>
    <col min="7956" max="7956" width="16.42578125" style="17" hidden="1"/>
    <col min="7957" max="8193" width="6.5703125" style="17" hidden="1"/>
    <col min="8194" max="8194" width="69.5703125" style="17" hidden="1"/>
    <col min="8195" max="8195" width="24.42578125" style="17" hidden="1"/>
    <col min="8196" max="8196" width="23.42578125" style="17" hidden="1"/>
    <col min="8197" max="8197" width="23.5703125" style="17" hidden="1"/>
    <col min="8198" max="8199" width="26.42578125" style="17" hidden="1"/>
    <col min="8200" max="8200" width="24" style="17" hidden="1"/>
    <col min="8201" max="8201" width="23.42578125" style="17" hidden="1"/>
    <col min="8202" max="8202" width="23.5703125" style="17" hidden="1"/>
    <col min="8203" max="8203" width="26.5703125" style="17" hidden="1"/>
    <col min="8204" max="8204" width="26.42578125" style="17" hidden="1"/>
    <col min="8205" max="8210" width="6.5703125" style="17" hidden="1"/>
    <col min="8211" max="8211" width="4.5703125" style="17" hidden="1"/>
    <col min="8212" max="8212" width="16.42578125" style="17" hidden="1"/>
    <col min="8213" max="8449" width="6.5703125" style="17" hidden="1"/>
    <col min="8450" max="8450" width="69.5703125" style="17" hidden="1"/>
    <col min="8451" max="8451" width="24.42578125" style="17" hidden="1"/>
    <col min="8452" max="8452" width="23.42578125" style="17" hidden="1"/>
    <col min="8453" max="8453" width="23.5703125" style="17" hidden="1"/>
    <col min="8454" max="8455" width="26.42578125" style="17" hidden="1"/>
    <col min="8456" max="8456" width="24" style="17" hidden="1"/>
    <col min="8457" max="8457" width="23.42578125" style="17" hidden="1"/>
    <col min="8458" max="8458" width="23.5703125" style="17" hidden="1"/>
    <col min="8459" max="8459" width="26.5703125" style="17" hidden="1"/>
    <col min="8460" max="8460" width="26.42578125" style="17" hidden="1"/>
    <col min="8461" max="8466" width="6.5703125" style="17" hidden="1"/>
    <col min="8467" max="8467" width="4.5703125" style="17" hidden="1"/>
    <col min="8468" max="8468" width="16.42578125" style="17" hidden="1"/>
    <col min="8469" max="8705" width="6.5703125" style="17" hidden="1"/>
    <col min="8706" max="8706" width="69.5703125" style="17" hidden="1"/>
    <col min="8707" max="8707" width="24.42578125" style="17" hidden="1"/>
    <col min="8708" max="8708" width="23.42578125" style="17" hidden="1"/>
    <col min="8709" max="8709" width="23.5703125" style="17" hidden="1"/>
    <col min="8710" max="8711" width="26.42578125" style="17" hidden="1"/>
    <col min="8712" max="8712" width="24" style="17" hidden="1"/>
    <col min="8713" max="8713" width="23.42578125" style="17" hidden="1"/>
    <col min="8714" max="8714" width="23.5703125" style="17" hidden="1"/>
    <col min="8715" max="8715" width="26.5703125" style="17" hidden="1"/>
    <col min="8716" max="8716" width="26.42578125" style="17" hidden="1"/>
    <col min="8717" max="8722" width="6.5703125" style="17" hidden="1"/>
    <col min="8723" max="8723" width="4.5703125" style="17" hidden="1"/>
    <col min="8724" max="8724" width="16.42578125" style="17" hidden="1"/>
    <col min="8725" max="8961" width="6.5703125" style="17" hidden="1"/>
    <col min="8962" max="8962" width="69.5703125" style="17" hidden="1"/>
    <col min="8963" max="8963" width="24.42578125" style="17" hidden="1"/>
    <col min="8964" max="8964" width="23.42578125" style="17" hidden="1"/>
    <col min="8965" max="8965" width="23.5703125" style="17" hidden="1"/>
    <col min="8966" max="8967" width="26.42578125" style="17" hidden="1"/>
    <col min="8968" max="8968" width="24" style="17" hidden="1"/>
    <col min="8969" max="8969" width="23.42578125" style="17" hidden="1"/>
    <col min="8970" max="8970" width="23.5703125" style="17" hidden="1"/>
    <col min="8971" max="8971" width="26.5703125" style="17" hidden="1"/>
    <col min="8972" max="8972" width="26.42578125" style="17" hidden="1"/>
    <col min="8973" max="8978" width="6.5703125" style="17" hidden="1"/>
    <col min="8979" max="8979" width="4.5703125" style="17" hidden="1"/>
    <col min="8980" max="8980" width="16.42578125" style="17" hidden="1"/>
    <col min="8981" max="9217" width="6.5703125" style="17" hidden="1"/>
    <col min="9218" max="9218" width="69.5703125" style="17" hidden="1"/>
    <col min="9219" max="9219" width="24.42578125" style="17" hidden="1"/>
    <col min="9220" max="9220" width="23.42578125" style="17" hidden="1"/>
    <col min="9221" max="9221" width="23.5703125" style="17" hidden="1"/>
    <col min="9222" max="9223" width="26.42578125" style="17" hidden="1"/>
    <col min="9224" max="9224" width="24" style="17" hidden="1"/>
    <col min="9225" max="9225" width="23.42578125" style="17" hidden="1"/>
    <col min="9226" max="9226" width="23.5703125" style="17" hidden="1"/>
    <col min="9227" max="9227" width="26.5703125" style="17" hidden="1"/>
    <col min="9228" max="9228" width="26.42578125" style="17" hidden="1"/>
    <col min="9229" max="9234" width="6.5703125" style="17" hidden="1"/>
    <col min="9235" max="9235" width="4.5703125" style="17" hidden="1"/>
    <col min="9236" max="9236" width="16.42578125" style="17" hidden="1"/>
    <col min="9237" max="9473" width="6.5703125" style="17" hidden="1"/>
    <col min="9474" max="9474" width="69.5703125" style="17" hidden="1"/>
    <col min="9475" max="9475" width="24.42578125" style="17" hidden="1"/>
    <col min="9476" max="9476" width="23.42578125" style="17" hidden="1"/>
    <col min="9477" max="9477" width="23.5703125" style="17" hidden="1"/>
    <col min="9478" max="9479" width="26.42578125" style="17" hidden="1"/>
    <col min="9480" max="9480" width="24" style="17" hidden="1"/>
    <col min="9481" max="9481" width="23.42578125" style="17" hidden="1"/>
    <col min="9482" max="9482" width="23.5703125" style="17" hidden="1"/>
    <col min="9483" max="9483" width="26.5703125" style="17" hidden="1"/>
    <col min="9484" max="9484" width="26.42578125" style="17" hidden="1"/>
    <col min="9485" max="9490" width="6.5703125" style="17" hidden="1"/>
    <col min="9491" max="9491" width="4.5703125" style="17" hidden="1"/>
    <col min="9492" max="9492" width="16.42578125" style="17" hidden="1"/>
    <col min="9493" max="9729" width="6.5703125" style="17" hidden="1"/>
    <col min="9730" max="9730" width="69.5703125" style="17" hidden="1"/>
    <col min="9731" max="9731" width="24.42578125" style="17" hidden="1"/>
    <col min="9732" max="9732" width="23.42578125" style="17" hidden="1"/>
    <col min="9733" max="9733" width="23.5703125" style="17" hidden="1"/>
    <col min="9734" max="9735" width="26.42578125" style="17" hidden="1"/>
    <col min="9736" max="9736" width="24" style="17" hidden="1"/>
    <col min="9737" max="9737" width="23.42578125" style="17" hidden="1"/>
    <col min="9738" max="9738" width="23.5703125" style="17" hidden="1"/>
    <col min="9739" max="9739" width="26.5703125" style="17" hidden="1"/>
    <col min="9740" max="9740" width="26.42578125" style="17" hidden="1"/>
    <col min="9741" max="9746" width="6.5703125" style="17" hidden="1"/>
    <col min="9747" max="9747" width="4.5703125" style="17" hidden="1"/>
    <col min="9748" max="9748" width="16.42578125" style="17" hidden="1"/>
    <col min="9749" max="9985" width="6.5703125" style="17" hidden="1"/>
    <col min="9986" max="9986" width="69.5703125" style="17" hidden="1"/>
    <col min="9987" max="9987" width="24.42578125" style="17" hidden="1"/>
    <col min="9988" max="9988" width="23.42578125" style="17" hidden="1"/>
    <col min="9989" max="9989" width="23.5703125" style="17" hidden="1"/>
    <col min="9990" max="9991" width="26.42578125" style="17" hidden="1"/>
    <col min="9992" max="9992" width="24" style="17" hidden="1"/>
    <col min="9993" max="9993" width="23.42578125" style="17" hidden="1"/>
    <col min="9994" max="9994" width="23.5703125" style="17" hidden="1"/>
    <col min="9995" max="9995" width="26.5703125" style="17" hidden="1"/>
    <col min="9996" max="9996" width="26.42578125" style="17" hidden="1"/>
    <col min="9997" max="10002" width="6.5703125" style="17" hidden="1"/>
    <col min="10003" max="10003" width="4.5703125" style="17" hidden="1"/>
    <col min="10004" max="10004" width="16.42578125" style="17" hidden="1"/>
    <col min="10005" max="10241" width="6.5703125" style="17" hidden="1"/>
    <col min="10242" max="10242" width="69.5703125" style="17" hidden="1"/>
    <col min="10243" max="10243" width="24.42578125" style="17" hidden="1"/>
    <col min="10244" max="10244" width="23.42578125" style="17" hidden="1"/>
    <col min="10245" max="10245" width="23.5703125" style="17" hidden="1"/>
    <col min="10246" max="10247" width="26.42578125" style="17" hidden="1"/>
    <col min="10248" max="10248" width="24" style="17" hidden="1"/>
    <col min="10249" max="10249" width="23.42578125" style="17" hidden="1"/>
    <col min="10250" max="10250" width="23.5703125" style="17" hidden="1"/>
    <col min="10251" max="10251" width="26.5703125" style="17" hidden="1"/>
    <col min="10252" max="10252" width="26.42578125" style="17" hidden="1"/>
    <col min="10253" max="10258" width="6.5703125" style="17" hidden="1"/>
    <col min="10259" max="10259" width="4.5703125" style="17" hidden="1"/>
    <col min="10260" max="10260" width="16.42578125" style="17" hidden="1"/>
    <col min="10261" max="10497" width="6.5703125" style="17" hidden="1"/>
    <col min="10498" max="10498" width="69.5703125" style="17" hidden="1"/>
    <col min="10499" max="10499" width="24.42578125" style="17" hidden="1"/>
    <col min="10500" max="10500" width="23.42578125" style="17" hidden="1"/>
    <col min="10501" max="10501" width="23.5703125" style="17" hidden="1"/>
    <col min="10502" max="10503" width="26.42578125" style="17" hidden="1"/>
    <col min="10504" max="10504" width="24" style="17" hidden="1"/>
    <col min="10505" max="10505" width="23.42578125" style="17" hidden="1"/>
    <col min="10506" max="10506" width="23.5703125" style="17" hidden="1"/>
    <col min="10507" max="10507" width="26.5703125" style="17" hidden="1"/>
    <col min="10508" max="10508" width="26.42578125" style="17" hidden="1"/>
    <col min="10509" max="10514" width="6.5703125" style="17" hidden="1"/>
    <col min="10515" max="10515" width="4.5703125" style="17" hidden="1"/>
    <col min="10516" max="10516" width="16.42578125" style="17" hidden="1"/>
    <col min="10517" max="10753" width="6.5703125" style="17" hidden="1"/>
    <col min="10754" max="10754" width="69.5703125" style="17" hidden="1"/>
    <col min="10755" max="10755" width="24.42578125" style="17" hidden="1"/>
    <col min="10756" max="10756" width="23.42578125" style="17" hidden="1"/>
    <col min="10757" max="10757" width="23.5703125" style="17" hidden="1"/>
    <col min="10758" max="10759" width="26.42578125" style="17" hidden="1"/>
    <col min="10760" max="10760" width="24" style="17" hidden="1"/>
    <col min="10761" max="10761" width="23.42578125" style="17" hidden="1"/>
    <col min="10762" max="10762" width="23.5703125" style="17" hidden="1"/>
    <col min="10763" max="10763" width="26.5703125" style="17" hidden="1"/>
    <col min="10764" max="10764" width="26.42578125" style="17" hidden="1"/>
    <col min="10765" max="10770" width="6.5703125" style="17" hidden="1"/>
    <col min="10771" max="10771" width="4.5703125" style="17" hidden="1"/>
    <col min="10772" max="10772" width="16.42578125" style="17" hidden="1"/>
    <col min="10773" max="11009" width="6.5703125" style="17" hidden="1"/>
    <col min="11010" max="11010" width="69.5703125" style="17" hidden="1"/>
    <col min="11011" max="11011" width="24.42578125" style="17" hidden="1"/>
    <col min="11012" max="11012" width="23.42578125" style="17" hidden="1"/>
    <col min="11013" max="11013" width="23.5703125" style="17" hidden="1"/>
    <col min="11014" max="11015" width="26.42578125" style="17" hidden="1"/>
    <col min="11016" max="11016" width="24" style="17" hidden="1"/>
    <col min="11017" max="11017" width="23.42578125" style="17" hidden="1"/>
    <col min="11018" max="11018" width="23.5703125" style="17" hidden="1"/>
    <col min="11019" max="11019" width="26.5703125" style="17" hidden="1"/>
    <col min="11020" max="11020" width="26.42578125" style="17" hidden="1"/>
    <col min="11021" max="11026" width="6.5703125" style="17" hidden="1"/>
    <col min="11027" max="11027" width="4.5703125" style="17" hidden="1"/>
    <col min="11028" max="11028" width="16.42578125" style="17" hidden="1"/>
    <col min="11029" max="11265" width="6.5703125" style="17" hidden="1"/>
    <col min="11266" max="11266" width="69.5703125" style="17" hidden="1"/>
    <col min="11267" max="11267" width="24.42578125" style="17" hidden="1"/>
    <col min="11268" max="11268" width="23.42578125" style="17" hidden="1"/>
    <col min="11269" max="11269" width="23.5703125" style="17" hidden="1"/>
    <col min="11270" max="11271" width="26.42578125" style="17" hidden="1"/>
    <col min="11272" max="11272" width="24" style="17" hidden="1"/>
    <col min="11273" max="11273" width="23.42578125" style="17" hidden="1"/>
    <col min="11274" max="11274" width="23.5703125" style="17" hidden="1"/>
    <col min="11275" max="11275" width="26.5703125" style="17" hidden="1"/>
    <col min="11276" max="11276" width="26.42578125" style="17" hidden="1"/>
    <col min="11277" max="11282" width="6.5703125" style="17" hidden="1"/>
    <col min="11283" max="11283" width="4.5703125" style="17" hidden="1"/>
    <col min="11284" max="11284" width="16.42578125" style="17" hidden="1"/>
    <col min="11285" max="11521" width="6.5703125" style="17" hidden="1"/>
    <col min="11522" max="11522" width="69.5703125" style="17" hidden="1"/>
    <col min="11523" max="11523" width="24.42578125" style="17" hidden="1"/>
    <col min="11524" max="11524" width="23.42578125" style="17" hidden="1"/>
    <col min="11525" max="11525" width="23.5703125" style="17" hidden="1"/>
    <col min="11526" max="11527" width="26.42578125" style="17" hidden="1"/>
    <col min="11528" max="11528" width="24" style="17" hidden="1"/>
    <col min="11529" max="11529" width="23.42578125" style="17" hidden="1"/>
    <col min="11530" max="11530" width="23.5703125" style="17" hidden="1"/>
    <col min="11531" max="11531" width="26.5703125" style="17" hidden="1"/>
    <col min="11532" max="11532" width="26.42578125" style="17" hidden="1"/>
    <col min="11533" max="11538" width="6.5703125" style="17" hidden="1"/>
    <col min="11539" max="11539" width="4.5703125" style="17" hidden="1"/>
    <col min="11540" max="11540" width="16.42578125" style="17" hidden="1"/>
    <col min="11541" max="11777" width="6.5703125" style="17" hidden="1"/>
    <col min="11778" max="11778" width="69.5703125" style="17" hidden="1"/>
    <col min="11779" max="11779" width="24.42578125" style="17" hidden="1"/>
    <col min="11780" max="11780" width="23.42578125" style="17" hidden="1"/>
    <col min="11781" max="11781" width="23.5703125" style="17" hidden="1"/>
    <col min="11782" max="11783" width="26.42578125" style="17" hidden="1"/>
    <col min="11784" max="11784" width="24" style="17" hidden="1"/>
    <col min="11785" max="11785" width="23.42578125" style="17" hidden="1"/>
    <col min="11786" max="11786" width="23.5703125" style="17" hidden="1"/>
    <col min="11787" max="11787" width="26.5703125" style="17" hidden="1"/>
    <col min="11788" max="11788" width="26.42578125" style="17" hidden="1"/>
    <col min="11789" max="11794" width="6.5703125" style="17" hidden="1"/>
    <col min="11795" max="11795" width="4.5703125" style="17" hidden="1"/>
    <col min="11796" max="11796" width="16.42578125" style="17" hidden="1"/>
    <col min="11797" max="12033" width="6.5703125" style="17" hidden="1"/>
    <col min="12034" max="12034" width="69.5703125" style="17" hidden="1"/>
    <col min="12035" max="12035" width="24.42578125" style="17" hidden="1"/>
    <col min="12036" max="12036" width="23.42578125" style="17" hidden="1"/>
    <col min="12037" max="12037" width="23.5703125" style="17" hidden="1"/>
    <col min="12038" max="12039" width="26.42578125" style="17" hidden="1"/>
    <col min="12040" max="12040" width="24" style="17" hidden="1"/>
    <col min="12041" max="12041" width="23.42578125" style="17" hidden="1"/>
    <col min="12042" max="12042" width="23.5703125" style="17" hidden="1"/>
    <col min="12043" max="12043" width="26.5703125" style="17" hidden="1"/>
    <col min="12044" max="12044" width="26.42578125" style="17" hidden="1"/>
    <col min="12045" max="12050" width="6.5703125" style="17" hidden="1"/>
    <col min="12051" max="12051" width="4.5703125" style="17" hidden="1"/>
    <col min="12052" max="12052" width="16.42578125" style="17" hidden="1"/>
    <col min="12053" max="12289" width="6.5703125" style="17" hidden="1"/>
    <col min="12290" max="12290" width="69.5703125" style="17" hidden="1"/>
    <col min="12291" max="12291" width="24.42578125" style="17" hidden="1"/>
    <col min="12292" max="12292" width="23.42578125" style="17" hidden="1"/>
    <col min="12293" max="12293" width="23.5703125" style="17" hidden="1"/>
    <col min="12294" max="12295" width="26.42578125" style="17" hidden="1"/>
    <col min="12296" max="12296" width="24" style="17" hidden="1"/>
    <col min="12297" max="12297" width="23.42578125" style="17" hidden="1"/>
    <col min="12298" max="12298" width="23.5703125" style="17" hidden="1"/>
    <col min="12299" max="12299" width="26.5703125" style="17" hidden="1"/>
    <col min="12300" max="12300" width="26.42578125" style="17" hidden="1"/>
    <col min="12301" max="12306" width="6.5703125" style="17" hidden="1"/>
    <col min="12307" max="12307" width="4.5703125" style="17" hidden="1"/>
    <col min="12308" max="12308" width="16.42578125" style="17" hidden="1"/>
    <col min="12309" max="12545" width="6.5703125" style="17" hidden="1"/>
    <col min="12546" max="12546" width="69.5703125" style="17" hidden="1"/>
    <col min="12547" max="12547" width="24.42578125" style="17" hidden="1"/>
    <col min="12548" max="12548" width="23.42578125" style="17" hidden="1"/>
    <col min="12549" max="12549" width="23.5703125" style="17" hidden="1"/>
    <col min="12550" max="12551" width="26.42578125" style="17" hidden="1"/>
    <col min="12552" max="12552" width="24" style="17" hidden="1"/>
    <col min="12553" max="12553" width="23.42578125" style="17" hidden="1"/>
    <col min="12554" max="12554" width="23.5703125" style="17" hidden="1"/>
    <col min="12555" max="12555" width="26.5703125" style="17" hidden="1"/>
    <col min="12556" max="12556" width="26.42578125" style="17" hidden="1"/>
    <col min="12557" max="12562" width="6.5703125" style="17" hidden="1"/>
    <col min="12563" max="12563" width="4.5703125" style="17" hidden="1"/>
    <col min="12564" max="12564" width="16.42578125" style="17" hidden="1"/>
    <col min="12565" max="12801" width="6.5703125" style="17" hidden="1"/>
    <col min="12802" max="12802" width="69.5703125" style="17" hidden="1"/>
    <col min="12803" max="12803" width="24.42578125" style="17" hidden="1"/>
    <col min="12804" max="12804" width="23.42578125" style="17" hidden="1"/>
    <col min="12805" max="12805" width="23.5703125" style="17" hidden="1"/>
    <col min="12806" max="12807" width="26.42578125" style="17" hidden="1"/>
    <col min="12808" max="12808" width="24" style="17" hidden="1"/>
    <col min="12809" max="12809" width="23.42578125" style="17" hidden="1"/>
    <col min="12810" max="12810" width="23.5703125" style="17" hidden="1"/>
    <col min="12811" max="12811" width="26.5703125" style="17" hidden="1"/>
    <col min="12812" max="12812" width="26.42578125" style="17" hidden="1"/>
    <col min="12813" max="12818" width="6.5703125" style="17" hidden="1"/>
    <col min="12819" max="12819" width="4.5703125" style="17" hidden="1"/>
    <col min="12820" max="12820" width="16.42578125" style="17" hidden="1"/>
    <col min="12821" max="13057" width="6.5703125" style="17" hidden="1"/>
    <col min="13058" max="13058" width="69.5703125" style="17" hidden="1"/>
    <col min="13059" max="13059" width="24.42578125" style="17" hidden="1"/>
    <col min="13060" max="13060" width="23.42578125" style="17" hidden="1"/>
    <col min="13061" max="13061" width="23.5703125" style="17" hidden="1"/>
    <col min="13062" max="13063" width="26.42578125" style="17" hidden="1"/>
    <col min="13064" max="13064" width="24" style="17" hidden="1"/>
    <col min="13065" max="13065" width="23.42578125" style="17" hidden="1"/>
    <col min="13066" max="13066" width="23.5703125" style="17" hidden="1"/>
    <col min="13067" max="13067" width="26.5703125" style="17" hidden="1"/>
    <col min="13068" max="13068" width="26.42578125" style="17" hidden="1"/>
    <col min="13069" max="13074" width="6.5703125" style="17" hidden="1"/>
    <col min="13075" max="13075" width="4.5703125" style="17" hidden="1"/>
    <col min="13076" max="13076" width="16.42578125" style="17" hidden="1"/>
    <col min="13077" max="13313" width="6.5703125" style="17" hidden="1"/>
    <col min="13314" max="13314" width="69.5703125" style="17" hidden="1"/>
    <col min="13315" max="13315" width="24.42578125" style="17" hidden="1"/>
    <col min="13316" max="13316" width="23.42578125" style="17" hidden="1"/>
    <col min="13317" max="13317" width="23.5703125" style="17" hidden="1"/>
    <col min="13318" max="13319" width="26.42578125" style="17" hidden="1"/>
    <col min="13320" max="13320" width="24" style="17" hidden="1"/>
    <col min="13321" max="13321" width="23.42578125" style="17" hidden="1"/>
    <col min="13322" max="13322" width="23.5703125" style="17" hidden="1"/>
    <col min="13323" max="13323" width="26.5703125" style="17" hidden="1"/>
    <col min="13324" max="13324" width="26.42578125" style="17" hidden="1"/>
    <col min="13325" max="13330" width="6.5703125" style="17" hidden="1"/>
    <col min="13331" max="13331" width="4.5703125" style="17" hidden="1"/>
    <col min="13332" max="13332" width="16.42578125" style="17" hidden="1"/>
    <col min="13333" max="13569" width="6.5703125" style="17" hidden="1"/>
    <col min="13570" max="13570" width="69.5703125" style="17" hidden="1"/>
    <col min="13571" max="13571" width="24.42578125" style="17" hidden="1"/>
    <col min="13572" max="13572" width="23.42578125" style="17" hidden="1"/>
    <col min="13573" max="13573" width="23.5703125" style="17" hidden="1"/>
    <col min="13574" max="13575" width="26.42578125" style="17" hidden="1"/>
    <col min="13576" max="13576" width="24" style="17" hidden="1"/>
    <col min="13577" max="13577" width="23.42578125" style="17" hidden="1"/>
    <col min="13578" max="13578" width="23.5703125" style="17" hidden="1"/>
    <col min="13579" max="13579" width="26.5703125" style="17" hidden="1"/>
    <col min="13580" max="13580" width="26.42578125" style="17" hidden="1"/>
    <col min="13581" max="13586" width="6.5703125" style="17" hidden="1"/>
    <col min="13587" max="13587" width="4.5703125" style="17" hidden="1"/>
    <col min="13588" max="13588" width="16.42578125" style="17" hidden="1"/>
    <col min="13589" max="13825" width="6.5703125" style="17" hidden="1"/>
    <col min="13826" max="13826" width="69.5703125" style="17" hidden="1"/>
    <col min="13827" max="13827" width="24.42578125" style="17" hidden="1"/>
    <col min="13828" max="13828" width="23.42578125" style="17" hidden="1"/>
    <col min="13829" max="13829" width="23.5703125" style="17" hidden="1"/>
    <col min="13830" max="13831" width="26.42578125" style="17" hidden="1"/>
    <col min="13832" max="13832" width="24" style="17" hidden="1"/>
    <col min="13833" max="13833" width="23.42578125" style="17" hidden="1"/>
    <col min="13834" max="13834" width="23.5703125" style="17" hidden="1"/>
    <col min="13835" max="13835" width="26.5703125" style="17" hidden="1"/>
    <col min="13836" max="13836" width="26.42578125" style="17" hidden="1"/>
    <col min="13837" max="13842" width="6.5703125" style="17" hidden="1"/>
    <col min="13843" max="13843" width="4.5703125" style="17" hidden="1"/>
    <col min="13844" max="13844" width="16.42578125" style="17" hidden="1"/>
    <col min="13845" max="14081" width="6.5703125" style="17" hidden="1"/>
    <col min="14082" max="14082" width="69.5703125" style="17" hidden="1"/>
    <col min="14083" max="14083" width="24.42578125" style="17" hidden="1"/>
    <col min="14084" max="14084" width="23.42578125" style="17" hidden="1"/>
    <col min="14085" max="14085" width="23.5703125" style="17" hidden="1"/>
    <col min="14086" max="14087" width="26.42578125" style="17" hidden="1"/>
    <col min="14088" max="14088" width="24" style="17" hidden="1"/>
    <col min="14089" max="14089" width="23.42578125" style="17" hidden="1"/>
    <col min="14090" max="14090" width="23.5703125" style="17" hidden="1"/>
    <col min="14091" max="14091" width="26.5703125" style="17" hidden="1"/>
    <col min="14092" max="14092" width="26.42578125" style="17" hidden="1"/>
    <col min="14093" max="14098" width="6.5703125" style="17" hidden="1"/>
    <col min="14099" max="14099" width="4.5703125" style="17" hidden="1"/>
    <col min="14100" max="14100" width="16.42578125" style="17" hidden="1"/>
    <col min="14101" max="14337" width="6.5703125" style="17" hidden="1"/>
    <col min="14338" max="14338" width="69.5703125" style="17" hidden="1"/>
    <col min="14339" max="14339" width="24.42578125" style="17" hidden="1"/>
    <col min="14340" max="14340" width="23.42578125" style="17" hidden="1"/>
    <col min="14341" max="14341" width="23.5703125" style="17" hidden="1"/>
    <col min="14342" max="14343" width="26.42578125" style="17" hidden="1"/>
    <col min="14344" max="14344" width="24" style="17" hidden="1"/>
    <col min="14345" max="14345" width="23.42578125" style="17" hidden="1"/>
    <col min="14346" max="14346" width="23.5703125" style="17" hidden="1"/>
    <col min="14347" max="14347" width="26.5703125" style="17" hidden="1"/>
    <col min="14348" max="14348" width="26.42578125" style="17" hidden="1"/>
    <col min="14349" max="14354" width="6.5703125" style="17" hidden="1"/>
    <col min="14355" max="14355" width="4.5703125" style="17" hidden="1"/>
    <col min="14356" max="14356" width="16.42578125" style="17" hidden="1"/>
    <col min="14357" max="14593" width="6.5703125" style="17" hidden="1"/>
    <col min="14594" max="14594" width="69.5703125" style="17" hidden="1"/>
    <col min="14595" max="14595" width="24.42578125" style="17" hidden="1"/>
    <col min="14596" max="14596" width="23.42578125" style="17" hidden="1"/>
    <col min="14597" max="14597" width="23.5703125" style="17" hidden="1"/>
    <col min="14598" max="14599" width="26.42578125" style="17" hidden="1"/>
    <col min="14600" max="14600" width="24" style="17" hidden="1"/>
    <col min="14601" max="14601" width="23.42578125" style="17" hidden="1"/>
    <col min="14602" max="14602" width="23.5703125" style="17" hidden="1"/>
    <col min="14603" max="14603" width="26.5703125" style="17" hidden="1"/>
    <col min="14604" max="14604" width="26.42578125" style="17" hidden="1"/>
    <col min="14605" max="14610" width="6.5703125" style="17" hidden="1"/>
    <col min="14611" max="14611" width="4.5703125" style="17" hidden="1"/>
    <col min="14612" max="14612" width="16.42578125" style="17" hidden="1"/>
    <col min="14613" max="14849" width="6.5703125" style="17" hidden="1"/>
    <col min="14850" max="14850" width="69.5703125" style="17" hidden="1"/>
    <col min="14851" max="14851" width="24.42578125" style="17" hidden="1"/>
    <col min="14852" max="14852" width="23.42578125" style="17" hidden="1"/>
    <col min="14853" max="14853" width="23.5703125" style="17" hidden="1"/>
    <col min="14854" max="14855" width="26.42578125" style="17" hidden="1"/>
    <col min="14856" max="14856" width="24" style="17" hidden="1"/>
    <col min="14857" max="14857" width="23.42578125" style="17" hidden="1"/>
    <col min="14858" max="14858" width="23.5703125" style="17" hidden="1"/>
    <col min="14859" max="14859" width="26.5703125" style="17" hidden="1"/>
    <col min="14860" max="14860" width="26.42578125" style="17" hidden="1"/>
    <col min="14861" max="14866" width="6.5703125" style="17" hidden="1"/>
    <col min="14867" max="14867" width="4.5703125" style="17" hidden="1"/>
    <col min="14868" max="14868" width="16.42578125" style="17" hidden="1"/>
    <col min="14869" max="15105" width="6.5703125" style="17" hidden="1"/>
    <col min="15106" max="15106" width="69.5703125" style="17" hidden="1"/>
    <col min="15107" max="15107" width="24.42578125" style="17" hidden="1"/>
    <col min="15108" max="15108" width="23.42578125" style="17" hidden="1"/>
    <col min="15109" max="15109" width="23.5703125" style="17" hidden="1"/>
    <col min="15110" max="15111" width="26.42578125" style="17" hidden="1"/>
    <col min="15112" max="15112" width="24" style="17" hidden="1"/>
    <col min="15113" max="15113" width="23.42578125" style="17" hidden="1"/>
    <col min="15114" max="15114" width="23.5703125" style="17" hidden="1"/>
    <col min="15115" max="15115" width="26.5703125" style="17" hidden="1"/>
    <col min="15116" max="15116" width="26.42578125" style="17" hidden="1"/>
    <col min="15117" max="15122" width="6.5703125" style="17" hidden="1"/>
    <col min="15123" max="15123" width="4.5703125" style="17" hidden="1"/>
    <col min="15124" max="15124" width="16.42578125" style="17" hidden="1"/>
    <col min="15125" max="15361" width="6.5703125" style="17" hidden="1"/>
    <col min="15362" max="15362" width="69.5703125" style="17" hidden="1"/>
    <col min="15363" max="15363" width="24.42578125" style="17" hidden="1"/>
    <col min="15364" max="15364" width="23.42578125" style="17" hidden="1"/>
    <col min="15365" max="15365" width="23.5703125" style="17" hidden="1"/>
    <col min="15366" max="15367" width="26.42578125" style="17" hidden="1"/>
    <col min="15368" max="15368" width="24" style="17" hidden="1"/>
    <col min="15369" max="15369" width="23.42578125" style="17" hidden="1"/>
    <col min="15370" max="15370" width="23.5703125" style="17" hidden="1"/>
    <col min="15371" max="15371" width="26.5703125" style="17" hidden="1"/>
    <col min="15372" max="15372" width="26.42578125" style="17" hidden="1"/>
    <col min="15373" max="15378" width="6.5703125" style="17" hidden="1"/>
    <col min="15379" max="15379" width="4.5703125" style="17" hidden="1"/>
    <col min="15380" max="15380" width="16.42578125" style="17" hidden="1"/>
    <col min="15381" max="15617" width="6.5703125" style="17" hidden="1"/>
    <col min="15618" max="15618" width="69.5703125" style="17" hidden="1"/>
    <col min="15619" max="15619" width="24.42578125" style="17" hidden="1"/>
    <col min="15620" max="15620" width="23.42578125" style="17" hidden="1"/>
    <col min="15621" max="15621" width="23.5703125" style="17" hidden="1"/>
    <col min="15622" max="15623" width="26.42578125" style="17" hidden="1"/>
    <col min="15624" max="15624" width="24" style="17" hidden="1"/>
    <col min="15625" max="15625" width="23.42578125" style="17" hidden="1"/>
    <col min="15626" max="15626" width="23.5703125" style="17" hidden="1"/>
    <col min="15627" max="15627" width="26.5703125" style="17" hidden="1"/>
    <col min="15628" max="15628" width="26.42578125" style="17" hidden="1"/>
    <col min="15629" max="15634" width="6.5703125" style="17" hidden="1"/>
    <col min="15635" max="15635" width="4.5703125" style="17" hidden="1"/>
    <col min="15636" max="15636" width="16.42578125" style="17" hidden="1"/>
    <col min="15637" max="15873" width="6.5703125" style="17" hidden="1"/>
    <col min="15874" max="15874" width="69.5703125" style="17" hidden="1"/>
    <col min="15875" max="15875" width="24.42578125" style="17" hidden="1"/>
    <col min="15876" max="15876" width="23.42578125" style="17" hidden="1"/>
    <col min="15877" max="15877" width="23.5703125" style="17" hidden="1"/>
    <col min="15878" max="15879" width="26.42578125" style="17" hidden="1"/>
    <col min="15880" max="15880" width="24" style="17" hidden="1"/>
    <col min="15881" max="15881" width="23.42578125" style="17" hidden="1"/>
    <col min="15882" max="15882" width="23.5703125" style="17" hidden="1"/>
    <col min="15883" max="15883" width="26.5703125" style="17" hidden="1"/>
    <col min="15884" max="15884" width="26.42578125" style="17" hidden="1"/>
    <col min="15885" max="15890" width="6.5703125" style="17" hidden="1"/>
    <col min="15891" max="15891" width="4.5703125" style="17" hidden="1"/>
    <col min="15892" max="15892" width="16.42578125" style="17" hidden="1"/>
    <col min="15893" max="16129" width="6.5703125" style="17" hidden="1"/>
    <col min="16130" max="16130" width="69.5703125" style="17" hidden="1"/>
    <col min="16131" max="16131" width="24.42578125" style="17" hidden="1"/>
    <col min="16132" max="16132" width="23.42578125" style="17" hidden="1"/>
    <col min="16133" max="16133" width="23.5703125" style="17" hidden="1"/>
    <col min="16134" max="16135" width="26.42578125" style="17" hidden="1"/>
    <col min="16136" max="16136" width="24" style="17" hidden="1"/>
    <col min="16137" max="16137" width="23.42578125" style="17" hidden="1"/>
    <col min="16138" max="16138" width="23.5703125" style="17" hidden="1"/>
    <col min="16139" max="16139" width="26.5703125" style="17" hidden="1"/>
    <col min="16140" max="16140" width="26.42578125" style="17" hidden="1"/>
    <col min="16141" max="16146" width="6.5703125" style="17" hidden="1"/>
    <col min="16147" max="16147" width="4.5703125" style="17" hidden="1"/>
    <col min="16148" max="16148" width="16.42578125" style="17" hidden="1"/>
    <col min="16149" max="16383" width="6.5703125" style="17" hidden="1"/>
    <col min="16384" max="16384" width="25.5703125" style="17" hidden="1" customWidth="1"/>
  </cols>
  <sheetData>
    <row r="1" spans="1:31" ht="10.35" customHeight="1" thickBot="1"/>
    <row r="2" spans="1:31" ht="12.6" customHeight="1">
      <c r="B2" s="1905"/>
      <c r="C2" s="1906"/>
      <c r="D2" s="1906"/>
      <c r="E2" s="1906"/>
      <c r="F2" s="1906"/>
      <c r="G2" s="1906"/>
      <c r="H2" s="1906"/>
      <c r="I2" s="1906"/>
      <c r="J2" s="1906"/>
      <c r="K2" s="1906"/>
      <c r="L2" s="1932"/>
      <c r="S2" s="907"/>
    </row>
    <row r="3" spans="1:31" ht="32.1" customHeight="1">
      <c r="B3" s="2931" t="s">
        <v>1197</v>
      </c>
      <c r="C3" s="2932"/>
      <c r="D3" s="2932"/>
      <c r="E3" s="2932"/>
      <c r="F3" s="2932"/>
      <c r="G3" s="2932"/>
      <c r="H3" s="2932"/>
      <c r="I3" s="2932"/>
      <c r="J3" s="2932"/>
      <c r="K3" s="2932"/>
      <c r="L3" s="2933"/>
      <c r="S3" s="907"/>
    </row>
    <row r="4" spans="1:31" s="1091" customFormat="1" ht="12" customHeight="1" thickBot="1">
      <c r="A4" s="1140"/>
      <c r="B4" s="1914" t="s">
        <v>162</v>
      </c>
      <c r="C4" s="1957"/>
      <c r="D4" s="1957"/>
      <c r="E4" s="1957"/>
      <c r="F4" s="1957"/>
      <c r="G4" s="1957"/>
      <c r="H4" s="1957"/>
      <c r="I4" s="1957"/>
      <c r="J4" s="1957"/>
      <c r="K4" s="1957"/>
      <c r="L4" s="1958"/>
      <c r="S4" s="1140"/>
    </row>
    <row r="5" spans="1:31" ht="12" customHeight="1">
      <c r="B5" s="727"/>
      <c r="C5" s="727"/>
      <c r="D5" s="727"/>
      <c r="E5" s="727"/>
      <c r="F5" s="727"/>
      <c r="G5" s="727"/>
      <c r="H5" s="727"/>
      <c r="I5" s="727"/>
      <c r="J5" s="727"/>
      <c r="K5" s="727"/>
      <c r="L5" s="727"/>
      <c r="S5" s="907"/>
    </row>
    <row r="6" spans="1:31" s="20" customFormat="1" ht="26.85" customHeight="1">
      <c r="A6" s="1141"/>
      <c r="B6" s="728" t="s">
        <v>107</v>
      </c>
      <c r="C6" s="729"/>
      <c r="D6" s="729"/>
      <c r="E6" s="730"/>
      <c r="F6" s="730"/>
      <c r="G6" s="730"/>
      <c r="H6" s="730"/>
      <c r="I6" s="730"/>
      <c r="J6" s="730"/>
      <c r="K6" s="730"/>
      <c r="L6" s="730"/>
      <c r="M6" s="21"/>
      <c r="N6" s="21"/>
      <c r="O6" s="21"/>
      <c r="S6" s="1141"/>
    </row>
    <row r="7" spans="1:31" s="116" customFormat="1" ht="24.6" hidden="1" customHeight="1">
      <c r="A7" s="288"/>
      <c r="B7" s="731"/>
      <c r="C7" s="731"/>
      <c r="D7" s="731"/>
      <c r="E7" s="732"/>
      <c r="F7" s="732"/>
      <c r="G7" s="732"/>
      <c r="H7" s="732"/>
      <c r="I7" s="732"/>
      <c r="J7" s="732"/>
      <c r="K7" s="732"/>
      <c r="L7" s="732"/>
      <c r="S7" s="288"/>
    </row>
    <row r="8" spans="1:31" s="116" customFormat="1" ht="14.1" customHeight="1" thickBot="1">
      <c r="A8" s="288"/>
      <c r="B8" s="731"/>
      <c r="C8" s="731"/>
      <c r="D8" s="731"/>
      <c r="E8" s="732"/>
      <c r="F8" s="732"/>
      <c r="G8" s="732"/>
      <c r="H8" s="732"/>
      <c r="I8" s="732"/>
      <c r="J8" s="732"/>
      <c r="K8" s="732"/>
      <c r="L8" s="732"/>
      <c r="S8" s="288"/>
    </row>
    <row r="9" spans="1:31" s="116" customFormat="1" ht="12.75" hidden="1">
      <c r="A9" s="288"/>
      <c r="B9" s="731"/>
      <c r="C9" s="2941" t="s">
        <v>92</v>
      </c>
      <c r="D9" s="2942"/>
      <c r="E9" s="2942"/>
      <c r="F9" s="2942"/>
      <c r="G9" s="2942"/>
      <c r="H9" s="2942"/>
      <c r="I9" s="2942"/>
      <c r="J9" s="2942"/>
      <c r="K9" s="2942"/>
      <c r="L9" s="2943"/>
      <c r="S9" s="288"/>
    </row>
    <row r="10" spans="1:31" s="108" customFormat="1" ht="12.75">
      <c r="A10" s="224"/>
      <c r="B10" s="2947" t="s">
        <v>1036</v>
      </c>
      <c r="C10" s="2934" t="str">
        <f>CurrQtr</f>
        <v>Q4 2021</v>
      </c>
      <c r="D10" s="2935"/>
      <c r="E10" s="2935"/>
      <c r="F10" s="2935"/>
      <c r="G10" s="2936"/>
      <c r="H10" s="2937" t="s">
        <v>1412</v>
      </c>
      <c r="I10" s="2935"/>
      <c r="J10" s="2935"/>
      <c r="K10" s="2935"/>
      <c r="L10" s="2936"/>
      <c r="S10" s="224"/>
    </row>
    <row r="11" spans="1:31" s="108" customFormat="1" ht="12.75">
      <c r="A11" s="224"/>
      <c r="B11" s="2948"/>
      <c r="C11" s="2938" t="s">
        <v>88</v>
      </c>
      <c r="D11" s="2939"/>
      <c r="E11" s="2939"/>
      <c r="F11" s="2939" t="s">
        <v>106</v>
      </c>
      <c r="G11" s="2944" t="s">
        <v>37</v>
      </c>
      <c r="H11" s="2946" t="s">
        <v>88</v>
      </c>
      <c r="I11" s="2939"/>
      <c r="J11" s="2939"/>
      <c r="K11" s="2939" t="s">
        <v>106</v>
      </c>
      <c r="L11" s="2944" t="s">
        <v>37</v>
      </c>
      <c r="S11" s="224"/>
    </row>
    <row r="12" spans="1:31" s="108" customFormat="1" ht="15.75" thickBot="1">
      <c r="A12" s="224"/>
      <c r="B12" s="2949"/>
      <c r="C12" s="758" t="s">
        <v>105</v>
      </c>
      <c r="D12" s="746" t="s">
        <v>104</v>
      </c>
      <c r="E12" s="746" t="s">
        <v>661</v>
      </c>
      <c r="F12" s="2940"/>
      <c r="G12" s="2945"/>
      <c r="H12" s="745" t="s">
        <v>105</v>
      </c>
      <c r="I12" s="746" t="s">
        <v>104</v>
      </c>
      <c r="J12" s="746" t="s">
        <v>661</v>
      </c>
      <c r="K12" s="2940"/>
      <c r="L12" s="2945"/>
      <c r="S12" s="224"/>
      <c r="AE12" s="109"/>
    </row>
    <row r="13" spans="1:31" s="108" customFormat="1" ht="12.75">
      <c r="A13" s="224"/>
      <c r="B13" s="742" t="s">
        <v>103</v>
      </c>
      <c r="C13" s="759">
        <v>134334</v>
      </c>
      <c r="D13" s="739">
        <v>57420</v>
      </c>
      <c r="E13" s="739">
        <v>38100</v>
      </c>
      <c r="F13" s="739">
        <v>409894</v>
      </c>
      <c r="G13" s="741">
        <v>639748</v>
      </c>
      <c r="H13" s="755">
        <v>142742</v>
      </c>
      <c r="I13" s="740">
        <v>57295</v>
      </c>
      <c r="J13" s="740">
        <v>38702</v>
      </c>
      <c r="K13" s="740">
        <v>399066</v>
      </c>
      <c r="L13" s="741">
        <v>637805</v>
      </c>
      <c r="M13" s="115"/>
      <c r="N13" s="115"/>
      <c r="S13" s="1111"/>
      <c r="AE13" s="109"/>
    </row>
    <row r="14" spans="1:31" s="108" customFormat="1" ht="12.75">
      <c r="A14" s="224"/>
      <c r="B14" s="743" t="s">
        <v>102</v>
      </c>
      <c r="C14" s="760">
        <v>109493</v>
      </c>
      <c r="D14" s="736">
        <v>40452</v>
      </c>
      <c r="E14" s="736">
        <v>44479</v>
      </c>
      <c r="F14" s="736">
        <v>0</v>
      </c>
      <c r="G14" s="738">
        <v>194424</v>
      </c>
      <c r="H14" s="756">
        <v>92163</v>
      </c>
      <c r="I14" s="737">
        <v>38988</v>
      </c>
      <c r="J14" s="737">
        <v>46293</v>
      </c>
      <c r="K14" s="737">
        <v>0</v>
      </c>
      <c r="L14" s="738">
        <v>177444</v>
      </c>
      <c r="M14" s="115"/>
      <c r="N14" s="115"/>
      <c r="S14" s="1111"/>
      <c r="AE14" s="109"/>
    </row>
    <row r="15" spans="1:31" s="108" customFormat="1" ht="12.75">
      <c r="A15" s="224"/>
      <c r="B15" s="743" t="s">
        <v>99</v>
      </c>
      <c r="C15" s="760">
        <v>25136</v>
      </c>
      <c r="D15" s="736">
        <v>1449</v>
      </c>
      <c r="E15" s="736">
        <v>4070</v>
      </c>
      <c r="F15" s="736">
        <v>24122</v>
      </c>
      <c r="G15" s="738">
        <v>54777</v>
      </c>
      <c r="H15" s="756">
        <v>25892</v>
      </c>
      <c r="I15" s="737">
        <v>1419</v>
      </c>
      <c r="J15" s="737">
        <v>3958</v>
      </c>
      <c r="K15" s="737">
        <v>25088</v>
      </c>
      <c r="L15" s="738">
        <v>56357</v>
      </c>
      <c r="M15" s="115"/>
      <c r="N15" s="115"/>
      <c r="S15" s="1111"/>
    </row>
    <row r="16" spans="1:31" s="108" customFormat="1" ht="12.75">
      <c r="A16" s="224"/>
      <c r="B16" s="743" t="s">
        <v>101</v>
      </c>
      <c r="C16" s="760">
        <v>22264</v>
      </c>
      <c r="D16" s="736">
        <v>1483</v>
      </c>
      <c r="E16" s="736">
        <v>2476</v>
      </c>
      <c r="F16" s="736">
        <v>12199</v>
      </c>
      <c r="G16" s="738">
        <v>38422</v>
      </c>
      <c r="H16" s="756">
        <v>22871</v>
      </c>
      <c r="I16" s="737">
        <v>1837</v>
      </c>
      <c r="J16" s="737">
        <v>2503</v>
      </c>
      <c r="K16" s="737">
        <v>12187</v>
      </c>
      <c r="L16" s="738">
        <v>39398</v>
      </c>
      <c r="M16" s="115"/>
      <c r="N16" s="115"/>
      <c r="S16" s="1111"/>
    </row>
    <row r="17" spans="1:25" s="108" customFormat="1" ht="12.75">
      <c r="A17" s="224"/>
      <c r="B17" s="743" t="s">
        <v>100</v>
      </c>
      <c r="C17" s="760">
        <v>16319</v>
      </c>
      <c r="D17" s="736">
        <v>1134</v>
      </c>
      <c r="E17" s="736">
        <v>2976</v>
      </c>
      <c r="F17" s="736">
        <v>7723</v>
      </c>
      <c r="G17" s="738">
        <v>28152</v>
      </c>
      <c r="H17" s="756">
        <v>16139</v>
      </c>
      <c r="I17" s="737">
        <v>1055</v>
      </c>
      <c r="J17" s="737">
        <v>3570</v>
      </c>
      <c r="K17" s="737">
        <v>7517</v>
      </c>
      <c r="L17" s="738">
        <v>28281</v>
      </c>
      <c r="M17" s="115"/>
      <c r="N17" s="115"/>
      <c r="S17" s="1111"/>
    </row>
    <row r="18" spans="1:25" s="108" customFormat="1" ht="12.75">
      <c r="A18" s="224"/>
      <c r="B18" s="743" t="s">
        <v>98</v>
      </c>
      <c r="C18" s="760">
        <v>7102</v>
      </c>
      <c r="D18" s="736">
        <v>534</v>
      </c>
      <c r="E18" s="736">
        <v>1073</v>
      </c>
      <c r="F18" s="736">
        <v>5737</v>
      </c>
      <c r="G18" s="738">
        <v>14446</v>
      </c>
      <c r="H18" s="756">
        <v>5850</v>
      </c>
      <c r="I18" s="737">
        <v>547</v>
      </c>
      <c r="J18" s="737">
        <v>1069</v>
      </c>
      <c r="K18" s="737">
        <v>5394</v>
      </c>
      <c r="L18" s="738">
        <v>12860</v>
      </c>
      <c r="M18" s="115"/>
      <c r="N18" s="115"/>
      <c r="S18" s="1111"/>
    </row>
    <row r="19" spans="1:25" s="108" customFormat="1" ht="12.75">
      <c r="A19" s="224"/>
      <c r="B19" s="743" t="s">
        <v>97</v>
      </c>
      <c r="C19" s="760"/>
      <c r="D19" s="736"/>
      <c r="E19" s="736"/>
      <c r="F19" s="736"/>
      <c r="G19" s="738"/>
      <c r="H19" s="756"/>
      <c r="I19" s="737"/>
      <c r="J19" s="737"/>
      <c r="K19" s="737"/>
      <c r="L19" s="738"/>
      <c r="M19" s="115"/>
      <c r="N19" s="115"/>
      <c r="S19" s="1111"/>
    </row>
    <row r="20" spans="1:25" s="108" customFormat="1" ht="12.75">
      <c r="A20" s="224"/>
      <c r="B20" s="744" t="s">
        <v>96</v>
      </c>
      <c r="C20" s="760">
        <v>21091</v>
      </c>
      <c r="D20" s="736">
        <v>7116</v>
      </c>
      <c r="E20" s="736">
        <v>18972</v>
      </c>
      <c r="F20" s="736">
        <v>0</v>
      </c>
      <c r="G20" s="738">
        <v>47179</v>
      </c>
      <c r="H20" s="756">
        <v>22594</v>
      </c>
      <c r="I20" s="737">
        <v>6826</v>
      </c>
      <c r="J20" s="737">
        <v>20506</v>
      </c>
      <c r="K20" s="737">
        <v>0</v>
      </c>
      <c r="L20" s="738">
        <v>49926</v>
      </c>
      <c r="M20" s="115"/>
      <c r="N20" s="115"/>
      <c r="S20" s="1111"/>
    </row>
    <row r="21" spans="1:25" s="108" customFormat="1" ht="12.75">
      <c r="A21" s="224"/>
      <c r="B21" s="744" t="s">
        <v>95</v>
      </c>
      <c r="C21" s="760">
        <v>14616</v>
      </c>
      <c r="D21" s="736">
        <v>1411</v>
      </c>
      <c r="E21" s="736">
        <v>981</v>
      </c>
      <c r="F21" s="736">
        <v>10665</v>
      </c>
      <c r="G21" s="738">
        <v>27673</v>
      </c>
      <c r="H21" s="756">
        <v>14640</v>
      </c>
      <c r="I21" s="737">
        <v>1397</v>
      </c>
      <c r="J21" s="737">
        <v>1078</v>
      </c>
      <c r="K21" s="737">
        <v>10963</v>
      </c>
      <c r="L21" s="738">
        <v>28078</v>
      </c>
      <c r="M21" s="115"/>
      <c r="N21" s="115"/>
      <c r="S21" s="1111"/>
      <c r="T21" s="98"/>
      <c r="U21" s="98"/>
      <c r="V21" s="98"/>
      <c r="W21" s="98"/>
    </row>
    <row r="22" spans="1:25" s="108" customFormat="1" ht="12.75">
      <c r="A22" s="224"/>
      <c r="B22" s="744" t="s">
        <v>94</v>
      </c>
      <c r="C22" s="760">
        <v>11742</v>
      </c>
      <c r="D22" s="736">
        <v>1241</v>
      </c>
      <c r="E22" s="736">
        <v>513</v>
      </c>
      <c r="F22" s="736">
        <v>584</v>
      </c>
      <c r="G22" s="738">
        <v>14080</v>
      </c>
      <c r="H22" s="756">
        <v>12370</v>
      </c>
      <c r="I22" s="737">
        <v>1208</v>
      </c>
      <c r="J22" s="737">
        <v>722</v>
      </c>
      <c r="K22" s="737">
        <v>566</v>
      </c>
      <c r="L22" s="738">
        <v>14866</v>
      </c>
      <c r="M22" s="115"/>
      <c r="N22" s="115"/>
      <c r="S22" s="1111"/>
      <c r="T22" s="98"/>
      <c r="U22" s="98"/>
      <c r="V22" s="98"/>
      <c r="W22" s="98"/>
    </row>
    <row r="23" spans="1:25" s="108" customFormat="1" ht="13.5" thickBot="1">
      <c r="A23" s="224"/>
      <c r="B23" s="747" t="s">
        <v>48</v>
      </c>
      <c r="C23" s="761">
        <v>23815</v>
      </c>
      <c r="D23" s="748">
        <v>4973</v>
      </c>
      <c r="E23" s="748">
        <v>6283</v>
      </c>
      <c r="F23" s="748">
        <v>33</v>
      </c>
      <c r="G23" s="750">
        <v>35104</v>
      </c>
      <c r="H23" s="757">
        <v>23858</v>
      </c>
      <c r="I23" s="749">
        <v>4708</v>
      </c>
      <c r="J23" s="749">
        <v>6144</v>
      </c>
      <c r="K23" s="749">
        <v>34</v>
      </c>
      <c r="L23" s="750">
        <v>34744</v>
      </c>
      <c r="M23" s="115"/>
      <c r="N23" s="115"/>
      <c r="S23" s="1111"/>
      <c r="T23" s="98"/>
      <c r="U23" s="98"/>
      <c r="V23" s="98"/>
      <c r="W23" s="98"/>
    </row>
    <row r="24" spans="1:25" s="108" customFormat="1" ht="13.5" thickBot="1">
      <c r="A24" s="224"/>
      <c r="B24" s="751" t="s">
        <v>37</v>
      </c>
      <c r="C24" s="762">
        <v>385912</v>
      </c>
      <c r="D24" s="753">
        <v>117213</v>
      </c>
      <c r="E24" s="753">
        <v>119923</v>
      </c>
      <c r="F24" s="753">
        <v>470957</v>
      </c>
      <c r="G24" s="754">
        <v>1094005</v>
      </c>
      <c r="H24" s="752">
        <v>379119</v>
      </c>
      <c r="I24" s="753">
        <v>115280</v>
      </c>
      <c r="J24" s="753">
        <v>124545</v>
      </c>
      <c r="K24" s="753">
        <v>460815</v>
      </c>
      <c r="L24" s="754">
        <v>1079759</v>
      </c>
      <c r="M24" s="115"/>
      <c r="N24" s="115"/>
      <c r="S24" s="1111"/>
      <c r="T24" s="98"/>
      <c r="U24" s="98"/>
      <c r="V24" s="98"/>
      <c r="W24" s="98"/>
    </row>
    <row r="25" spans="1:25" s="108" customFormat="1" ht="12.75">
      <c r="A25" s="224"/>
      <c r="B25" s="733"/>
      <c r="C25" s="734"/>
      <c r="D25" s="734"/>
      <c r="E25" s="734"/>
      <c r="F25" s="734"/>
      <c r="G25" s="734"/>
      <c r="H25" s="734"/>
      <c r="I25" s="734"/>
      <c r="J25" s="734"/>
      <c r="K25" s="734"/>
      <c r="L25" s="734"/>
      <c r="Q25" s="115"/>
      <c r="R25" s="115"/>
      <c r="S25" s="949"/>
    </row>
    <row r="26" spans="1:25" s="108" customFormat="1" ht="13.5" thickBot="1">
      <c r="A26" s="224"/>
      <c r="B26" s="630"/>
      <c r="C26" s="734"/>
      <c r="D26" s="734"/>
      <c r="E26" s="734"/>
      <c r="F26" s="734"/>
      <c r="G26" s="734"/>
      <c r="H26" s="734"/>
      <c r="I26" s="630"/>
      <c r="J26" s="630"/>
      <c r="K26" s="630"/>
      <c r="L26" s="630"/>
      <c r="Q26" s="115"/>
      <c r="R26" s="115"/>
      <c r="S26" s="949"/>
    </row>
    <row r="27" spans="1:25" s="108" customFormat="1" ht="13.5" thickBot="1">
      <c r="A27" s="224"/>
      <c r="B27" s="2134" t="s">
        <v>1036</v>
      </c>
      <c r="C27" s="2924" t="s">
        <v>1397</v>
      </c>
      <c r="D27" s="2925"/>
      <c r="E27" s="2929" t="s">
        <v>1352</v>
      </c>
      <c r="F27" s="2925"/>
      <c r="G27" s="2929" t="s">
        <v>1333</v>
      </c>
      <c r="H27" s="2929"/>
      <c r="I27" s="2929" t="s">
        <v>1351</v>
      </c>
      <c r="J27" s="2929"/>
      <c r="K27" s="2929" t="s">
        <v>1276</v>
      </c>
      <c r="L27" s="2930"/>
      <c r="Q27" s="133"/>
      <c r="S27" s="224"/>
      <c r="U27" s="115"/>
      <c r="V27" s="115"/>
      <c r="W27" s="115"/>
      <c r="X27" s="115"/>
      <c r="Y27" s="115"/>
    </row>
    <row r="28" spans="1:25" s="108" customFormat="1" ht="14.85" customHeight="1">
      <c r="A28" s="224"/>
      <c r="B28" s="2118" t="s">
        <v>103</v>
      </c>
      <c r="C28" s="2919">
        <v>617120</v>
      </c>
      <c r="D28" s="2920"/>
      <c r="E28" s="2921">
        <v>632303</v>
      </c>
      <c r="F28" s="2920"/>
      <c r="G28" s="2921">
        <v>621409</v>
      </c>
      <c r="H28" s="2920"/>
      <c r="I28" s="2921">
        <v>622267</v>
      </c>
      <c r="J28" s="2920"/>
      <c r="K28" s="2922">
        <v>621264</v>
      </c>
      <c r="L28" s="2923"/>
      <c r="P28" s="115"/>
      <c r="Q28" s="134"/>
      <c r="R28" s="115"/>
      <c r="S28" s="949"/>
    </row>
    <row r="29" spans="1:25" s="108" customFormat="1" ht="14.85" customHeight="1">
      <c r="A29" s="224"/>
      <c r="B29" s="743" t="s">
        <v>102</v>
      </c>
      <c r="C29" s="2961">
        <v>163088</v>
      </c>
      <c r="D29" s="2927"/>
      <c r="E29" s="2926">
        <v>184650</v>
      </c>
      <c r="F29" s="2927"/>
      <c r="G29" s="2926">
        <v>188210</v>
      </c>
      <c r="H29" s="2927"/>
      <c r="I29" s="2926">
        <v>178059</v>
      </c>
      <c r="J29" s="2927"/>
      <c r="K29" s="2926">
        <v>230083</v>
      </c>
      <c r="L29" s="2928"/>
      <c r="P29" s="115"/>
      <c r="Q29" s="135"/>
      <c r="R29" s="115"/>
      <c r="S29" s="949"/>
    </row>
    <row r="30" spans="1:25" s="108" customFormat="1" ht="14.85" customHeight="1">
      <c r="A30" s="224"/>
      <c r="B30" s="743" t="s">
        <v>99</v>
      </c>
      <c r="C30" s="2961">
        <v>58698</v>
      </c>
      <c r="D30" s="2927"/>
      <c r="E30" s="2926">
        <v>57225</v>
      </c>
      <c r="F30" s="2927"/>
      <c r="G30" s="2926">
        <v>56738</v>
      </c>
      <c r="H30" s="2927"/>
      <c r="I30" s="2926">
        <v>59104</v>
      </c>
      <c r="J30" s="2927"/>
      <c r="K30" s="2926">
        <v>58814</v>
      </c>
      <c r="L30" s="2928"/>
      <c r="P30" s="136"/>
      <c r="Q30" s="135"/>
      <c r="R30" s="115"/>
      <c r="S30" s="949"/>
    </row>
    <row r="31" spans="1:25" s="108" customFormat="1" ht="14.85" customHeight="1">
      <c r="A31" s="224"/>
      <c r="B31" s="743" t="s">
        <v>101</v>
      </c>
      <c r="C31" s="2961">
        <v>38298</v>
      </c>
      <c r="D31" s="2927"/>
      <c r="E31" s="2926">
        <v>38540</v>
      </c>
      <c r="F31" s="2927"/>
      <c r="G31" s="2926">
        <v>39187</v>
      </c>
      <c r="H31" s="2927"/>
      <c r="I31" s="2926">
        <v>39304</v>
      </c>
      <c r="J31" s="2927"/>
      <c r="K31" s="2926">
        <v>39230</v>
      </c>
      <c r="L31" s="2928"/>
      <c r="P31" s="136"/>
      <c r="Q31" s="135"/>
      <c r="R31" s="115"/>
      <c r="S31" s="949"/>
    </row>
    <row r="32" spans="1:25" s="108" customFormat="1" ht="14.85" customHeight="1">
      <c r="A32" s="224"/>
      <c r="B32" s="743" t="s">
        <v>100</v>
      </c>
      <c r="C32" s="2961">
        <v>28757</v>
      </c>
      <c r="D32" s="2927"/>
      <c r="E32" s="2926">
        <v>33229</v>
      </c>
      <c r="F32" s="2927"/>
      <c r="G32" s="2926">
        <v>33931</v>
      </c>
      <c r="H32" s="2927"/>
      <c r="I32" s="2926">
        <v>34932</v>
      </c>
      <c r="J32" s="2927"/>
      <c r="K32" s="2926">
        <v>36183</v>
      </c>
      <c r="L32" s="2928"/>
      <c r="P32" s="136"/>
      <c r="Q32" s="135"/>
      <c r="R32" s="115"/>
      <c r="S32" s="949"/>
    </row>
    <row r="33" spans="1:19" s="108" customFormat="1" ht="14.85" customHeight="1">
      <c r="A33" s="224"/>
      <c r="B33" s="743" t="s">
        <v>98</v>
      </c>
      <c r="C33" s="2961">
        <v>12350</v>
      </c>
      <c r="D33" s="2927"/>
      <c r="E33" s="2926">
        <v>14091</v>
      </c>
      <c r="F33" s="2927"/>
      <c r="G33" s="2926">
        <v>13123</v>
      </c>
      <c r="H33" s="2927"/>
      <c r="I33" s="2926">
        <v>14540</v>
      </c>
      <c r="J33" s="2927"/>
      <c r="K33" s="2926">
        <v>14613</v>
      </c>
      <c r="L33" s="2928"/>
      <c r="P33" s="136"/>
      <c r="Q33" s="135"/>
      <c r="R33" s="115"/>
      <c r="S33" s="949"/>
    </row>
    <row r="34" spans="1:19" s="108" customFormat="1" ht="14.85" customHeight="1">
      <c r="A34" s="224"/>
      <c r="B34" s="743" t="s">
        <v>97</v>
      </c>
      <c r="C34" s="2961"/>
      <c r="D34" s="2927"/>
      <c r="E34" s="2926"/>
      <c r="F34" s="2927"/>
      <c r="G34" s="2926"/>
      <c r="H34" s="2927"/>
      <c r="I34" s="2926"/>
      <c r="J34" s="2927"/>
      <c r="K34" s="2926"/>
      <c r="L34" s="2928"/>
      <c r="P34" s="115"/>
      <c r="Q34" s="137"/>
      <c r="R34" s="115"/>
      <c r="S34" s="949"/>
    </row>
    <row r="35" spans="1:19" s="108" customFormat="1" ht="14.85" customHeight="1">
      <c r="A35" s="224"/>
      <c r="B35" s="744" t="s">
        <v>96</v>
      </c>
      <c r="C35" s="2961">
        <v>53967</v>
      </c>
      <c r="D35" s="2927"/>
      <c r="E35" s="2926">
        <v>50765</v>
      </c>
      <c r="F35" s="2927"/>
      <c r="G35" s="2926">
        <v>51770</v>
      </c>
      <c r="H35" s="2927"/>
      <c r="I35" s="2926">
        <v>48954</v>
      </c>
      <c r="J35" s="2927"/>
      <c r="K35" s="2926">
        <v>52053</v>
      </c>
      <c r="L35" s="2928"/>
      <c r="P35" s="115"/>
      <c r="Q35" s="135"/>
      <c r="R35" s="115"/>
      <c r="S35" s="949"/>
    </row>
    <row r="36" spans="1:19" s="108" customFormat="1" ht="14.85" customHeight="1">
      <c r="A36" s="224"/>
      <c r="B36" s="744" t="s">
        <v>95</v>
      </c>
      <c r="C36" s="2961">
        <v>28018</v>
      </c>
      <c r="D36" s="2927"/>
      <c r="E36" s="2926">
        <v>30182</v>
      </c>
      <c r="F36" s="2927"/>
      <c r="G36" s="2926">
        <v>31420</v>
      </c>
      <c r="H36" s="2927"/>
      <c r="I36" s="2926">
        <v>33128</v>
      </c>
      <c r="J36" s="2927"/>
      <c r="K36" s="2926">
        <v>35639</v>
      </c>
      <c r="L36" s="2928"/>
      <c r="P36" s="115"/>
      <c r="Q36" s="135"/>
      <c r="R36" s="115"/>
      <c r="S36" s="949"/>
    </row>
    <row r="37" spans="1:19" s="108" customFormat="1" ht="14.85" customHeight="1">
      <c r="A37" s="224"/>
      <c r="B37" s="744" t="s">
        <v>94</v>
      </c>
      <c r="C37" s="2961">
        <v>14308</v>
      </c>
      <c r="D37" s="2927"/>
      <c r="E37" s="2926">
        <v>13569</v>
      </c>
      <c r="F37" s="2927"/>
      <c r="G37" s="2926">
        <v>13647</v>
      </c>
      <c r="H37" s="2927"/>
      <c r="I37" s="2926">
        <v>14956</v>
      </c>
      <c r="J37" s="2927"/>
      <c r="K37" s="2926">
        <v>15932</v>
      </c>
      <c r="L37" s="2928"/>
      <c r="P37" s="115"/>
      <c r="Q37" s="135"/>
      <c r="R37" s="115"/>
      <c r="S37" s="949"/>
    </row>
    <row r="38" spans="1:19" s="108" customFormat="1" ht="15" customHeight="1" thickBot="1">
      <c r="A38" s="224"/>
      <c r="B38" s="747" t="s">
        <v>48</v>
      </c>
      <c r="C38" s="2951">
        <v>32961</v>
      </c>
      <c r="D38" s="2952"/>
      <c r="E38" s="2953">
        <v>35902</v>
      </c>
      <c r="F38" s="2952"/>
      <c r="G38" s="2953">
        <v>34789</v>
      </c>
      <c r="H38" s="2952"/>
      <c r="I38" s="2953">
        <v>34699</v>
      </c>
      <c r="J38" s="2952"/>
      <c r="K38" s="2953">
        <v>36122</v>
      </c>
      <c r="L38" s="2954"/>
      <c r="P38" s="136"/>
      <c r="Q38" s="138"/>
      <c r="R38" s="115"/>
      <c r="S38" s="949"/>
    </row>
    <row r="39" spans="1:19" s="108" customFormat="1" ht="15" customHeight="1" thickBot="1">
      <c r="A39" s="224"/>
      <c r="B39" s="751" t="s">
        <v>37</v>
      </c>
      <c r="C39" s="2955">
        <v>1047565</v>
      </c>
      <c r="D39" s="2956"/>
      <c r="E39" s="2957">
        <v>1090456</v>
      </c>
      <c r="F39" s="2956"/>
      <c r="G39" s="2957">
        <v>1084224</v>
      </c>
      <c r="H39" s="2956"/>
      <c r="I39" s="2957">
        <v>1079943</v>
      </c>
      <c r="J39" s="2956"/>
      <c r="K39" s="2957">
        <v>1139933</v>
      </c>
      <c r="L39" s="2962"/>
      <c r="P39" s="136"/>
      <c r="Q39" s="139"/>
      <c r="R39" s="115"/>
      <c r="S39" s="949"/>
    </row>
    <row r="40" spans="1:19" s="108" customFormat="1" ht="6" customHeight="1">
      <c r="A40" s="224"/>
      <c r="B40" s="224"/>
      <c r="C40" s="2958"/>
      <c r="D40" s="2958"/>
      <c r="E40" s="2958"/>
      <c r="F40" s="2958"/>
      <c r="G40" s="2958"/>
      <c r="H40" s="2958"/>
      <c r="I40" s="2958"/>
      <c r="J40" s="2958"/>
      <c r="K40" s="2958"/>
      <c r="L40" s="2958"/>
      <c r="P40" s="109"/>
      <c r="S40" s="224"/>
    </row>
    <row r="41" spans="1:19" s="108" customFormat="1" ht="38.1" customHeight="1">
      <c r="A41" s="224"/>
      <c r="B41" s="2960" t="s">
        <v>1476</v>
      </c>
      <c r="C41" s="2960"/>
      <c r="D41" s="2960"/>
      <c r="E41" s="2960"/>
      <c r="F41" s="2960"/>
      <c r="G41" s="2960"/>
      <c r="H41" s="2960"/>
      <c r="I41" s="2960"/>
      <c r="J41" s="2960"/>
      <c r="K41" s="2960"/>
      <c r="L41" s="2960"/>
      <c r="S41" s="224"/>
    </row>
    <row r="42" spans="1:19" s="108" customFormat="1">
      <c r="A42" s="224"/>
      <c r="B42" s="2959" t="s">
        <v>635</v>
      </c>
      <c r="C42" s="2959"/>
      <c r="D42" s="2959"/>
      <c r="E42" s="2959"/>
      <c r="F42" s="2959"/>
      <c r="G42" s="2959"/>
      <c r="H42" s="2959"/>
      <c r="I42" s="735"/>
      <c r="J42" s="735"/>
      <c r="K42" s="735"/>
      <c r="L42" s="735"/>
      <c r="S42" s="224"/>
    </row>
    <row r="43" spans="1:19" s="108" customFormat="1" ht="12.75" customHeight="1">
      <c r="A43" s="224"/>
      <c r="B43" s="2950" t="s">
        <v>93</v>
      </c>
      <c r="C43" s="2950"/>
      <c r="D43" s="2950"/>
      <c r="E43" s="2950"/>
      <c r="F43" s="2950"/>
      <c r="G43" s="2950"/>
      <c r="H43" s="2950"/>
      <c r="I43" s="2950"/>
      <c r="J43" s="2950"/>
      <c r="K43" s="2950"/>
      <c r="L43" s="2950"/>
      <c r="P43" s="109"/>
      <c r="S43" s="224"/>
    </row>
    <row r="44" spans="1:19" s="108" customFormat="1" ht="7.35" customHeight="1">
      <c r="A44" s="224"/>
      <c r="B44" s="1142"/>
      <c r="C44" s="1143"/>
      <c r="D44" s="1143"/>
      <c r="E44" s="1143"/>
      <c r="F44" s="1143"/>
      <c r="G44" s="1143"/>
      <c r="H44" s="1143"/>
      <c r="I44" s="735"/>
      <c r="J44" s="735"/>
      <c r="K44" s="735"/>
      <c r="L44" s="735"/>
      <c r="M44" s="224"/>
      <c r="N44" s="224"/>
      <c r="O44" s="224"/>
      <c r="P44" s="224"/>
      <c r="Q44" s="224"/>
      <c r="R44" s="224"/>
      <c r="S44" s="224"/>
    </row>
    <row r="45" spans="1:19" s="108" customFormat="1" ht="24.6" hidden="1" customHeight="1">
      <c r="A45" s="224"/>
    </row>
    <row r="46" spans="1:19" s="108" customFormat="1" ht="24.6" hidden="1" customHeight="1">
      <c r="A46" s="224"/>
    </row>
    <row r="47" spans="1:19" s="108" customFormat="1" ht="24.6" hidden="1" customHeight="1">
      <c r="A47" s="224"/>
      <c r="C47" s="115"/>
      <c r="D47" s="115"/>
      <c r="E47" s="115"/>
      <c r="F47" s="115"/>
      <c r="G47" s="115"/>
    </row>
    <row r="48" spans="1:19" s="108" customFormat="1" ht="24.6" hidden="1" customHeight="1">
      <c r="A48" s="224"/>
      <c r="C48" s="115"/>
      <c r="D48" s="115"/>
    </row>
    <row r="49" spans="1:5" s="108" customFormat="1" ht="24.6" hidden="1" customHeight="1">
      <c r="A49" s="224"/>
      <c r="C49" s="115"/>
      <c r="D49" s="115"/>
    </row>
    <row r="50" spans="1:5" s="108" customFormat="1" ht="24.6" hidden="1" customHeight="1">
      <c r="A50" s="224"/>
      <c r="C50" s="115"/>
      <c r="D50" s="115"/>
    </row>
    <row r="51" spans="1:5" s="108" customFormat="1" ht="24.6" hidden="1" customHeight="1">
      <c r="A51" s="224"/>
    </row>
    <row r="52" spans="1:5" s="108" customFormat="1" ht="24.6" hidden="1" customHeight="1">
      <c r="A52" s="224"/>
    </row>
    <row r="53" spans="1:5" s="108" customFormat="1" ht="24.6" hidden="1" customHeight="1">
      <c r="A53" s="224"/>
    </row>
    <row r="54" spans="1:5" s="108" customFormat="1" ht="24.6" hidden="1" customHeight="1">
      <c r="A54" s="224"/>
    </row>
    <row r="55" spans="1:5" s="108" customFormat="1" ht="24.6" hidden="1" customHeight="1">
      <c r="A55" s="224"/>
    </row>
    <row r="56" spans="1:5" s="108" customFormat="1" ht="24.6" hidden="1" customHeight="1">
      <c r="A56" s="224"/>
      <c r="B56" s="140"/>
      <c r="C56" s="140"/>
      <c r="D56" s="140"/>
      <c r="E56" s="140"/>
    </row>
    <row r="57" spans="1:5" s="108" customFormat="1" ht="24.6" hidden="1" customHeight="1">
      <c r="A57" s="224"/>
      <c r="B57" s="140"/>
      <c r="C57" s="140"/>
      <c r="D57" s="140"/>
      <c r="E57" s="140"/>
    </row>
    <row r="58" spans="1:5" s="108" customFormat="1" ht="24.6" hidden="1" customHeight="1">
      <c r="A58" s="224"/>
      <c r="B58" s="140"/>
      <c r="C58" s="140"/>
      <c r="D58" s="140"/>
      <c r="E58" s="140"/>
    </row>
    <row r="59" spans="1:5" s="108" customFormat="1" ht="24.6" hidden="1" customHeight="1">
      <c r="A59" s="224"/>
      <c r="B59" s="140"/>
      <c r="C59" s="140"/>
      <c r="D59" s="140"/>
      <c r="E59" s="140"/>
    </row>
    <row r="60" spans="1:5" s="108" customFormat="1" ht="24.6" hidden="1" customHeight="1">
      <c r="A60" s="224"/>
      <c r="B60" s="140"/>
      <c r="C60" s="140"/>
      <c r="D60" s="140"/>
      <c r="E60" s="140"/>
    </row>
    <row r="61" spans="1:5" s="108" customFormat="1" ht="24.6" hidden="1" customHeight="1">
      <c r="A61" s="224"/>
    </row>
    <row r="62" spans="1:5" s="108" customFormat="1" ht="24.6" hidden="1" customHeight="1">
      <c r="A62" s="224"/>
    </row>
    <row r="63" spans="1:5" s="108" customFormat="1" ht="24.6" hidden="1" customHeight="1">
      <c r="A63" s="224"/>
    </row>
    <row r="64" spans="1:5" s="108" customFormat="1" ht="24.6" hidden="1" customHeight="1">
      <c r="A64" s="224"/>
    </row>
    <row r="65" spans="1:1" s="108" customFormat="1" ht="24.6" hidden="1" customHeight="1">
      <c r="A65" s="224"/>
    </row>
    <row r="66" spans="1:1" s="108" customFormat="1" ht="24.6" hidden="1" customHeight="1">
      <c r="A66" s="224"/>
    </row>
    <row r="67" spans="1:1" s="108" customFormat="1" ht="24.6" hidden="1" customHeight="1">
      <c r="A67" s="224"/>
    </row>
    <row r="68" spans="1:1" s="108" customFormat="1" ht="12.75" hidden="1">
      <c r="A68" s="224"/>
    </row>
    <row r="69" spans="1:1" s="108" customFormat="1" ht="12.75" hidden="1">
      <c r="A69" s="224"/>
    </row>
    <row r="70" spans="1:1" s="108" customFormat="1" ht="12.75" hidden="1">
      <c r="A70" s="224"/>
    </row>
    <row r="71" spans="1:1" s="108" customFormat="1" ht="12.75" hidden="1">
      <c r="A71" s="224"/>
    </row>
    <row r="72" spans="1:1" s="108" customFormat="1" ht="12.75" hidden="1">
      <c r="A72" s="224"/>
    </row>
    <row r="73" spans="1:1" s="108" customFormat="1" ht="12.75" hidden="1">
      <c r="A73" s="224"/>
    </row>
    <row r="74" spans="1:1" s="108" customFormat="1" ht="12.75" hidden="1">
      <c r="A74" s="224"/>
    </row>
    <row r="75" spans="1:1" s="108" customFormat="1" ht="12.75" hidden="1">
      <c r="A75" s="224"/>
    </row>
    <row r="76" spans="1:1" s="108" customFormat="1" ht="12.75" hidden="1">
      <c r="A76" s="224"/>
    </row>
    <row r="77" spans="1:1" s="108" customFormat="1" ht="12.75" hidden="1">
      <c r="A77" s="224"/>
    </row>
    <row r="78" spans="1:1" s="108" customFormat="1" ht="12.75" hidden="1">
      <c r="A78" s="224"/>
    </row>
    <row r="79" spans="1:1" s="108" customFormat="1" ht="12.75" hidden="1">
      <c r="A79" s="224"/>
    </row>
    <row r="80" spans="1:1" s="108" customFormat="1" ht="12.75" hidden="1">
      <c r="A80" s="224"/>
    </row>
    <row r="81" spans="1:1" s="108" customFormat="1" ht="12.75" hidden="1">
      <c r="A81" s="224"/>
    </row>
    <row r="82" spans="1:1" s="108" customFormat="1" ht="12.75" hidden="1">
      <c r="A82" s="224"/>
    </row>
    <row r="83" spans="1:1" s="108" customFormat="1" ht="12.75" hidden="1">
      <c r="A83" s="224"/>
    </row>
    <row r="84" spans="1:1" s="108" customFormat="1" ht="12.75" hidden="1">
      <c r="A84" s="224"/>
    </row>
    <row r="85" spans="1:1" s="108" customFormat="1" ht="12.75" hidden="1">
      <c r="A85" s="224"/>
    </row>
    <row r="86" spans="1:1" s="108" customFormat="1" ht="12.75" hidden="1">
      <c r="A86" s="224"/>
    </row>
    <row r="87" spans="1:1" s="108" customFormat="1" ht="12.75" hidden="1">
      <c r="A87" s="224"/>
    </row>
    <row r="88" spans="1:1" s="108" customFormat="1" ht="12.75" hidden="1">
      <c r="A88" s="224"/>
    </row>
    <row r="89" spans="1:1" s="108" customFormat="1" ht="12.75" hidden="1">
      <c r="A89" s="224"/>
    </row>
    <row r="90" spans="1:1" s="108" customFormat="1" ht="12.75" hidden="1">
      <c r="A90" s="224"/>
    </row>
    <row r="91" spans="1:1" s="108" customFormat="1" ht="12.75" hidden="1">
      <c r="A91" s="224"/>
    </row>
    <row r="92" spans="1:1" s="108" customFormat="1" ht="12.75" hidden="1">
      <c r="A92" s="224"/>
    </row>
    <row r="93" spans="1:1" s="108" customFormat="1" ht="12.75" hidden="1">
      <c r="A93" s="224"/>
    </row>
    <row r="94" spans="1:1" s="108" customFormat="1" ht="12.75" hidden="1">
      <c r="A94" s="224"/>
    </row>
    <row r="95" spans="1:1" s="108" customFormat="1" ht="12.75" hidden="1">
      <c r="A95" s="224"/>
    </row>
    <row r="96" spans="1:1" s="108" customFormat="1" ht="12.75" hidden="1">
      <c r="A96" s="224"/>
    </row>
    <row r="97" spans="1:1" s="108" customFormat="1" ht="12.75" hidden="1">
      <c r="A97" s="224"/>
    </row>
    <row r="98" spans="1:1" s="108" customFormat="1" ht="12.75" hidden="1">
      <c r="A98" s="224"/>
    </row>
    <row r="99" spans="1:1" s="108" customFormat="1" ht="12.75" hidden="1">
      <c r="A99" s="224"/>
    </row>
    <row r="100" spans="1:1" s="108" customFormat="1" ht="12.75" hidden="1">
      <c r="A100" s="224"/>
    </row>
    <row r="101" spans="1:1" s="108" customFormat="1" ht="12.75" hidden="1">
      <c r="A101" s="224"/>
    </row>
    <row r="102" spans="1:1" s="108" customFormat="1" ht="12.75" hidden="1">
      <c r="A102" s="224"/>
    </row>
    <row r="103" spans="1:1" s="108" customFormat="1" ht="12.75" hidden="1">
      <c r="A103" s="224"/>
    </row>
    <row r="104" spans="1:1" s="108" customFormat="1" ht="12.75" hidden="1">
      <c r="A104" s="224"/>
    </row>
    <row r="105" spans="1:1" s="108" customFormat="1" ht="12.75" hidden="1">
      <c r="A105" s="224"/>
    </row>
    <row r="106" spans="1:1" s="108" customFormat="1" ht="12.75" hidden="1">
      <c r="A106" s="224"/>
    </row>
    <row r="107" spans="1:1" s="108" customFormat="1" ht="12.75" hidden="1">
      <c r="A107" s="224"/>
    </row>
    <row r="108" spans="1:1" s="108" customFormat="1" ht="12.75" hidden="1">
      <c r="A108" s="224"/>
    </row>
    <row r="109" spans="1:1" s="108" customFormat="1" ht="12.75" hidden="1">
      <c r="A109" s="224"/>
    </row>
    <row r="110" spans="1:1" s="108" customFormat="1" ht="12.75" hidden="1">
      <c r="A110" s="224"/>
    </row>
    <row r="111" spans="1:1" s="108" customFormat="1" ht="12.75" hidden="1">
      <c r="A111" s="224"/>
    </row>
  </sheetData>
  <mergeCells count="84">
    <mergeCell ref="C40:D40"/>
    <mergeCell ref="K39:L39"/>
    <mergeCell ref="K35:L35"/>
    <mergeCell ref="K31:L31"/>
    <mergeCell ref="G32:H32"/>
    <mergeCell ref="E31:F31"/>
    <mergeCell ref="I32:J32"/>
    <mergeCell ref="E35:F35"/>
    <mergeCell ref="K30:L30"/>
    <mergeCell ref="E36:F36"/>
    <mergeCell ref="C37:D37"/>
    <mergeCell ref="G37:H37"/>
    <mergeCell ref="K36:L36"/>
    <mergeCell ref="G36:H36"/>
    <mergeCell ref="I35:J35"/>
    <mergeCell ref="G35:H35"/>
    <mergeCell ref="I37:J37"/>
    <mergeCell ref="K37:L37"/>
    <mergeCell ref="E37:F37"/>
    <mergeCell ref="K32:L32"/>
    <mergeCell ref="I29:J29"/>
    <mergeCell ref="G31:H31"/>
    <mergeCell ref="I36:J36"/>
    <mergeCell ref="C29:D29"/>
    <mergeCell ref="C30:D30"/>
    <mergeCell ref="C31:D31"/>
    <mergeCell ref="C32:D32"/>
    <mergeCell ref="C34:D34"/>
    <mergeCell ref="C35:D35"/>
    <mergeCell ref="C33:D33"/>
    <mergeCell ref="C36:D36"/>
    <mergeCell ref="E30:F30"/>
    <mergeCell ref="G30:H30"/>
    <mergeCell ref="I30:J30"/>
    <mergeCell ref="I31:J31"/>
    <mergeCell ref="E32:F32"/>
    <mergeCell ref="B43:L43"/>
    <mergeCell ref="C38:D38"/>
    <mergeCell ref="E38:F38"/>
    <mergeCell ref="G38:H38"/>
    <mergeCell ref="I38:J38"/>
    <mergeCell ref="K38:L38"/>
    <mergeCell ref="C39:D39"/>
    <mergeCell ref="E39:F39"/>
    <mergeCell ref="G39:H39"/>
    <mergeCell ref="G40:H40"/>
    <mergeCell ref="K40:L40"/>
    <mergeCell ref="B42:H42"/>
    <mergeCell ref="I40:J40"/>
    <mergeCell ref="I39:J39"/>
    <mergeCell ref="E40:F40"/>
    <mergeCell ref="B41:L41"/>
    <mergeCell ref="B3:L3"/>
    <mergeCell ref="C10:G10"/>
    <mergeCell ref="H10:L10"/>
    <mergeCell ref="C11:E11"/>
    <mergeCell ref="F11:F12"/>
    <mergeCell ref="C9:L9"/>
    <mergeCell ref="G11:G12"/>
    <mergeCell ref="H11:J11"/>
    <mergeCell ref="K11:K12"/>
    <mergeCell ref="L11:L12"/>
    <mergeCell ref="B10:B12"/>
    <mergeCell ref="C27:D27"/>
    <mergeCell ref="E33:F33"/>
    <mergeCell ref="G33:H33"/>
    <mergeCell ref="K34:L34"/>
    <mergeCell ref="I33:J33"/>
    <mergeCell ref="K33:L33"/>
    <mergeCell ref="E34:F34"/>
    <mergeCell ref="G34:H34"/>
    <mergeCell ref="I34:J34"/>
    <mergeCell ref="K29:L29"/>
    <mergeCell ref="E29:F29"/>
    <mergeCell ref="G29:H29"/>
    <mergeCell ref="E27:F27"/>
    <mergeCell ref="G27:H27"/>
    <mergeCell ref="I27:J27"/>
    <mergeCell ref="K27:L27"/>
    <mergeCell ref="C28:D28"/>
    <mergeCell ref="I28:J28"/>
    <mergeCell ref="E28:F28"/>
    <mergeCell ref="G28:H28"/>
    <mergeCell ref="K28:L28"/>
  </mergeCells>
  <conditionalFormatting sqref="G25">
    <cfRule type="cellIs" dxfId="13" priority="1" stopIfTrue="1" operator="equal">
      <formula>"ok"</formula>
    </cfRule>
    <cfRule type="cellIs" dxfId="12" priority="2" stopIfTrue="1" operator="equal">
      <formula>"??"</formula>
    </cfRule>
  </conditionalFormatting>
  <pageMargins left="0.70866141732283472" right="0.70866141732283472" top="0.74803149606299213" bottom="0.74803149606299213" header="0.31496062992125984" footer="0.31496062992125984"/>
  <pageSetup scale="77" fitToHeight="0" orientation="landscape" r:id="rId1"/>
  <headerFooter>
    <oddFooter>&amp;L&amp;A&amp;C&amp;P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11"/>
  <sheetViews>
    <sheetView zoomScale="40" zoomScaleNormal="40" workbookViewId="0"/>
  </sheetViews>
  <sheetFormatPr defaultColWidth="0" defaultRowHeight="12.75" zeroHeight="1"/>
  <cols>
    <col min="1" max="1" width="1.5703125" style="25" customWidth="1"/>
    <col min="2" max="2" width="22.42578125" style="25" customWidth="1"/>
    <col min="3" max="3" width="18.5703125" style="24" customWidth="1"/>
    <col min="4" max="4" width="16.5703125" style="24" customWidth="1"/>
    <col min="5" max="5" width="18.5703125" style="24" customWidth="1"/>
    <col min="6" max="6" width="18.5703125" style="23" customWidth="1"/>
    <col min="7" max="7" width="17.5703125" style="23" customWidth="1"/>
    <col min="8" max="9" width="18.5703125" style="23" customWidth="1"/>
    <col min="10" max="10" width="18.5703125" style="22" customWidth="1"/>
    <col min="11" max="11" width="1.5703125" style="22" customWidth="1"/>
    <col min="12" max="12" width="0" style="22" hidden="1" customWidth="1"/>
    <col min="13" max="16384" width="8.5703125" style="22" hidden="1"/>
  </cols>
  <sheetData>
    <row r="1" spans="1:11" ht="10.35" customHeight="1">
      <c r="A1" s="909"/>
      <c r="B1" s="1905"/>
      <c r="C1" s="1906"/>
      <c r="D1" s="1906"/>
      <c r="E1" s="1906"/>
      <c r="F1" s="1906"/>
      <c r="G1" s="1906"/>
      <c r="H1" s="1906"/>
      <c r="I1" s="1906"/>
      <c r="J1" s="1959"/>
    </row>
    <row r="2" spans="1:11" ht="31.5">
      <c r="B2" s="2089" t="s">
        <v>1189</v>
      </c>
      <c r="C2" s="1960"/>
      <c r="D2" s="1960"/>
      <c r="E2" s="1960"/>
      <c r="F2" s="1960"/>
      <c r="G2" s="1961"/>
      <c r="H2" s="1961"/>
      <c r="I2" s="1961"/>
      <c r="J2" s="1962"/>
      <c r="K2" s="766"/>
    </row>
    <row r="3" spans="1:11" ht="11.85" customHeight="1" thickBot="1">
      <c r="A3" s="1255"/>
      <c r="B3" s="1902" t="s">
        <v>162</v>
      </c>
      <c r="C3" s="1915"/>
      <c r="D3" s="1915"/>
      <c r="E3" s="1915"/>
      <c r="F3" s="1915"/>
      <c r="G3" s="1915"/>
      <c r="H3" s="1915"/>
      <c r="I3" s="1915"/>
      <c r="J3" s="1963"/>
      <c r="K3" s="766"/>
    </row>
    <row r="4" spans="1:11">
      <c r="A4" s="763"/>
      <c r="B4" s="763"/>
      <c r="C4" s="764"/>
      <c r="D4" s="764"/>
      <c r="E4" s="764"/>
      <c r="F4" s="765"/>
      <c r="G4" s="765"/>
      <c r="H4" s="765"/>
      <c r="I4" s="765"/>
      <c r="J4" s="766"/>
      <c r="K4" s="766"/>
    </row>
    <row r="5" spans="1:11" ht="23.25">
      <c r="A5" s="767"/>
      <c r="B5" s="728" t="s">
        <v>107</v>
      </c>
      <c r="C5" s="768"/>
      <c r="D5" s="768"/>
      <c r="E5" s="769"/>
      <c r="F5" s="770"/>
      <c r="G5" s="770"/>
      <c r="H5" s="770"/>
      <c r="I5" s="2973"/>
      <c r="J5" s="2974"/>
      <c r="K5" s="766"/>
    </row>
    <row r="6" spans="1:11" s="69" customFormat="1" ht="13.5" thickBot="1">
      <c r="A6" s="771"/>
      <c r="B6" s="771"/>
      <c r="C6" s="772"/>
      <c r="D6" s="772"/>
      <c r="E6" s="772"/>
      <c r="F6" s="773"/>
      <c r="G6" s="773"/>
      <c r="H6" s="773"/>
      <c r="I6" s="774"/>
      <c r="J6" s="775"/>
      <c r="K6" s="786"/>
    </row>
    <row r="7" spans="1:11" s="69" customFormat="1" ht="13.5" hidden="1" thickBot="1">
      <c r="A7" s="771"/>
      <c r="B7" s="776"/>
      <c r="C7" s="788" t="s">
        <v>92</v>
      </c>
      <c r="D7" s="789"/>
      <c r="E7" s="789"/>
      <c r="F7" s="790"/>
      <c r="G7" s="791"/>
      <c r="H7" s="789"/>
      <c r="I7" s="789"/>
      <c r="J7" s="790"/>
      <c r="K7" s="786"/>
    </row>
    <row r="8" spans="1:11" s="70" customFormat="1" ht="13.5" thickBot="1">
      <c r="A8" s="777"/>
      <c r="B8" s="2983" t="s">
        <v>1036</v>
      </c>
      <c r="C8" s="2975" t="str">
        <f>CurrQtr</f>
        <v>Q4 2021</v>
      </c>
      <c r="D8" s="2976"/>
      <c r="E8" s="2976"/>
      <c r="F8" s="2977"/>
      <c r="G8" s="2978" t="s">
        <v>1412</v>
      </c>
      <c r="H8" s="2976"/>
      <c r="I8" s="2976"/>
      <c r="J8" s="2977"/>
      <c r="K8" s="786"/>
    </row>
    <row r="9" spans="1:11" s="71" customFormat="1" ht="15.75" thickBot="1">
      <c r="A9" s="778"/>
      <c r="B9" s="2984"/>
      <c r="C9" s="825" t="s">
        <v>105</v>
      </c>
      <c r="D9" s="826" t="s">
        <v>113</v>
      </c>
      <c r="E9" s="827" t="s">
        <v>661</v>
      </c>
      <c r="F9" s="828" t="s">
        <v>37</v>
      </c>
      <c r="G9" s="826" t="s">
        <v>105</v>
      </c>
      <c r="H9" s="826" t="s">
        <v>113</v>
      </c>
      <c r="I9" s="827" t="s">
        <v>661</v>
      </c>
      <c r="J9" s="828" t="s">
        <v>37</v>
      </c>
      <c r="K9" s="778"/>
    </row>
    <row r="10" spans="1:11" s="69" customFormat="1">
      <c r="A10" s="779"/>
      <c r="B10" s="800" t="s">
        <v>88</v>
      </c>
      <c r="C10" s="804"/>
      <c r="D10" s="798"/>
      <c r="E10" s="798"/>
      <c r="F10" s="799"/>
      <c r="G10" s="797"/>
      <c r="H10" s="798"/>
      <c r="I10" s="798"/>
      <c r="J10" s="799"/>
      <c r="K10" s="786"/>
    </row>
    <row r="11" spans="1:11" s="69" customFormat="1" ht="16.350000000000001" customHeight="1">
      <c r="A11" s="779"/>
      <c r="B11" s="801" t="s">
        <v>111</v>
      </c>
      <c r="C11" s="805">
        <v>174909</v>
      </c>
      <c r="D11" s="792">
        <v>35047</v>
      </c>
      <c r="E11" s="792">
        <v>80094</v>
      </c>
      <c r="F11" s="794">
        <v>290050</v>
      </c>
      <c r="G11" s="793">
        <v>170173</v>
      </c>
      <c r="H11" s="793">
        <v>35639</v>
      </c>
      <c r="I11" s="793">
        <v>82467</v>
      </c>
      <c r="J11" s="794">
        <v>288279</v>
      </c>
      <c r="K11" s="786"/>
    </row>
    <row r="12" spans="1:11" s="69" customFormat="1" ht="16.350000000000001" customHeight="1">
      <c r="A12" s="779"/>
      <c r="B12" s="802" t="s">
        <v>110</v>
      </c>
      <c r="C12" s="805">
        <v>129437</v>
      </c>
      <c r="D12" s="792">
        <v>75518</v>
      </c>
      <c r="E12" s="792">
        <v>26019</v>
      </c>
      <c r="F12" s="794">
        <v>230974</v>
      </c>
      <c r="G12" s="793">
        <v>125886</v>
      </c>
      <c r="H12" s="793">
        <v>72906</v>
      </c>
      <c r="I12" s="793">
        <v>27220</v>
      </c>
      <c r="J12" s="794">
        <v>226012</v>
      </c>
      <c r="K12" s="786"/>
    </row>
    <row r="13" spans="1:11" s="74" customFormat="1" ht="16.350000000000001" customHeight="1">
      <c r="A13" s="779"/>
      <c r="B13" s="802" t="s">
        <v>109</v>
      </c>
      <c r="C13" s="805">
        <v>17332</v>
      </c>
      <c r="D13" s="792">
        <v>3158</v>
      </c>
      <c r="E13" s="792">
        <v>6050</v>
      </c>
      <c r="F13" s="794">
        <v>26540</v>
      </c>
      <c r="G13" s="793">
        <v>18665</v>
      </c>
      <c r="H13" s="793">
        <v>3297</v>
      </c>
      <c r="I13" s="793">
        <v>6580</v>
      </c>
      <c r="J13" s="794">
        <v>28542</v>
      </c>
      <c r="K13" s="565"/>
    </row>
    <row r="14" spans="1:11" s="75" customFormat="1" ht="16.350000000000001" customHeight="1">
      <c r="A14" s="781"/>
      <c r="B14" s="803" t="s">
        <v>112</v>
      </c>
      <c r="C14" s="805">
        <v>321678</v>
      </c>
      <c r="D14" s="792">
        <v>113723</v>
      </c>
      <c r="E14" s="792">
        <v>112163</v>
      </c>
      <c r="F14" s="794">
        <v>547564</v>
      </c>
      <c r="G14" s="792">
        <v>314724</v>
      </c>
      <c r="H14" s="792">
        <v>111842</v>
      </c>
      <c r="I14" s="792">
        <v>116267</v>
      </c>
      <c r="J14" s="794">
        <v>542833</v>
      </c>
      <c r="K14" s="1144"/>
    </row>
    <row r="15" spans="1:11" s="69" customFormat="1" ht="16.350000000000001" customHeight="1">
      <c r="A15" s="779"/>
      <c r="B15" s="815"/>
      <c r="C15" s="808"/>
      <c r="D15" s="809"/>
      <c r="E15" s="809"/>
      <c r="F15" s="816"/>
      <c r="G15" s="809"/>
      <c r="H15" s="809"/>
      <c r="I15" s="809"/>
      <c r="J15" s="816"/>
      <c r="K15" s="786"/>
    </row>
    <row r="16" spans="1:11" s="69" customFormat="1">
      <c r="A16" s="779"/>
      <c r="B16" s="817" t="s">
        <v>106</v>
      </c>
      <c r="C16" s="818"/>
      <c r="D16" s="819"/>
      <c r="E16" s="819"/>
      <c r="F16" s="820"/>
      <c r="G16" s="819"/>
      <c r="H16" s="819"/>
      <c r="I16" s="819"/>
      <c r="J16" s="820"/>
      <c r="K16" s="786"/>
    </row>
    <row r="17" spans="1:11" s="69" customFormat="1" ht="16.350000000000001" customHeight="1">
      <c r="A17" s="782"/>
      <c r="B17" s="801" t="s">
        <v>111</v>
      </c>
      <c r="C17" s="805">
        <v>26316</v>
      </c>
      <c r="D17" s="792">
        <v>23664</v>
      </c>
      <c r="E17" s="792">
        <v>0</v>
      </c>
      <c r="F17" s="794">
        <v>49980</v>
      </c>
      <c r="G17" s="793">
        <v>25332</v>
      </c>
      <c r="H17" s="793">
        <v>22815</v>
      </c>
      <c r="I17" s="792">
        <v>0</v>
      </c>
      <c r="J17" s="794">
        <v>48147</v>
      </c>
      <c r="K17" s="786"/>
    </row>
    <row r="18" spans="1:11" s="69" customFormat="1" ht="16.350000000000001" customHeight="1">
      <c r="A18" s="782"/>
      <c r="B18" s="802" t="s">
        <v>110</v>
      </c>
      <c r="C18" s="806">
        <v>249195</v>
      </c>
      <c r="D18" s="795" t="s">
        <v>21</v>
      </c>
      <c r="E18" s="792">
        <v>0</v>
      </c>
      <c r="F18" s="794">
        <v>249195</v>
      </c>
      <c r="G18" s="796">
        <v>242214</v>
      </c>
      <c r="H18" s="796" t="s">
        <v>21</v>
      </c>
      <c r="I18" s="792">
        <v>0</v>
      </c>
      <c r="J18" s="794">
        <v>242214</v>
      </c>
      <c r="K18" s="786"/>
    </row>
    <row r="19" spans="1:11" s="69" customFormat="1" ht="16.350000000000001" customHeight="1">
      <c r="A19" s="782"/>
      <c r="B19" s="802" t="s">
        <v>109</v>
      </c>
      <c r="C19" s="806">
        <v>16230</v>
      </c>
      <c r="D19" s="795" t="s">
        <v>21</v>
      </c>
      <c r="E19" s="792">
        <v>0</v>
      </c>
      <c r="F19" s="794">
        <v>16230</v>
      </c>
      <c r="G19" s="796">
        <v>16163</v>
      </c>
      <c r="H19" s="796" t="s">
        <v>21</v>
      </c>
      <c r="I19" s="792">
        <v>0</v>
      </c>
      <c r="J19" s="794">
        <v>16163</v>
      </c>
      <c r="K19" s="786"/>
    </row>
    <row r="20" spans="1:11" s="74" customFormat="1" ht="16.350000000000001" customHeight="1">
      <c r="A20" s="779"/>
      <c r="B20" s="802" t="s">
        <v>1267</v>
      </c>
      <c r="C20" s="805">
        <v>37134</v>
      </c>
      <c r="D20" s="792">
        <v>27356</v>
      </c>
      <c r="E20" s="792">
        <v>0</v>
      </c>
      <c r="F20" s="794">
        <v>64490</v>
      </c>
      <c r="G20" s="793">
        <v>37720</v>
      </c>
      <c r="H20" s="793">
        <v>26760</v>
      </c>
      <c r="I20" s="792">
        <v>0</v>
      </c>
      <c r="J20" s="794">
        <v>64480</v>
      </c>
      <c r="K20" s="565"/>
    </row>
    <row r="21" spans="1:11" s="75" customFormat="1" ht="16.350000000000001" customHeight="1">
      <c r="A21" s="781"/>
      <c r="B21" s="803" t="s">
        <v>108</v>
      </c>
      <c r="C21" s="805">
        <v>328875</v>
      </c>
      <c r="D21" s="792">
        <v>51020</v>
      </c>
      <c r="E21" s="792">
        <v>0</v>
      </c>
      <c r="F21" s="794">
        <v>379895</v>
      </c>
      <c r="G21" s="792">
        <v>321429</v>
      </c>
      <c r="H21" s="792">
        <v>49575</v>
      </c>
      <c r="I21" s="792">
        <v>0</v>
      </c>
      <c r="J21" s="794">
        <v>371004</v>
      </c>
      <c r="K21" s="1144"/>
    </row>
    <row r="22" spans="1:11" s="74" customFormat="1" ht="13.5" thickBot="1">
      <c r="A22" s="779"/>
      <c r="B22" s="807"/>
      <c r="C22" s="808"/>
      <c r="D22" s="809"/>
      <c r="E22" s="809"/>
      <c r="F22" s="810"/>
      <c r="G22" s="809"/>
      <c r="H22" s="809"/>
      <c r="I22" s="809"/>
      <c r="J22" s="810"/>
      <c r="K22" s="565"/>
    </row>
    <row r="23" spans="1:11" s="69" customFormat="1" ht="16.350000000000001" customHeight="1" thickBot="1">
      <c r="A23" s="782"/>
      <c r="B23" s="811" t="s">
        <v>37</v>
      </c>
      <c r="C23" s="812">
        <v>650553</v>
      </c>
      <c r="D23" s="813">
        <v>164743</v>
      </c>
      <c r="E23" s="813">
        <v>112163</v>
      </c>
      <c r="F23" s="814">
        <v>927459</v>
      </c>
      <c r="G23" s="813">
        <v>636153</v>
      </c>
      <c r="H23" s="813">
        <v>161417</v>
      </c>
      <c r="I23" s="813">
        <v>116267</v>
      </c>
      <c r="J23" s="814">
        <v>913837</v>
      </c>
      <c r="K23" s="786"/>
    </row>
    <row r="24" spans="1:11" s="74" customFormat="1" ht="23.85" customHeight="1" thickBot="1">
      <c r="A24" s="779"/>
      <c r="B24" s="780"/>
      <c r="C24" s="821"/>
      <c r="D24" s="822"/>
      <c r="E24" s="822"/>
      <c r="F24" s="823"/>
      <c r="G24" s="824"/>
      <c r="H24" s="824"/>
      <c r="I24" s="824"/>
      <c r="J24" s="824"/>
      <c r="K24" s="565"/>
    </row>
    <row r="25" spans="1:11" s="71" customFormat="1" ht="26.85" customHeight="1" thickBot="1">
      <c r="A25" s="778"/>
      <c r="B25" s="1611" t="s">
        <v>1036</v>
      </c>
      <c r="C25" s="2981" t="s">
        <v>1397</v>
      </c>
      <c r="D25" s="2982"/>
      <c r="E25" s="2981" t="s">
        <v>1352</v>
      </c>
      <c r="F25" s="2982"/>
      <c r="G25" s="2979" t="s">
        <v>1333</v>
      </c>
      <c r="H25" s="2981"/>
      <c r="I25" s="2979" t="s">
        <v>1253</v>
      </c>
      <c r="J25" s="2980"/>
      <c r="K25" s="778"/>
    </row>
    <row r="26" spans="1:11" s="69" customFormat="1" ht="14.85" customHeight="1">
      <c r="A26" s="779"/>
      <c r="B26" s="829" t="s">
        <v>88</v>
      </c>
      <c r="C26" s="2988"/>
      <c r="D26" s="2985"/>
      <c r="E26" s="2989"/>
      <c r="F26" s="2990"/>
      <c r="G26" s="2985"/>
      <c r="H26" s="2985"/>
      <c r="I26" s="2985"/>
      <c r="J26" s="2986"/>
      <c r="K26" s="786"/>
    </row>
    <row r="27" spans="1:11" s="69" customFormat="1" ht="16.350000000000001" customHeight="1">
      <c r="A27" s="779"/>
      <c r="B27" s="830" t="s">
        <v>111</v>
      </c>
      <c r="C27" s="2963">
        <v>267498</v>
      </c>
      <c r="D27" s="2964"/>
      <c r="E27" s="2963">
        <v>310970</v>
      </c>
      <c r="F27" s="2964"/>
      <c r="G27" s="2963">
        <v>295172</v>
      </c>
      <c r="H27" s="2964"/>
      <c r="I27" s="2963">
        <v>278141</v>
      </c>
      <c r="J27" s="2987"/>
      <c r="K27" s="786"/>
    </row>
    <row r="28" spans="1:11" s="69" customFormat="1" ht="16.350000000000001" customHeight="1">
      <c r="A28" s="779"/>
      <c r="B28" s="831" t="s">
        <v>110</v>
      </c>
      <c r="C28" s="2965">
        <v>229644</v>
      </c>
      <c r="D28" s="2964"/>
      <c r="E28" s="2963">
        <v>228208</v>
      </c>
      <c r="F28" s="2964"/>
      <c r="G28" s="2963">
        <v>238071</v>
      </c>
      <c r="H28" s="2964"/>
      <c r="I28" s="2963">
        <v>252316</v>
      </c>
      <c r="J28" s="2987"/>
      <c r="K28" s="786"/>
    </row>
    <row r="29" spans="1:11" s="74" customFormat="1" ht="16.350000000000001" customHeight="1">
      <c r="A29" s="779"/>
      <c r="B29" s="831" t="s">
        <v>109</v>
      </c>
      <c r="C29" s="2965">
        <v>29511</v>
      </c>
      <c r="D29" s="2964"/>
      <c r="E29" s="2963">
        <v>28453</v>
      </c>
      <c r="F29" s="2964"/>
      <c r="G29" s="2963">
        <v>32344</v>
      </c>
      <c r="H29" s="2964"/>
      <c r="I29" s="2963">
        <v>37183</v>
      </c>
      <c r="J29" s="2987"/>
      <c r="K29" s="565"/>
    </row>
    <row r="30" spans="1:11" s="75" customFormat="1" ht="16.350000000000001" customHeight="1">
      <c r="A30" s="781"/>
      <c r="B30" s="832" t="s">
        <v>112</v>
      </c>
      <c r="C30" s="2966">
        <v>526653</v>
      </c>
      <c r="D30" s="2967"/>
      <c r="E30" s="2970">
        <v>567631</v>
      </c>
      <c r="F30" s="2967"/>
      <c r="G30" s="2970">
        <v>565587</v>
      </c>
      <c r="H30" s="2967"/>
      <c r="I30" s="2970">
        <v>567640</v>
      </c>
      <c r="J30" s="2992"/>
      <c r="K30" s="1144"/>
    </row>
    <row r="31" spans="1:11" s="74" customFormat="1" ht="16.350000000000001" customHeight="1">
      <c r="A31" s="779"/>
      <c r="B31" s="833"/>
      <c r="C31" s="2971"/>
      <c r="D31" s="2972"/>
      <c r="E31" s="2971"/>
      <c r="F31" s="2972"/>
      <c r="G31" s="2971"/>
      <c r="H31" s="2972"/>
      <c r="I31" s="2971"/>
      <c r="J31" s="2993"/>
      <c r="K31" s="565"/>
    </row>
    <row r="32" spans="1:11" s="69" customFormat="1" ht="14.85" customHeight="1">
      <c r="A32" s="779"/>
      <c r="B32" s="834" t="s">
        <v>106</v>
      </c>
      <c r="C32" s="2968"/>
      <c r="D32" s="2969"/>
      <c r="E32" s="2968"/>
      <c r="F32" s="2969"/>
      <c r="G32" s="2968"/>
      <c r="H32" s="2969"/>
      <c r="I32" s="2968"/>
      <c r="J32" s="2991"/>
      <c r="K32" s="786"/>
    </row>
    <row r="33" spans="1:11" s="69" customFormat="1" ht="16.350000000000001" customHeight="1">
      <c r="A33" s="782"/>
      <c r="B33" s="830" t="s">
        <v>111</v>
      </c>
      <c r="C33" s="2965">
        <v>47909</v>
      </c>
      <c r="D33" s="2964"/>
      <c r="E33" s="2963">
        <v>52913</v>
      </c>
      <c r="F33" s="2964"/>
      <c r="G33" s="2963">
        <v>54638</v>
      </c>
      <c r="H33" s="2964"/>
      <c r="I33" s="2963">
        <v>54685</v>
      </c>
      <c r="J33" s="2987"/>
      <c r="K33" s="786"/>
    </row>
    <row r="34" spans="1:11" s="69" customFormat="1" ht="16.350000000000001" customHeight="1">
      <c r="A34" s="782"/>
      <c r="B34" s="831" t="s">
        <v>110</v>
      </c>
      <c r="C34" s="2965">
        <v>229994</v>
      </c>
      <c r="D34" s="2964"/>
      <c r="E34" s="2963">
        <v>221586</v>
      </c>
      <c r="F34" s="2964"/>
      <c r="G34" s="2963">
        <v>215271</v>
      </c>
      <c r="H34" s="2964"/>
      <c r="I34" s="2963">
        <v>208029</v>
      </c>
      <c r="J34" s="2987"/>
      <c r="K34" s="786"/>
    </row>
    <row r="35" spans="1:11" s="69" customFormat="1" ht="16.350000000000001" customHeight="1">
      <c r="A35" s="782"/>
      <c r="B35" s="831" t="s">
        <v>109</v>
      </c>
      <c r="C35" s="2965">
        <v>16494</v>
      </c>
      <c r="D35" s="2964"/>
      <c r="E35" s="2963">
        <v>14944</v>
      </c>
      <c r="F35" s="2964"/>
      <c r="G35" s="2963">
        <v>14892</v>
      </c>
      <c r="H35" s="2964"/>
      <c r="I35" s="2963">
        <v>15441</v>
      </c>
      <c r="J35" s="2987"/>
      <c r="K35" s="786"/>
    </row>
    <row r="36" spans="1:11" s="74" customFormat="1" ht="16.350000000000001" customHeight="1">
      <c r="A36" s="779"/>
      <c r="B36" s="831" t="s">
        <v>1267</v>
      </c>
      <c r="C36" s="2965">
        <v>64144</v>
      </c>
      <c r="D36" s="2964"/>
      <c r="E36" s="2963">
        <v>67764</v>
      </c>
      <c r="F36" s="2964"/>
      <c r="G36" s="2963">
        <v>68978</v>
      </c>
      <c r="H36" s="2964"/>
      <c r="I36" s="2963">
        <v>68707</v>
      </c>
      <c r="J36" s="2987"/>
      <c r="K36" s="565"/>
    </row>
    <row r="37" spans="1:11" s="75" customFormat="1" ht="16.350000000000001" customHeight="1">
      <c r="A37" s="781"/>
      <c r="B37" s="832" t="s">
        <v>108</v>
      </c>
      <c r="C37" s="2966">
        <v>358541</v>
      </c>
      <c r="D37" s="2967"/>
      <c r="E37" s="2970">
        <v>357207</v>
      </c>
      <c r="F37" s="2967"/>
      <c r="G37" s="2970">
        <v>353779</v>
      </c>
      <c r="H37" s="2967"/>
      <c r="I37" s="2970">
        <v>346862</v>
      </c>
      <c r="J37" s="2992"/>
      <c r="K37" s="1144"/>
    </row>
    <row r="38" spans="1:11" s="74" customFormat="1" ht="15" customHeight="1" thickBot="1">
      <c r="A38" s="779"/>
      <c r="B38" s="835"/>
      <c r="C38" s="2374"/>
      <c r="D38" s="2375"/>
      <c r="E38" s="2998"/>
      <c r="F38" s="2999"/>
      <c r="G38" s="2998"/>
      <c r="H38" s="2999"/>
      <c r="I38" s="2998"/>
      <c r="J38" s="3000"/>
      <c r="K38" s="565"/>
    </row>
    <row r="39" spans="1:11" s="69" customFormat="1" ht="16.350000000000001" customHeight="1" thickBot="1">
      <c r="A39" s="782"/>
      <c r="B39" s="836" t="s">
        <v>37</v>
      </c>
      <c r="C39" s="2994">
        <v>885194</v>
      </c>
      <c r="D39" s="2995"/>
      <c r="E39" s="2996">
        <v>924838</v>
      </c>
      <c r="F39" s="2995"/>
      <c r="G39" s="2996">
        <v>919366</v>
      </c>
      <c r="H39" s="2995"/>
      <c r="I39" s="2996">
        <v>914502</v>
      </c>
      <c r="J39" s="2997"/>
      <c r="K39" s="786"/>
    </row>
    <row r="40" spans="1:11" s="69" customFormat="1" ht="8.85" customHeight="1">
      <c r="A40" s="782"/>
      <c r="B40" s="783"/>
      <c r="C40" s="784"/>
      <c r="D40" s="784"/>
      <c r="E40" s="784"/>
      <c r="F40" s="784"/>
      <c r="G40" s="784"/>
      <c r="H40" s="784"/>
      <c r="I40" s="785"/>
      <c r="J40" s="786"/>
      <c r="K40" s="786"/>
    </row>
    <row r="41" spans="1:11" s="69" customFormat="1" ht="13.5" customHeight="1">
      <c r="A41" s="787"/>
      <c r="B41" s="3003" t="s">
        <v>786</v>
      </c>
      <c r="C41" s="3004"/>
      <c r="D41" s="3004"/>
      <c r="E41" s="3004"/>
      <c r="F41" s="3004"/>
      <c r="G41" s="3004"/>
      <c r="H41" s="3004"/>
      <c r="I41" s="3004"/>
      <c r="J41" s="3004"/>
      <c r="K41" s="786"/>
    </row>
    <row r="42" spans="1:11" s="69" customFormat="1" ht="13.5" customHeight="1">
      <c r="A42" s="787"/>
      <c r="B42" s="3003" t="s">
        <v>787</v>
      </c>
      <c r="C42" s="3004"/>
      <c r="D42" s="3004"/>
      <c r="E42" s="3004"/>
      <c r="F42" s="3004"/>
      <c r="G42" s="3004"/>
      <c r="H42" s="3004"/>
      <c r="I42" s="3004"/>
      <c r="J42" s="3004"/>
      <c r="K42" s="786"/>
    </row>
    <row r="43" spans="1:11" s="69" customFormat="1" ht="13.5" customHeight="1">
      <c r="A43" s="787"/>
      <c r="B43" s="3003" t="s">
        <v>788</v>
      </c>
      <c r="C43" s="3004"/>
      <c r="D43" s="3004"/>
      <c r="E43" s="3004"/>
      <c r="F43" s="3004"/>
      <c r="G43" s="3004"/>
      <c r="H43" s="3004"/>
      <c r="I43" s="3004"/>
      <c r="J43" s="3004"/>
      <c r="K43" s="786"/>
    </row>
    <row r="44" spans="1:11" s="69" customFormat="1" ht="13.5" customHeight="1">
      <c r="A44" s="787"/>
      <c r="B44" s="3003" t="s">
        <v>789</v>
      </c>
      <c r="C44" s="3004"/>
      <c r="D44" s="3004"/>
      <c r="E44" s="3004"/>
      <c r="F44" s="3004"/>
      <c r="G44" s="3004"/>
      <c r="H44" s="3004"/>
      <c r="I44" s="3004"/>
      <c r="J44" s="3004"/>
      <c r="K44" s="786"/>
    </row>
    <row r="45" spans="1:11" s="74" customFormat="1" ht="8.1" customHeight="1">
      <c r="A45" s="779"/>
      <c r="B45" s="779"/>
      <c r="C45" s="1145"/>
      <c r="D45" s="1146"/>
      <c r="E45" s="1145"/>
      <c r="F45" s="1145"/>
      <c r="G45" s="1145"/>
      <c r="H45" s="1145"/>
      <c r="I45" s="1145"/>
      <c r="J45" s="565"/>
      <c r="K45" s="565"/>
    </row>
    <row r="46" spans="1:11" s="74" customFormat="1" hidden="1">
      <c r="A46" s="72"/>
      <c r="B46" s="78"/>
      <c r="C46" s="79"/>
      <c r="D46" s="80"/>
      <c r="E46" s="79"/>
      <c r="F46" s="79"/>
      <c r="G46" s="79"/>
      <c r="H46" s="79"/>
      <c r="I46" s="79"/>
      <c r="J46" s="77"/>
    </row>
    <row r="47" spans="1:11" s="74" customFormat="1" hidden="1">
      <c r="A47" s="72"/>
      <c r="B47" s="78"/>
      <c r="D47" s="80"/>
      <c r="E47" s="79"/>
      <c r="F47" s="79"/>
      <c r="G47" s="79"/>
      <c r="H47" s="79"/>
      <c r="I47" s="79"/>
      <c r="J47" s="77"/>
    </row>
    <row r="48" spans="1:11" s="69" customFormat="1" hidden="1">
      <c r="A48" s="76"/>
      <c r="B48" s="81"/>
      <c r="C48" s="82"/>
      <c r="D48" s="83"/>
      <c r="E48" s="83"/>
      <c r="F48" s="84"/>
      <c r="G48" s="84"/>
      <c r="H48" s="84"/>
      <c r="I48" s="84"/>
      <c r="J48" s="70"/>
    </row>
    <row r="49" spans="1:10" s="69" customFormat="1" hidden="1">
      <c r="A49" s="76"/>
      <c r="B49" s="81"/>
      <c r="C49" s="82"/>
      <c r="D49" s="3001"/>
      <c r="E49" s="3002"/>
      <c r="F49" s="84"/>
      <c r="G49" s="84"/>
      <c r="H49" s="84"/>
      <c r="I49" s="84"/>
      <c r="J49" s="70"/>
    </row>
    <row r="50" spans="1:10" s="69" customFormat="1" hidden="1">
      <c r="A50" s="76"/>
      <c r="B50" s="81"/>
      <c r="C50" s="82"/>
      <c r="D50" s="84"/>
      <c r="E50" s="84"/>
      <c r="F50" s="84"/>
      <c r="G50" s="84"/>
      <c r="H50" s="84"/>
      <c r="I50" s="84"/>
      <c r="J50" s="70"/>
    </row>
    <row r="51" spans="1:10" s="69" customFormat="1" hidden="1">
      <c r="A51" s="76"/>
      <c r="B51" s="81"/>
      <c r="C51" s="82"/>
      <c r="D51" s="84"/>
      <c r="E51" s="84"/>
      <c r="F51" s="84"/>
      <c r="G51" s="84"/>
      <c r="H51" s="84"/>
      <c r="I51" s="84"/>
      <c r="J51" s="70"/>
    </row>
    <row r="52" spans="1:10" s="69" customFormat="1" hidden="1">
      <c r="A52" s="76"/>
      <c r="B52" s="81"/>
      <c r="C52" s="82"/>
      <c r="D52" s="84"/>
      <c r="E52" s="84"/>
      <c r="F52" s="84"/>
      <c r="G52" s="84"/>
      <c r="H52" s="84"/>
      <c r="I52" s="84"/>
      <c r="J52" s="70"/>
    </row>
    <row r="53" spans="1:10" s="69" customFormat="1" hidden="1">
      <c r="A53" s="76"/>
      <c r="B53" s="81"/>
      <c r="C53" s="82"/>
      <c r="D53" s="84"/>
      <c r="E53" s="84"/>
      <c r="F53" s="84"/>
      <c r="G53" s="84"/>
      <c r="H53" s="84"/>
      <c r="I53" s="84"/>
      <c r="J53" s="70"/>
    </row>
    <row r="54" spans="1:10" s="69" customFormat="1" hidden="1">
      <c r="A54" s="76"/>
      <c r="B54" s="81"/>
      <c r="C54" s="82"/>
      <c r="D54" s="84"/>
      <c r="E54" s="84"/>
      <c r="F54" s="84"/>
      <c r="G54" s="84"/>
      <c r="H54" s="84"/>
      <c r="I54" s="84"/>
      <c r="J54" s="70"/>
    </row>
    <row r="55" spans="1:10" s="69" customFormat="1" hidden="1">
      <c r="A55" s="76"/>
      <c r="B55" s="81"/>
      <c r="C55" s="82"/>
      <c r="D55" s="84"/>
      <c r="E55" s="84"/>
      <c r="F55" s="84"/>
      <c r="G55" s="84"/>
      <c r="H55" s="84"/>
      <c r="I55" s="84"/>
      <c r="J55" s="70"/>
    </row>
    <row r="56" spans="1:10" s="69" customFormat="1" hidden="1">
      <c r="A56" s="76"/>
      <c r="B56" s="81"/>
      <c r="C56" s="82"/>
      <c r="D56" s="84"/>
      <c r="E56" s="84"/>
      <c r="F56" s="84"/>
      <c r="G56" s="84"/>
      <c r="H56" s="84"/>
      <c r="I56" s="84"/>
      <c r="J56" s="70"/>
    </row>
    <row r="57" spans="1:10" s="69" customFormat="1" hidden="1">
      <c r="A57" s="76"/>
      <c r="B57" s="81"/>
      <c r="C57" s="82"/>
      <c r="D57" s="84"/>
      <c r="E57" s="84"/>
      <c r="F57" s="84"/>
      <c r="G57" s="84"/>
      <c r="H57" s="84"/>
      <c r="I57" s="84"/>
      <c r="J57" s="70"/>
    </row>
    <row r="58" spans="1:10" s="69" customFormat="1" hidden="1">
      <c r="A58" s="76"/>
      <c r="B58" s="81"/>
      <c r="C58" s="84"/>
      <c r="D58" s="84"/>
      <c r="E58" s="84"/>
      <c r="F58" s="84"/>
      <c r="G58" s="84"/>
      <c r="H58" s="84"/>
      <c r="I58" s="84"/>
      <c r="J58" s="70"/>
    </row>
    <row r="59" spans="1:10" s="69" customFormat="1" hidden="1">
      <c r="A59" s="76"/>
      <c r="B59" s="81"/>
      <c r="C59" s="84"/>
      <c r="D59" s="84"/>
      <c r="E59" s="84"/>
      <c r="F59" s="84"/>
      <c r="G59" s="84"/>
      <c r="H59" s="84"/>
      <c r="I59" s="84"/>
      <c r="J59" s="70"/>
    </row>
    <row r="60" spans="1:10" s="69" customFormat="1" hidden="1">
      <c r="A60" s="76"/>
      <c r="B60" s="81"/>
      <c r="C60" s="84"/>
      <c r="D60" s="84"/>
      <c r="E60" s="84"/>
      <c r="F60" s="84"/>
      <c r="G60" s="84"/>
      <c r="H60" s="84"/>
      <c r="I60" s="84"/>
      <c r="J60" s="70"/>
    </row>
    <row r="61" spans="1:10" s="69" customFormat="1" hidden="1">
      <c r="A61" s="76"/>
      <c r="B61" s="81"/>
      <c r="C61" s="84"/>
      <c r="D61" s="84"/>
      <c r="E61" s="84"/>
      <c r="F61" s="84"/>
      <c r="G61" s="84"/>
      <c r="H61" s="84"/>
      <c r="I61" s="84"/>
      <c r="J61" s="70"/>
    </row>
    <row r="62" spans="1:10" s="69" customFormat="1" hidden="1">
      <c r="A62" s="76"/>
      <c r="B62" s="81"/>
      <c r="C62" s="84"/>
      <c r="D62" s="84"/>
      <c r="E62" s="84"/>
      <c r="F62" s="84"/>
      <c r="G62" s="84"/>
      <c r="H62" s="84"/>
      <c r="I62" s="84"/>
      <c r="J62" s="70"/>
    </row>
    <row r="63" spans="1:10" s="69" customFormat="1" hidden="1">
      <c r="A63" s="76"/>
      <c r="B63" s="81"/>
      <c r="C63" s="84"/>
      <c r="D63" s="84"/>
      <c r="E63" s="84"/>
      <c r="F63" s="84"/>
      <c r="G63" s="84"/>
      <c r="H63" s="84"/>
      <c r="I63" s="84"/>
      <c r="J63" s="70"/>
    </row>
    <row r="64" spans="1:10" s="69" customFormat="1" hidden="1">
      <c r="A64" s="76"/>
      <c r="B64" s="81"/>
      <c r="C64" s="84"/>
      <c r="D64" s="84"/>
      <c r="E64" s="84"/>
      <c r="F64" s="84"/>
      <c r="G64" s="84"/>
      <c r="H64" s="84"/>
      <c r="I64" s="84"/>
      <c r="J64" s="70"/>
    </row>
    <row r="65" spans="1:10" s="69" customFormat="1" hidden="1">
      <c r="A65" s="76"/>
      <c r="B65" s="81"/>
      <c r="C65" s="84"/>
      <c r="D65" s="84"/>
      <c r="E65" s="84"/>
      <c r="F65" s="84"/>
      <c r="G65" s="84"/>
      <c r="H65" s="84"/>
      <c r="I65" s="84"/>
      <c r="J65" s="70"/>
    </row>
    <row r="66" spans="1:10" s="69" customFormat="1" hidden="1">
      <c r="A66" s="76"/>
      <c r="B66" s="81"/>
      <c r="C66" s="84"/>
      <c r="D66" s="84"/>
      <c r="E66" s="84"/>
      <c r="F66" s="84"/>
      <c r="G66" s="84"/>
      <c r="H66" s="84"/>
      <c r="I66" s="84"/>
      <c r="J66" s="70"/>
    </row>
    <row r="67" spans="1:10" s="69" customFormat="1" hidden="1">
      <c r="A67" s="76"/>
      <c r="B67" s="81"/>
      <c r="C67" s="84"/>
      <c r="D67" s="84"/>
      <c r="E67" s="84"/>
      <c r="F67" s="84"/>
      <c r="G67" s="84"/>
      <c r="H67" s="84"/>
      <c r="I67" s="84"/>
      <c r="J67" s="70"/>
    </row>
    <row r="68" spans="1:10" s="69" customFormat="1" hidden="1">
      <c r="A68" s="76"/>
      <c r="B68" s="81"/>
      <c r="C68" s="84"/>
      <c r="D68" s="84"/>
      <c r="E68" s="84"/>
      <c r="F68" s="84"/>
      <c r="G68" s="84"/>
      <c r="H68" s="84"/>
      <c r="I68" s="84"/>
      <c r="J68" s="70"/>
    </row>
    <row r="69" spans="1:10" s="69" customFormat="1" hidden="1">
      <c r="A69" s="76"/>
      <c r="B69" s="81"/>
      <c r="C69" s="84"/>
      <c r="D69" s="84"/>
      <c r="E69" s="84"/>
      <c r="F69" s="84"/>
      <c r="G69" s="84"/>
      <c r="H69" s="84"/>
      <c r="I69" s="84"/>
      <c r="J69" s="70"/>
    </row>
    <row r="70" spans="1:10" s="69" customFormat="1" hidden="1">
      <c r="A70" s="76"/>
      <c r="B70" s="81"/>
      <c r="C70" s="84"/>
      <c r="D70" s="84"/>
      <c r="E70" s="84"/>
      <c r="F70" s="84"/>
      <c r="G70" s="84"/>
      <c r="H70" s="84"/>
      <c r="I70" s="84"/>
      <c r="J70" s="70"/>
    </row>
    <row r="71" spans="1:10" s="69" customFormat="1" hidden="1">
      <c r="A71" s="76"/>
      <c r="B71" s="81"/>
      <c r="C71" s="84"/>
      <c r="D71" s="84"/>
      <c r="E71" s="84"/>
      <c r="F71" s="84"/>
      <c r="G71" s="84"/>
      <c r="H71" s="84"/>
      <c r="I71" s="84"/>
      <c r="J71" s="70"/>
    </row>
    <row r="72" spans="1:10" s="69" customFormat="1" hidden="1">
      <c r="A72" s="76"/>
      <c r="B72" s="81"/>
      <c r="C72" s="84"/>
      <c r="D72" s="84"/>
      <c r="E72" s="84"/>
      <c r="F72" s="84"/>
      <c r="G72" s="84"/>
      <c r="H72" s="84"/>
      <c r="I72" s="84"/>
      <c r="J72" s="70"/>
    </row>
    <row r="73" spans="1:10" s="69" customFormat="1" hidden="1">
      <c r="A73" s="76"/>
      <c r="B73" s="81"/>
      <c r="C73" s="84"/>
      <c r="D73" s="84"/>
      <c r="E73" s="84"/>
      <c r="F73" s="84"/>
      <c r="G73" s="84"/>
      <c r="H73" s="84"/>
      <c r="I73" s="84"/>
      <c r="J73" s="70"/>
    </row>
    <row r="74" spans="1:10" s="69" customFormat="1" hidden="1">
      <c r="A74" s="76"/>
      <c r="B74" s="81"/>
      <c r="C74" s="84"/>
      <c r="D74" s="84"/>
      <c r="E74" s="84"/>
      <c r="F74" s="84"/>
      <c r="G74" s="84"/>
      <c r="H74" s="84"/>
      <c r="I74" s="84"/>
      <c r="J74" s="70"/>
    </row>
    <row r="75" spans="1:10" s="69" customFormat="1" hidden="1">
      <c r="A75" s="76"/>
      <c r="B75" s="81"/>
      <c r="C75" s="84"/>
      <c r="D75" s="84"/>
      <c r="E75" s="84"/>
      <c r="F75" s="84"/>
      <c r="G75" s="84"/>
      <c r="H75" s="84"/>
      <c r="I75" s="84"/>
      <c r="J75" s="70"/>
    </row>
    <row r="76" spans="1:10" s="69" customFormat="1" hidden="1">
      <c r="A76" s="76"/>
      <c r="B76" s="81"/>
      <c r="C76" s="84"/>
      <c r="D76" s="84"/>
      <c r="E76" s="84"/>
      <c r="F76" s="84"/>
      <c r="G76" s="84"/>
      <c r="H76" s="84"/>
      <c r="I76" s="84"/>
      <c r="J76" s="70"/>
    </row>
    <row r="77" spans="1:10" s="69" customFormat="1" hidden="1">
      <c r="A77" s="76"/>
      <c r="B77" s="81"/>
      <c r="C77" s="84"/>
      <c r="D77" s="84"/>
      <c r="E77" s="84"/>
      <c r="F77" s="84"/>
      <c r="G77" s="84"/>
      <c r="H77" s="84"/>
      <c r="I77" s="84"/>
      <c r="J77" s="70"/>
    </row>
    <row r="78" spans="1:10" s="69" customFormat="1" hidden="1">
      <c r="A78" s="76"/>
      <c r="B78" s="81"/>
      <c r="C78" s="84"/>
      <c r="D78" s="84"/>
      <c r="E78" s="84"/>
      <c r="F78" s="84"/>
      <c r="G78" s="84"/>
      <c r="H78" s="84"/>
      <c r="I78" s="84"/>
      <c r="J78" s="70"/>
    </row>
    <row r="79" spans="1:10" s="69" customFormat="1" hidden="1">
      <c r="A79" s="76"/>
      <c r="B79" s="81"/>
      <c r="C79" s="84"/>
      <c r="D79" s="84"/>
      <c r="E79" s="84"/>
      <c r="F79" s="84"/>
      <c r="G79" s="84"/>
      <c r="H79" s="84"/>
      <c r="I79" s="84"/>
      <c r="J79" s="70"/>
    </row>
    <row r="80" spans="1:10" s="69" customFormat="1" hidden="1">
      <c r="A80" s="76"/>
      <c r="B80" s="81"/>
      <c r="C80" s="84"/>
      <c r="D80" s="84"/>
      <c r="E80" s="84"/>
      <c r="F80" s="84"/>
      <c r="G80" s="84"/>
      <c r="H80" s="84"/>
      <c r="I80" s="84"/>
      <c r="J80" s="70"/>
    </row>
    <row r="81" spans="1:10" s="69" customFormat="1" hidden="1">
      <c r="A81" s="76"/>
      <c r="B81" s="81"/>
      <c r="C81" s="84"/>
      <c r="D81" s="84"/>
      <c r="E81" s="84"/>
      <c r="F81" s="84"/>
      <c r="G81" s="84"/>
      <c r="H81" s="84"/>
      <c r="I81" s="84"/>
      <c r="J81" s="70"/>
    </row>
    <row r="82" spans="1:10" s="69" customFormat="1" hidden="1">
      <c r="A82" s="76"/>
      <c r="B82" s="81"/>
      <c r="C82" s="84"/>
      <c r="D82" s="84"/>
      <c r="E82" s="84"/>
      <c r="F82" s="84"/>
      <c r="G82" s="84"/>
      <c r="H82" s="84"/>
      <c r="I82" s="84"/>
      <c r="J82" s="70"/>
    </row>
    <row r="83" spans="1:10" s="69" customFormat="1" hidden="1">
      <c r="A83" s="76"/>
      <c r="B83" s="81"/>
      <c r="C83" s="84"/>
      <c r="D83" s="84"/>
      <c r="E83" s="84"/>
      <c r="F83" s="84"/>
      <c r="G83" s="84"/>
      <c r="H83" s="84"/>
      <c r="I83" s="84"/>
      <c r="J83" s="70"/>
    </row>
    <row r="84" spans="1:10" s="69" customFormat="1" hidden="1">
      <c r="A84" s="76"/>
      <c r="B84" s="81"/>
      <c r="C84" s="84"/>
      <c r="D84" s="84"/>
      <c r="E84" s="84"/>
      <c r="F84" s="84"/>
      <c r="G84" s="84"/>
      <c r="H84" s="84"/>
      <c r="I84" s="84"/>
      <c r="J84" s="70"/>
    </row>
    <row r="85" spans="1:10" s="69" customFormat="1" hidden="1">
      <c r="A85" s="76"/>
      <c r="B85" s="81"/>
      <c r="C85" s="84"/>
      <c r="D85" s="84"/>
      <c r="E85" s="84"/>
      <c r="F85" s="84"/>
      <c r="G85" s="84"/>
      <c r="H85" s="84"/>
      <c r="I85" s="84"/>
      <c r="J85" s="70"/>
    </row>
    <row r="86" spans="1:10" s="69" customFormat="1" hidden="1">
      <c r="A86" s="76"/>
      <c r="B86" s="81"/>
      <c r="C86" s="84"/>
      <c r="D86" s="84"/>
      <c r="E86" s="84"/>
      <c r="F86" s="84"/>
      <c r="G86" s="84"/>
      <c r="H86" s="84"/>
      <c r="I86" s="84"/>
      <c r="J86" s="70"/>
    </row>
    <row r="87" spans="1:10" s="69" customFormat="1" hidden="1">
      <c r="A87" s="76"/>
      <c r="B87" s="81"/>
      <c r="C87" s="84"/>
      <c r="D87" s="84"/>
      <c r="E87" s="84"/>
      <c r="F87" s="84"/>
      <c r="G87" s="84"/>
      <c r="H87" s="84"/>
      <c r="I87" s="84"/>
      <c r="J87" s="70"/>
    </row>
    <row r="88" spans="1:10" s="69" customFormat="1" hidden="1">
      <c r="A88" s="76"/>
      <c r="B88" s="81"/>
      <c r="C88" s="84"/>
      <c r="D88" s="84"/>
      <c r="E88" s="84"/>
      <c r="F88" s="84"/>
      <c r="G88" s="84"/>
      <c r="H88" s="84"/>
      <c r="I88" s="84"/>
      <c r="J88" s="70"/>
    </row>
    <row r="89" spans="1:10" s="69" customFormat="1" hidden="1">
      <c r="A89" s="76"/>
      <c r="B89" s="81"/>
      <c r="C89" s="84"/>
      <c r="D89" s="84"/>
      <c r="E89" s="84"/>
      <c r="F89" s="84"/>
      <c r="G89" s="84"/>
      <c r="H89" s="84"/>
      <c r="I89" s="84"/>
      <c r="J89" s="70"/>
    </row>
    <row r="90" spans="1:10" s="69" customFormat="1" hidden="1">
      <c r="A90" s="76"/>
      <c r="B90" s="81"/>
      <c r="C90" s="84"/>
      <c r="D90" s="84"/>
      <c r="E90" s="84"/>
      <c r="F90" s="84"/>
      <c r="G90" s="84"/>
      <c r="H90" s="84"/>
      <c r="I90" s="84"/>
      <c r="J90" s="70"/>
    </row>
    <row r="91" spans="1:10" s="69" customFormat="1" hidden="1">
      <c r="A91" s="76"/>
      <c r="B91" s="81"/>
      <c r="C91" s="84"/>
      <c r="D91" s="84"/>
      <c r="E91" s="84"/>
      <c r="F91" s="84"/>
      <c r="G91" s="84"/>
      <c r="H91" s="84"/>
      <c r="I91" s="84"/>
      <c r="J91" s="70"/>
    </row>
    <row r="92" spans="1:10" s="69" customFormat="1" hidden="1">
      <c r="A92" s="76"/>
      <c r="B92" s="81"/>
      <c r="C92" s="84"/>
      <c r="D92" s="84"/>
      <c r="E92" s="84"/>
      <c r="F92" s="84"/>
      <c r="G92" s="84"/>
      <c r="H92" s="84"/>
      <c r="I92" s="84"/>
      <c r="J92" s="70"/>
    </row>
    <row r="93" spans="1:10" s="69" customFormat="1" hidden="1">
      <c r="A93" s="76"/>
      <c r="B93" s="81"/>
      <c r="C93" s="84"/>
      <c r="D93" s="84"/>
      <c r="E93" s="84"/>
      <c r="F93" s="84"/>
      <c r="G93" s="84"/>
      <c r="H93" s="84"/>
      <c r="I93" s="84"/>
      <c r="J93" s="70"/>
    </row>
    <row r="94" spans="1:10" s="69" customFormat="1" hidden="1">
      <c r="A94" s="76"/>
      <c r="B94" s="81"/>
      <c r="C94" s="84"/>
      <c r="D94" s="84"/>
      <c r="E94" s="84"/>
      <c r="F94" s="84"/>
      <c r="G94" s="84"/>
      <c r="H94" s="84"/>
      <c r="I94" s="84"/>
      <c r="J94" s="70"/>
    </row>
    <row r="95" spans="1:10" s="69" customFormat="1" hidden="1">
      <c r="A95" s="76"/>
      <c r="B95" s="81"/>
      <c r="C95" s="84"/>
      <c r="D95" s="84"/>
      <c r="E95" s="84"/>
      <c r="F95" s="84"/>
      <c r="G95" s="84"/>
      <c r="H95" s="84"/>
      <c r="I95" s="84"/>
      <c r="J95" s="70"/>
    </row>
    <row r="96" spans="1:10" s="69" customFormat="1" hidden="1">
      <c r="A96" s="76"/>
      <c r="B96" s="81"/>
      <c r="C96" s="84"/>
      <c r="D96" s="84"/>
      <c r="E96" s="84"/>
      <c r="F96" s="84"/>
      <c r="G96" s="84"/>
      <c r="H96" s="84"/>
      <c r="I96" s="84"/>
      <c r="J96" s="70"/>
    </row>
    <row r="97" spans="1:10" s="69" customFormat="1" hidden="1">
      <c r="A97" s="76"/>
      <c r="B97" s="81"/>
      <c r="C97" s="84"/>
      <c r="D97" s="84"/>
      <c r="E97" s="84"/>
      <c r="F97" s="84"/>
      <c r="G97" s="84"/>
      <c r="H97" s="84"/>
      <c r="I97" s="84"/>
      <c r="J97" s="70"/>
    </row>
    <row r="98" spans="1:10" s="69" customFormat="1" hidden="1">
      <c r="A98" s="76"/>
      <c r="B98" s="81"/>
      <c r="C98" s="84"/>
      <c r="D98" s="84"/>
      <c r="E98" s="84"/>
      <c r="F98" s="84"/>
      <c r="G98" s="84"/>
      <c r="H98" s="84"/>
      <c r="I98" s="84"/>
      <c r="J98" s="70"/>
    </row>
    <row r="99" spans="1:10" s="69" customFormat="1" hidden="1">
      <c r="A99" s="76"/>
      <c r="B99" s="81"/>
      <c r="C99" s="84"/>
      <c r="D99" s="84"/>
      <c r="E99" s="84"/>
      <c r="F99" s="84"/>
      <c r="G99" s="84"/>
      <c r="H99" s="84"/>
      <c r="I99" s="84"/>
      <c r="J99" s="70"/>
    </row>
    <row r="100" spans="1:10" s="69" customFormat="1" hidden="1">
      <c r="A100" s="76"/>
      <c r="B100" s="81"/>
      <c r="C100" s="84"/>
      <c r="D100" s="84"/>
      <c r="E100" s="84"/>
      <c r="F100" s="84"/>
      <c r="G100" s="84"/>
      <c r="H100" s="84"/>
      <c r="I100" s="84"/>
      <c r="J100" s="70"/>
    </row>
    <row r="101" spans="1:10" s="69" customFormat="1" hidden="1">
      <c r="A101" s="76"/>
      <c r="B101" s="81"/>
      <c r="C101" s="84"/>
      <c r="D101" s="84"/>
      <c r="E101" s="84"/>
      <c r="F101" s="84"/>
      <c r="G101" s="84"/>
      <c r="H101" s="84"/>
      <c r="I101" s="84"/>
      <c r="J101" s="70"/>
    </row>
    <row r="102" spans="1:10" s="69" customFormat="1" hidden="1">
      <c r="A102" s="76"/>
      <c r="B102" s="81"/>
      <c r="C102" s="84"/>
      <c r="D102" s="84"/>
      <c r="E102" s="84"/>
      <c r="F102" s="84"/>
      <c r="G102" s="84"/>
      <c r="H102" s="84"/>
      <c r="I102" s="84"/>
      <c r="J102" s="70"/>
    </row>
    <row r="103" spans="1:10" s="69" customFormat="1" hidden="1">
      <c r="A103" s="76"/>
      <c r="B103" s="81"/>
      <c r="C103" s="84"/>
      <c r="D103" s="84"/>
      <c r="E103" s="84"/>
      <c r="F103" s="84"/>
      <c r="G103" s="84"/>
      <c r="H103" s="84"/>
      <c r="I103" s="84"/>
      <c r="J103" s="70"/>
    </row>
    <row r="104" spans="1:10" s="69" customFormat="1" hidden="1">
      <c r="A104" s="76"/>
      <c r="B104" s="81"/>
      <c r="C104" s="84"/>
      <c r="D104" s="84"/>
      <c r="E104" s="84"/>
      <c r="F104" s="84"/>
      <c r="G104" s="84"/>
      <c r="H104" s="84"/>
      <c r="I104" s="84"/>
      <c r="J104" s="70"/>
    </row>
    <row r="105" spans="1:10" s="69" customFormat="1" hidden="1">
      <c r="A105" s="76"/>
      <c r="B105" s="81"/>
      <c r="C105" s="84"/>
      <c r="D105" s="84"/>
      <c r="E105" s="84"/>
      <c r="F105" s="84"/>
      <c r="G105" s="84"/>
      <c r="H105" s="84"/>
      <c r="I105" s="84"/>
      <c r="J105" s="70"/>
    </row>
    <row r="106" spans="1:10" s="69" customFormat="1" hidden="1">
      <c r="A106" s="76"/>
      <c r="B106" s="81"/>
      <c r="C106" s="84"/>
      <c r="D106" s="84"/>
      <c r="E106" s="84"/>
      <c r="F106" s="84"/>
      <c r="G106" s="84"/>
      <c r="H106" s="84"/>
      <c r="I106" s="84"/>
      <c r="J106" s="70"/>
    </row>
    <row r="107" spans="1:10" s="69" customFormat="1" hidden="1">
      <c r="A107" s="76"/>
      <c r="B107" s="81"/>
      <c r="C107" s="84"/>
      <c r="D107" s="84"/>
      <c r="E107" s="84"/>
      <c r="F107" s="84"/>
      <c r="G107" s="84"/>
      <c r="H107" s="84"/>
      <c r="I107" s="84"/>
      <c r="J107" s="70"/>
    </row>
    <row r="108" spans="1:10" s="69" customFormat="1" hidden="1">
      <c r="A108" s="76"/>
      <c r="B108" s="81"/>
      <c r="C108" s="84"/>
      <c r="D108" s="84"/>
      <c r="E108" s="84"/>
      <c r="F108" s="84"/>
      <c r="G108" s="84"/>
      <c r="H108" s="84"/>
      <c r="I108" s="84"/>
      <c r="J108" s="70"/>
    </row>
    <row r="109" spans="1:10" s="69" customFormat="1" hidden="1">
      <c r="A109" s="76"/>
      <c r="B109" s="81"/>
      <c r="C109" s="84"/>
      <c r="D109" s="84"/>
      <c r="E109" s="84"/>
      <c r="F109" s="84"/>
      <c r="G109" s="84"/>
      <c r="H109" s="84"/>
      <c r="I109" s="84"/>
      <c r="J109" s="70"/>
    </row>
    <row r="110" spans="1:10" s="69" customFormat="1" hidden="1">
      <c r="A110" s="76"/>
      <c r="B110" s="81"/>
      <c r="C110" s="84"/>
      <c r="D110" s="84"/>
      <c r="E110" s="84"/>
      <c r="F110" s="84"/>
      <c r="G110" s="84"/>
      <c r="H110" s="84"/>
      <c r="I110" s="84"/>
      <c r="J110" s="70"/>
    </row>
    <row r="111" spans="1:10" hidden="1">
      <c r="B111" s="29"/>
      <c r="C111" s="28"/>
      <c r="D111" s="28"/>
      <c r="E111" s="28"/>
      <c r="F111" s="27"/>
      <c r="G111" s="27"/>
      <c r="H111" s="27"/>
      <c r="I111" s="27"/>
      <c r="J111" s="26"/>
    </row>
  </sheetData>
  <mergeCells count="68">
    <mergeCell ref="D49:E49"/>
    <mergeCell ref="G39:H39"/>
    <mergeCell ref="E39:F39"/>
    <mergeCell ref="G38:H38"/>
    <mergeCell ref="B44:J44"/>
    <mergeCell ref="B42:J42"/>
    <mergeCell ref="B43:J43"/>
    <mergeCell ref="B41:J41"/>
    <mergeCell ref="I35:J35"/>
    <mergeCell ref="G35:H35"/>
    <mergeCell ref="I33:J33"/>
    <mergeCell ref="C39:D39"/>
    <mergeCell ref="I34:J34"/>
    <mergeCell ref="E34:F34"/>
    <mergeCell ref="G34:H34"/>
    <mergeCell ref="G37:H37"/>
    <mergeCell ref="E37:F37"/>
    <mergeCell ref="C37:D37"/>
    <mergeCell ref="I39:J39"/>
    <mergeCell ref="I36:J36"/>
    <mergeCell ref="E38:F38"/>
    <mergeCell ref="I38:J38"/>
    <mergeCell ref="G36:H36"/>
    <mergeCell ref="I37:J37"/>
    <mergeCell ref="I32:J32"/>
    <mergeCell ref="G32:H32"/>
    <mergeCell ref="I30:J30"/>
    <mergeCell ref="I31:J31"/>
    <mergeCell ref="G30:H30"/>
    <mergeCell ref="G31:H31"/>
    <mergeCell ref="B8:B9"/>
    <mergeCell ref="I26:J26"/>
    <mergeCell ref="I27:J27"/>
    <mergeCell ref="I28:J28"/>
    <mergeCell ref="I29:J29"/>
    <mergeCell ref="G27:H27"/>
    <mergeCell ref="G29:H29"/>
    <mergeCell ref="C26:D26"/>
    <mergeCell ref="C27:D27"/>
    <mergeCell ref="C28:D28"/>
    <mergeCell ref="C29:D29"/>
    <mergeCell ref="E26:F26"/>
    <mergeCell ref="E29:F29"/>
    <mergeCell ref="E27:F27"/>
    <mergeCell ref="E28:F28"/>
    <mergeCell ref="G26:H26"/>
    <mergeCell ref="I5:J5"/>
    <mergeCell ref="C8:F8"/>
    <mergeCell ref="G8:J8"/>
    <mergeCell ref="I25:J25"/>
    <mergeCell ref="C25:D25"/>
    <mergeCell ref="E25:F25"/>
    <mergeCell ref="G25:H25"/>
    <mergeCell ref="G28:H28"/>
    <mergeCell ref="C33:D33"/>
    <mergeCell ref="C34:D34"/>
    <mergeCell ref="C35:D35"/>
    <mergeCell ref="E36:F36"/>
    <mergeCell ref="G33:H33"/>
    <mergeCell ref="E35:F35"/>
    <mergeCell ref="C30:D30"/>
    <mergeCell ref="E32:F32"/>
    <mergeCell ref="E30:F30"/>
    <mergeCell ref="E31:F31"/>
    <mergeCell ref="C31:D31"/>
    <mergeCell ref="C32:D32"/>
    <mergeCell ref="E33:F33"/>
    <mergeCell ref="C36:D36"/>
  </mergeCells>
  <conditionalFormatting sqref="I15">
    <cfRule type="cellIs" dxfId="11" priority="11" stopIfTrue="1" operator="equal">
      <formula>"ok"</formula>
    </cfRule>
    <cfRule type="cellIs" dxfId="10" priority="12" stopIfTrue="1" operator="equal">
      <formula>"??"</formula>
    </cfRule>
  </conditionalFormatting>
  <conditionalFormatting sqref="H22 H15">
    <cfRule type="cellIs" dxfId="9" priority="9" stopIfTrue="1" operator="equal">
      <formula>"ok"</formula>
    </cfRule>
    <cfRule type="cellIs" dxfId="8" priority="10" stopIfTrue="1" operator="equal">
      <formula>"??"</formula>
    </cfRule>
  </conditionalFormatting>
  <conditionalFormatting sqref="G22 G15">
    <cfRule type="cellIs" dxfId="7" priority="7" stopIfTrue="1" operator="equal">
      <formula>"ok"</formula>
    </cfRule>
    <cfRule type="cellIs" dxfId="6" priority="8" stopIfTrue="1" operator="equal">
      <formula>"??"</formula>
    </cfRule>
  </conditionalFormatting>
  <conditionalFormatting sqref="E15">
    <cfRule type="cellIs" dxfId="5" priority="5" stopIfTrue="1" operator="equal">
      <formula>"ok"</formula>
    </cfRule>
    <cfRule type="cellIs" dxfId="4" priority="6" stopIfTrue="1" operator="equal">
      <formula>"??"</formula>
    </cfRule>
  </conditionalFormatting>
  <conditionalFormatting sqref="D22 D15">
    <cfRule type="cellIs" dxfId="3" priority="3" stopIfTrue="1" operator="equal">
      <formula>"ok"</formula>
    </cfRule>
    <cfRule type="cellIs" dxfId="2" priority="4" stopIfTrue="1" operator="equal">
      <formula>"??"</formula>
    </cfRule>
  </conditionalFormatting>
  <conditionalFormatting sqref="C22 C15">
    <cfRule type="cellIs" dxfId="1" priority="1" stopIfTrue="1" operator="equal">
      <formula>"ok"</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scale="71" fitToHeight="0" orientation="landscape" r:id="rId1"/>
  <headerFooter>
    <oddFooter>&amp;L&amp;A&amp;C&amp;P of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WWD112"/>
  <sheetViews>
    <sheetView zoomScale="40" zoomScaleNormal="40" workbookViewId="0"/>
  </sheetViews>
  <sheetFormatPr defaultColWidth="0" defaultRowHeight="15.75" zeroHeight="1"/>
  <cols>
    <col min="1" max="1" width="1.5703125" style="1148" customWidth="1"/>
    <col min="2" max="2" width="3.42578125" style="31" customWidth="1"/>
    <col min="3" max="3" width="20.5703125" style="31" customWidth="1"/>
    <col min="4" max="5" width="12.42578125" style="32" customWidth="1"/>
    <col min="6" max="6" width="1" style="31" customWidth="1"/>
    <col min="7" max="8" width="12.42578125" style="31" customWidth="1"/>
    <col min="9" max="9" width="1" style="31" customWidth="1"/>
    <col min="10" max="11" width="12.42578125" style="31" customWidth="1"/>
    <col min="12" max="12" width="1" style="31" customWidth="1"/>
    <col min="13" max="14" width="12.42578125" style="31" customWidth="1"/>
    <col min="15" max="15" width="1" style="31" customWidth="1"/>
    <col min="16" max="17" width="12.42578125" style="31" customWidth="1"/>
    <col min="18" max="18" width="1.42578125" style="31" customWidth="1"/>
    <col min="19" max="19" width="1.5703125" style="31" customWidth="1"/>
    <col min="20" max="257" width="20.5703125" style="31" hidden="1"/>
    <col min="258" max="258" width="3.42578125" style="31" hidden="1"/>
    <col min="259" max="259" width="20.5703125" style="31" hidden="1"/>
    <col min="260" max="261" width="14.42578125" style="31" hidden="1"/>
    <col min="262" max="262" width="1" style="31" hidden="1"/>
    <col min="263" max="264" width="14.42578125" style="31" hidden="1"/>
    <col min="265" max="265" width="1" style="31" hidden="1"/>
    <col min="266" max="267" width="14.42578125" style="31" hidden="1"/>
    <col min="268" max="268" width="1" style="31" hidden="1"/>
    <col min="269" max="270" width="14.42578125" style="31" hidden="1"/>
    <col min="271" max="271" width="1" style="31" hidden="1"/>
    <col min="272" max="273" width="14.42578125" style="31" hidden="1"/>
    <col min="274" max="274" width="1.42578125" style="31" hidden="1"/>
    <col min="275" max="275" width="2.5703125" style="31" hidden="1"/>
    <col min="276" max="513" width="20.5703125" style="31" hidden="1"/>
    <col min="514" max="514" width="3.42578125" style="31" hidden="1"/>
    <col min="515" max="515" width="20.5703125" style="31" hidden="1"/>
    <col min="516" max="517" width="14.42578125" style="31" hidden="1"/>
    <col min="518" max="518" width="1" style="31" hidden="1"/>
    <col min="519" max="520" width="14.42578125" style="31" hidden="1"/>
    <col min="521" max="521" width="1" style="31" hidden="1"/>
    <col min="522" max="523" width="14.42578125" style="31" hidden="1"/>
    <col min="524" max="524" width="1" style="31" hidden="1"/>
    <col min="525" max="526" width="14.42578125" style="31" hidden="1"/>
    <col min="527" max="527" width="1" style="31" hidden="1"/>
    <col min="528" max="529" width="14.42578125" style="31" hidden="1"/>
    <col min="530" max="530" width="1.42578125" style="31" hidden="1"/>
    <col min="531" max="531" width="2.5703125" style="31" hidden="1"/>
    <col min="532" max="769" width="20.5703125" style="31" hidden="1"/>
    <col min="770" max="770" width="3.42578125" style="31" hidden="1"/>
    <col min="771" max="771" width="20.5703125" style="31" hidden="1"/>
    <col min="772" max="773" width="14.42578125" style="31" hidden="1"/>
    <col min="774" max="774" width="1" style="31" hidden="1"/>
    <col min="775" max="776" width="14.42578125" style="31" hidden="1"/>
    <col min="777" max="777" width="1" style="31" hidden="1"/>
    <col min="778" max="779" width="14.42578125" style="31" hidden="1"/>
    <col min="780" max="780" width="1" style="31" hidden="1"/>
    <col min="781" max="782" width="14.42578125" style="31" hidden="1"/>
    <col min="783" max="783" width="1" style="31" hidden="1"/>
    <col min="784" max="785" width="14.42578125" style="31" hidden="1"/>
    <col min="786" max="786" width="1.42578125" style="31" hidden="1"/>
    <col min="787" max="787" width="2.5703125" style="31" hidden="1"/>
    <col min="788" max="1025" width="20.5703125" style="31" hidden="1"/>
    <col min="1026" max="1026" width="3.42578125" style="31" hidden="1"/>
    <col min="1027" max="1027" width="20.5703125" style="31" hidden="1"/>
    <col min="1028" max="1029" width="14.42578125" style="31" hidden="1"/>
    <col min="1030" max="1030" width="1" style="31" hidden="1"/>
    <col min="1031" max="1032" width="14.42578125" style="31" hidden="1"/>
    <col min="1033" max="1033" width="1" style="31" hidden="1"/>
    <col min="1034" max="1035" width="14.42578125" style="31" hidden="1"/>
    <col min="1036" max="1036" width="1" style="31" hidden="1"/>
    <col min="1037" max="1038" width="14.42578125" style="31" hidden="1"/>
    <col min="1039" max="1039" width="1" style="31" hidden="1"/>
    <col min="1040" max="1041" width="14.42578125" style="31" hidden="1"/>
    <col min="1042" max="1042" width="1.42578125" style="31" hidden="1"/>
    <col min="1043" max="1043" width="2.5703125" style="31" hidden="1"/>
    <col min="1044" max="1281" width="20.5703125" style="31" hidden="1"/>
    <col min="1282" max="1282" width="3.42578125" style="31" hidden="1"/>
    <col min="1283" max="1283" width="20.5703125" style="31" hidden="1"/>
    <col min="1284" max="1285" width="14.42578125" style="31" hidden="1"/>
    <col min="1286" max="1286" width="1" style="31" hidden="1"/>
    <col min="1287" max="1288" width="14.42578125" style="31" hidden="1"/>
    <col min="1289" max="1289" width="1" style="31" hidden="1"/>
    <col min="1290" max="1291" width="14.42578125" style="31" hidden="1"/>
    <col min="1292" max="1292" width="1" style="31" hidden="1"/>
    <col min="1293" max="1294" width="14.42578125" style="31" hidden="1"/>
    <col min="1295" max="1295" width="1" style="31" hidden="1"/>
    <col min="1296" max="1297" width="14.42578125" style="31" hidden="1"/>
    <col min="1298" max="1298" width="1.42578125" style="31" hidden="1"/>
    <col min="1299" max="1299" width="2.5703125" style="31" hidden="1"/>
    <col min="1300" max="1537" width="20.5703125" style="31" hidden="1"/>
    <col min="1538" max="1538" width="3.42578125" style="31" hidden="1"/>
    <col min="1539" max="1539" width="20.5703125" style="31" hidden="1"/>
    <col min="1540" max="1541" width="14.42578125" style="31" hidden="1"/>
    <col min="1542" max="1542" width="1" style="31" hidden="1"/>
    <col min="1543" max="1544" width="14.42578125" style="31" hidden="1"/>
    <col min="1545" max="1545" width="1" style="31" hidden="1"/>
    <col min="1546" max="1547" width="14.42578125" style="31" hidden="1"/>
    <col min="1548" max="1548" width="1" style="31" hidden="1"/>
    <col min="1549" max="1550" width="14.42578125" style="31" hidden="1"/>
    <col min="1551" max="1551" width="1" style="31" hidden="1"/>
    <col min="1552" max="1553" width="14.42578125" style="31" hidden="1"/>
    <col min="1554" max="1554" width="1.42578125" style="31" hidden="1"/>
    <col min="1555" max="1555" width="2.5703125" style="31" hidden="1"/>
    <col min="1556" max="1793" width="20.5703125" style="31" hidden="1"/>
    <col min="1794" max="1794" width="3.42578125" style="31" hidden="1"/>
    <col min="1795" max="1795" width="20.5703125" style="31" hidden="1"/>
    <col min="1796" max="1797" width="14.42578125" style="31" hidden="1"/>
    <col min="1798" max="1798" width="1" style="31" hidden="1"/>
    <col min="1799" max="1800" width="14.42578125" style="31" hidden="1"/>
    <col min="1801" max="1801" width="1" style="31" hidden="1"/>
    <col min="1802" max="1803" width="14.42578125" style="31" hidden="1"/>
    <col min="1804" max="1804" width="1" style="31" hidden="1"/>
    <col min="1805" max="1806" width="14.42578125" style="31" hidden="1"/>
    <col min="1807" max="1807" width="1" style="31" hidden="1"/>
    <col min="1808" max="1809" width="14.42578125" style="31" hidden="1"/>
    <col min="1810" max="1810" width="1.42578125" style="31" hidden="1"/>
    <col min="1811" max="1811" width="2.5703125" style="31" hidden="1"/>
    <col min="1812" max="2049" width="20.5703125" style="31" hidden="1"/>
    <col min="2050" max="2050" width="3.42578125" style="31" hidden="1"/>
    <col min="2051" max="2051" width="20.5703125" style="31" hidden="1"/>
    <col min="2052" max="2053" width="14.42578125" style="31" hidden="1"/>
    <col min="2054" max="2054" width="1" style="31" hidden="1"/>
    <col min="2055" max="2056" width="14.42578125" style="31" hidden="1"/>
    <col min="2057" max="2057" width="1" style="31" hidden="1"/>
    <col min="2058" max="2059" width="14.42578125" style="31" hidden="1"/>
    <col min="2060" max="2060" width="1" style="31" hidden="1"/>
    <col min="2061" max="2062" width="14.42578125" style="31" hidden="1"/>
    <col min="2063" max="2063" width="1" style="31" hidden="1"/>
    <col min="2064" max="2065" width="14.42578125" style="31" hidden="1"/>
    <col min="2066" max="2066" width="1.42578125" style="31" hidden="1"/>
    <col min="2067" max="2067" width="2.5703125" style="31" hidden="1"/>
    <col min="2068" max="2305" width="20.5703125" style="31" hidden="1"/>
    <col min="2306" max="2306" width="3.42578125" style="31" hidden="1"/>
    <col min="2307" max="2307" width="20.5703125" style="31" hidden="1"/>
    <col min="2308" max="2309" width="14.42578125" style="31" hidden="1"/>
    <col min="2310" max="2310" width="1" style="31" hidden="1"/>
    <col min="2311" max="2312" width="14.42578125" style="31" hidden="1"/>
    <col min="2313" max="2313" width="1" style="31" hidden="1"/>
    <col min="2314" max="2315" width="14.42578125" style="31" hidden="1"/>
    <col min="2316" max="2316" width="1" style="31" hidden="1"/>
    <col min="2317" max="2318" width="14.42578125" style="31" hidden="1"/>
    <col min="2319" max="2319" width="1" style="31" hidden="1"/>
    <col min="2320" max="2321" width="14.42578125" style="31" hidden="1"/>
    <col min="2322" max="2322" width="1.42578125" style="31" hidden="1"/>
    <col min="2323" max="2323" width="2.5703125" style="31" hidden="1"/>
    <col min="2324" max="2561" width="20.5703125" style="31" hidden="1"/>
    <col min="2562" max="2562" width="3.42578125" style="31" hidden="1"/>
    <col min="2563" max="2563" width="20.5703125" style="31" hidden="1"/>
    <col min="2564" max="2565" width="14.42578125" style="31" hidden="1"/>
    <col min="2566" max="2566" width="1" style="31" hidden="1"/>
    <col min="2567" max="2568" width="14.42578125" style="31" hidden="1"/>
    <col min="2569" max="2569" width="1" style="31" hidden="1"/>
    <col min="2570" max="2571" width="14.42578125" style="31" hidden="1"/>
    <col min="2572" max="2572" width="1" style="31" hidden="1"/>
    <col min="2573" max="2574" width="14.42578125" style="31" hidden="1"/>
    <col min="2575" max="2575" width="1" style="31" hidden="1"/>
    <col min="2576" max="2577" width="14.42578125" style="31" hidden="1"/>
    <col min="2578" max="2578" width="1.42578125" style="31" hidden="1"/>
    <col min="2579" max="2579" width="2.5703125" style="31" hidden="1"/>
    <col min="2580" max="2817" width="20.5703125" style="31" hidden="1"/>
    <col min="2818" max="2818" width="3.42578125" style="31" hidden="1"/>
    <col min="2819" max="2819" width="20.5703125" style="31" hidden="1"/>
    <col min="2820" max="2821" width="14.42578125" style="31" hidden="1"/>
    <col min="2822" max="2822" width="1" style="31" hidden="1"/>
    <col min="2823" max="2824" width="14.42578125" style="31" hidden="1"/>
    <col min="2825" max="2825" width="1" style="31" hidden="1"/>
    <col min="2826" max="2827" width="14.42578125" style="31" hidden="1"/>
    <col min="2828" max="2828" width="1" style="31" hidden="1"/>
    <col min="2829" max="2830" width="14.42578125" style="31" hidden="1"/>
    <col min="2831" max="2831" width="1" style="31" hidden="1"/>
    <col min="2832" max="2833" width="14.42578125" style="31" hidden="1"/>
    <col min="2834" max="2834" width="1.42578125" style="31" hidden="1"/>
    <col min="2835" max="2835" width="2.5703125" style="31" hidden="1"/>
    <col min="2836" max="3073" width="20.5703125" style="31" hidden="1"/>
    <col min="3074" max="3074" width="3.42578125" style="31" hidden="1"/>
    <col min="3075" max="3075" width="20.5703125" style="31" hidden="1"/>
    <col min="3076" max="3077" width="14.42578125" style="31" hidden="1"/>
    <col min="3078" max="3078" width="1" style="31" hidden="1"/>
    <col min="3079" max="3080" width="14.42578125" style="31" hidden="1"/>
    <col min="3081" max="3081" width="1" style="31" hidden="1"/>
    <col min="3082" max="3083" width="14.42578125" style="31" hidden="1"/>
    <col min="3084" max="3084" width="1" style="31" hidden="1"/>
    <col min="3085" max="3086" width="14.42578125" style="31" hidden="1"/>
    <col min="3087" max="3087" width="1" style="31" hidden="1"/>
    <col min="3088" max="3089" width="14.42578125" style="31" hidden="1"/>
    <col min="3090" max="3090" width="1.42578125" style="31" hidden="1"/>
    <col min="3091" max="3091" width="2.5703125" style="31" hidden="1"/>
    <col min="3092" max="3329" width="20.5703125" style="31" hidden="1"/>
    <col min="3330" max="3330" width="3.42578125" style="31" hidden="1"/>
    <col min="3331" max="3331" width="20.5703125" style="31" hidden="1"/>
    <col min="3332" max="3333" width="14.42578125" style="31" hidden="1"/>
    <col min="3334" max="3334" width="1" style="31" hidden="1"/>
    <col min="3335" max="3336" width="14.42578125" style="31" hidden="1"/>
    <col min="3337" max="3337" width="1" style="31" hidden="1"/>
    <col min="3338" max="3339" width="14.42578125" style="31" hidden="1"/>
    <col min="3340" max="3340" width="1" style="31" hidden="1"/>
    <col min="3341" max="3342" width="14.42578125" style="31" hidden="1"/>
    <col min="3343" max="3343" width="1" style="31" hidden="1"/>
    <col min="3344" max="3345" width="14.42578125" style="31" hidden="1"/>
    <col min="3346" max="3346" width="1.42578125" style="31" hidden="1"/>
    <col min="3347" max="3347" width="2.5703125" style="31" hidden="1"/>
    <col min="3348" max="3585" width="20.5703125" style="31" hidden="1"/>
    <col min="3586" max="3586" width="3.42578125" style="31" hidden="1"/>
    <col min="3587" max="3587" width="20.5703125" style="31" hidden="1"/>
    <col min="3588" max="3589" width="14.42578125" style="31" hidden="1"/>
    <col min="3590" max="3590" width="1" style="31" hidden="1"/>
    <col min="3591" max="3592" width="14.42578125" style="31" hidden="1"/>
    <col min="3593" max="3593" width="1" style="31" hidden="1"/>
    <col min="3594" max="3595" width="14.42578125" style="31" hidden="1"/>
    <col min="3596" max="3596" width="1" style="31" hidden="1"/>
    <col min="3597" max="3598" width="14.42578125" style="31" hidden="1"/>
    <col min="3599" max="3599" width="1" style="31" hidden="1"/>
    <col min="3600" max="3601" width="14.42578125" style="31" hidden="1"/>
    <col min="3602" max="3602" width="1.42578125" style="31" hidden="1"/>
    <col min="3603" max="3603" width="2.5703125" style="31" hidden="1"/>
    <col min="3604" max="3841" width="20.5703125" style="31" hidden="1"/>
    <col min="3842" max="3842" width="3.42578125" style="31" hidden="1"/>
    <col min="3843" max="3843" width="20.5703125" style="31" hidden="1"/>
    <col min="3844" max="3845" width="14.42578125" style="31" hidden="1"/>
    <col min="3846" max="3846" width="1" style="31" hidden="1"/>
    <col min="3847" max="3848" width="14.42578125" style="31" hidden="1"/>
    <col min="3849" max="3849" width="1" style="31" hidden="1"/>
    <col min="3850" max="3851" width="14.42578125" style="31" hidden="1"/>
    <col min="3852" max="3852" width="1" style="31" hidden="1"/>
    <col min="3853" max="3854" width="14.42578125" style="31" hidden="1"/>
    <col min="3855" max="3855" width="1" style="31" hidden="1"/>
    <col min="3856" max="3857" width="14.42578125" style="31" hidden="1"/>
    <col min="3858" max="3858" width="1.42578125" style="31" hidden="1"/>
    <col min="3859" max="3859" width="2.5703125" style="31" hidden="1"/>
    <col min="3860" max="4097" width="20.5703125" style="31" hidden="1"/>
    <col min="4098" max="4098" width="3.42578125" style="31" hidden="1"/>
    <col min="4099" max="4099" width="20.5703125" style="31" hidden="1"/>
    <col min="4100" max="4101" width="14.42578125" style="31" hidden="1"/>
    <col min="4102" max="4102" width="1" style="31" hidden="1"/>
    <col min="4103" max="4104" width="14.42578125" style="31" hidden="1"/>
    <col min="4105" max="4105" width="1" style="31" hidden="1"/>
    <col min="4106" max="4107" width="14.42578125" style="31" hidden="1"/>
    <col min="4108" max="4108" width="1" style="31" hidden="1"/>
    <col min="4109" max="4110" width="14.42578125" style="31" hidden="1"/>
    <col min="4111" max="4111" width="1" style="31" hidden="1"/>
    <col min="4112" max="4113" width="14.42578125" style="31" hidden="1"/>
    <col min="4114" max="4114" width="1.42578125" style="31" hidden="1"/>
    <col min="4115" max="4115" width="2.5703125" style="31" hidden="1"/>
    <col min="4116" max="4353" width="20.5703125" style="31" hidden="1"/>
    <col min="4354" max="4354" width="3.42578125" style="31" hidden="1"/>
    <col min="4355" max="4355" width="20.5703125" style="31" hidden="1"/>
    <col min="4356" max="4357" width="14.42578125" style="31" hidden="1"/>
    <col min="4358" max="4358" width="1" style="31" hidden="1"/>
    <col min="4359" max="4360" width="14.42578125" style="31" hidden="1"/>
    <col min="4361" max="4361" width="1" style="31" hidden="1"/>
    <col min="4362" max="4363" width="14.42578125" style="31" hidden="1"/>
    <col min="4364" max="4364" width="1" style="31" hidden="1"/>
    <col min="4365" max="4366" width="14.42578125" style="31" hidden="1"/>
    <col min="4367" max="4367" width="1" style="31" hidden="1"/>
    <col min="4368" max="4369" width="14.42578125" style="31" hidden="1"/>
    <col min="4370" max="4370" width="1.42578125" style="31" hidden="1"/>
    <col min="4371" max="4371" width="2.5703125" style="31" hidden="1"/>
    <col min="4372" max="4609" width="20.5703125" style="31" hidden="1"/>
    <col min="4610" max="4610" width="3.42578125" style="31" hidden="1"/>
    <col min="4611" max="4611" width="20.5703125" style="31" hidden="1"/>
    <col min="4612" max="4613" width="14.42578125" style="31" hidden="1"/>
    <col min="4614" max="4614" width="1" style="31" hidden="1"/>
    <col min="4615" max="4616" width="14.42578125" style="31" hidden="1"/>
    <col min="4617" max="4617" width="1" style="31" hidden="1"/>
    <col min="4618" max="4619" width="14.42578125" style="31" hidden="1"/>
    <col min="4620" max="4620" width="1" style="31" hidden="1"/>
    <col min="4621" max="4622" width="14.42578125" style="31" hidden="1"/>
    <col min="4623" max="4623" width="1" style="31" hidden="1"/>
    <col min="4624" max="4625" width="14.42578125" style="31" hidden="1"/>
    <col min="4626" max="4626" width="1.42578125" style="31" hidden="1"/>
    <col min="4627" max="4627" width="2.5703125" style="31" hidden="1"/>
    <col min="4628" max="4865" width="20.5703125" style="31" hidden="1"/>
    <col min="4866" max="4866" width="3.42578125" style="31" hidden="1"/>
    <col min="4867" max="4867" width="20.5703125" style="31" hidden="1"/>
    <col min="4868" max="4869" width="14.42578125" style="31" hidden="1"/>
    <col min="4870" max="4870" width="1" style="31" hidden="1"/>
    <col min="4871" max="4872" width="14.42578125" style="31" hidden="1"/>
    <col min="4873" max="4873" width="1" style="31" hidden="1"/>
    <col min="4874" max="4875" width="14.42578125" style="31" hidden="1"/>
    <col min="4876" max="4876" width="1" style="31" hidden="1"/>
    <col min="4877" max="4878" width="14.42578125" style="31" hidden="1"/>
    <col min="4879" max="4879" width="1" style="31" hidden="1"/>
    <col min="4880" max="4881" width="14.42578125" style="31" hidden="1"/>
    <col min="4882" max="4882" width="1.42578125" style="31" hidden="1"/>
    <col min="4883" max="4883" width="2.5703125" style="31" hidden="1"/>
    <col min="4884" max="5121" width="20.5703125" style="31" hidden="1"/>
    <col min="5122" max="5122" width="3.42578125" style="31" hidden="1"/>
    <col min="5123" max="5123" width="20.5703125" style="31" hidden="1"/>
    <col min="5124" max="5125" width="14.42578125" style="31" hidden="1"/>
    <col min="5126" max="5126" width="1" style="31" hidden="1"/>
    <col min="5127" max="5128" width="14.42578125" style="31" hidden="1"/>
    <col min="5129" max="5129" width="1" style="31" hidden="1"/>
    <col min="5130" max="5131" width="14.42578125" style="31" hidden="1"/>
    <col min="5132" max="5132" width="1" style="31" hidden="1"/>
    <col min="5133" max="5134" width="14.42578125" style="31" hidden="1"/>
    <col min="5135" max="5135" width="1" style="31" hidden="1"/>
    <col min="5136" max="5137" width="14.42578125" style="31" hidden="1"/>
    <col min="5138" max="5138" width="1.42578125" style="31" hidden="1"/>
    <col min="5139" max="5139" width="2.5703125" style="31" hidden="1"/>
    <col min="5140" max="5377" width="20.5703125" style="31" hidden="1"/>
    <col min="5378" max="5378" width="3.42578125" style="31" hidden="1"/>
    <col min="5379" max="5379" width="20.5703125" style="31" hidden="1"/>
    <col min="5380" max="5381" width="14.42578125" style="31" hidden="1"/>
    <col min="5382" max="5382" width="1" style="31" hidden="1"/>
    <col min="5383" max="5384" width="14.42578125" style="31" hidden="1"/>
    <col min="5385" max="5385" width="1" style="31" hidden="1"/>
    <col min="5386" max="5387" width="14.42578125" style="31" hidden="1"/>
    <col min="5388" max="5388" width="1" style="31" hidden="1"/>
    <col min="5389" max="5390" width="14.42578125" style="31" hidden="1"/>
    <col min="5391" max="5391" width="1" style="31" hidden="1"/>
    <col min="5392" max="5393" width="14.42578125" style="31" hidden="1"/>
    <col min="5394" max="5394" width="1.42578125" style="31" hidden="1"/>
    <col min="5395" max="5395" width="2.5703125" style="31" hidden="1"/>
    <col min="5396" max="5633" width="20.5703125" style="31" hidden="1"/>
    <col min="5634" max="5634" width="3.42578125" style="31" hidden="1"/>
    <col min="5635" max="5635" width="20.5703125" style="31" hidden="1"/>
    <col min="5636" max="5637" width="14.42578125" style="31" hidden="1"/>
    <col min="5638" max="5638" width="1" style="31" hidden="1"/>
    <col min="5639" max="5640" width="14.42578125" style="31" hidden="1"/>
    <col min="5641" max="5641" width="1" style="31" hidden="1"/>
    <col min="5642" max="5643" width="14.42578125" style="31" hidden="1"/>
    <col min="5644" max="5644" width="1" style="31" hidden="1"/>
    <col min="5645" max="5646" width="14.42578125" style="31" hidden="1"/>
    <col min="5647" max="5647" width="1" style="31" hidden="1"/>
    <col min="5648" max="5649" width="14.42578125" style="31" hidden="1"/>
    <col min="5650" max="5650" width="1.42578125" style="31" hidden="1"/>
    <col min="5651" max="5651" width="2.5703125" style="31" hidden="1"/>
    <col min="5652" max="5889" width="20.5703125" style="31" hidden="1"/>
    <col min="5890" max="5890" width="3.42578125" style="31" hidden="1"/>
    <col min="5891" max="5891" width="20.5703125" style="31" hidden="1"/>
    <col min="5892" max="5893" width="14.42578125" style="31" hidden="1"/>
    <col min="5894" max="5894" width="1" style="31" hidden="1"/>
    <col min="5895" max="5896" width="14.42578125" style="31" hidden="1"/>
    <col min="5897" max="5897" width="1" style="31" hidden="1"/>
    <col min="5898" max="5899" width="14.42578125" style="31" hidden="1"/>
    <col min="5900" max="5900" width="1" style="31" hidden="1"/>
    <col min="5901" max="5902" width="14.42578125" style="31" hidden="1"/>
    <col min="5903" max="5903" width="1" style="31" hidden="1"/>
    <col min="5904" max="5905" width="14.42578125" style="31" hidden="1"/>
    <col min="5906" max="5906" width="1.42578125" style="31" hidden="1"/>
    <col min="5907" max="5907" width="2.5703125" style="31" hidden="1"/>
    <col min="5908" max="6145" width="20.5703125" style="31" hidden="1"/>
    <col min="6146" max="6146" width="3.42578125" style="31" hidden="1"/>
    <col min="6147" max="6147" width="20.5703125" style="31" hidden="1"/>
    <col min="6148" max="6149" width="14.42578125" style="31" hidden="1"/>
    <col min="6150" max="6150" width="1" style="31" hidden="1"/>
    <col min="6151" max="6152" width="14.42578125" style="31" hidden="1"/>
    <col min="6153" max="6153" width="1" style="31" hidden="1"/>
    <col min="6154" max="6155" width="14.42578125" style="31" hidden="1"/>
    <col min="6156" max="6156" width="1" style="31" hidden="1"/>
    <col min="6157" max="6158" width="14.42578125" style="31" hidden="1"/>
    <col min="6159" max="6159" width="1" style="31" hidden="1"/>
    <col min="6160" max="6161" width="14.42578125" style="31" hidden="1"/>
    <col min="6162" max="6162" width="1.42578125" style="31" hidden="1"/>
    <col min="6163" max="6163" width="2.5703125" style="31" hidden="1"/>
    <col min="6164" max="6401" width="20.5703125" style="31" hidden="1"/>
    <col min="6402" max="6402" width="3.42578125" style="31" hidden="1"/>
    <col min="6403" max="6403" width="20.5703125" style="31" hidden="1"/>
    <col min="6404" max="6405" width="14.42578125" style="31" hidden="1"/>
    <col min="6406" max="6406" width="1" style="31" hidden="1"/>
    <col min="6407" max="6408" width="14.42578125" style="31" hidden="1"/>
    <col min="6409" max="6409" width="1" style="31" hidden="1"/>
    <col min="6410" max="6411" width="14.42578125" style="31" hidden="1"/>
    <col min="6412" max="6412" width="1" style="31" hidden="1"/>
    <col min="6413" max="6414" width="14.42578125" style="31" hidden="1"/>
    <col min="6415" max="6415" width="1" style="31" hidden="1"/>
    <col min="6416" max="6417" width="14.42578125" style="31" hidden="1"/>
    <col min="6418" max="6418" width="1.42578125" style="31" hidden="1"/>
    <col min="6419" max="6419" width="2.5703125" style="31" hidden="1"/>
    <col min="6420" max="6657" width="20.5703125" style="31" hidden="1"/>
    <col min="6658" max="6658" width="3.42578125" style="31" hidden="1"/>
    <col min="6659" max="6659" width="20.5703125" style="31" hidden="1"/>
    <col min="6660" max="6661" width="14.42578125" style="31" hidden="1"/>
    <col min="6662" max="6662" width="1" style="31" hidden="1"/>
    <col min="6663" max="6664" width="14.42578125" style="31" hidden="1"/>
    <col min="6665" max="6665" width="1" style="31" hidden="1"/>
    <col min="6666" max="6667" width="14.42578125" style="31" hidden="1"/>
    <col min="6668" max="6668" width="1" style="31" hidden="1"/>
    <col min="6669" max="6670" width="14.42578125" style="31" hidden="1"/>
    <col min="6671" max="6671" width="1" style="31" hidden="1"/>
    <col min="6672" max="6673" width="14.42578125" style="31" hidden="1"/>
    <col min="6674" max="6674" width="1.42578125" style="31" hidden="1"/>
    <col min="6675" max="6675" width="2.5703125" style="31" hidden="1"/>
    <col min="6676" max="6913" width="20.5703125" style="31" hidden="1"/>
    <col min="6914" max="6914" width="3.42578125" style="31" hidden="1"/>
    <col min="6915" max="6915" width="20.5703125" style="31" hidden="1"/>
    <col min="6916" max="6917" width="14.42578125" style="31" hidden="1"/>
    <col min="6918" max="6918" width="1" style="31" hidden="1"/>
    <col min="6919" max="6920" width="14.42578125" style="31" hidden="1"/>
    <col min="6921" max="6921" width="1" style="31" hidden="1"/>
    <col min="6922" max="6923" width="14.42578125" style="31" hidden="1"/>
    <col min="6924" max="6924" width="1" style="31" hidden="1"/>
    <col min="6925" max="6926" width="14.42578125" style="31" hidden="1"/>
    <col min="6927" max="6927" width="1" style="31" hidden="1"/>
    <col min="6928" max="6929" width="14.42578125" style="31" hidden="1"/>
    <col min="6930" max="6930" width="1.42578125" style="31" hidden="1"/>
    <col min="6931" max="6931" width="2.5703125" style="31" hidden="1"/>
    <col min="6932" max="7169" width="20.5703125" style="31" hidden="1"/>
    <col min="7170" max="7170" width="3.42578125" style="31" hidden="1"/>
    <col min="7171" max="7171" width="20.5703125" style="31" hidden="1"/>
    <col min="7172" max="7173" width="14.42578125" style="31" hidden="1"/>
    <col min="7174" max="7174" width="1" style="31" hidden="1"/>
    <col min="7175" max="7176" width="14.42578125" style="31" hidden="1"/>
    <col min="7177" max="7177" width="1" style="31" hidden="1"/>
    <col min="7178" max="7179" width="14.42578125" style="31" hidden="1"/>
    <col min="7180" max="7180" width="1" style="31" hidden="1"/>
    <col min="7181" max="7182" width="14.42578125" style="31" hidden="1"/>
    <col min="7183" max="7183" width="1" style="31" hidden="1"/>
    <col min="7184" max="7185" width="14.42578125" style="31" hidden="1"/>
    <col min="7186" max="7186" width="1.42578125" style="31" hidden="1"/>
    <col min="7187" max="7187" width="2.5703125" style="31" hidden="1"/>
    <col min="7188" max="7425" width="20.5703125" style="31" hidden="1"/>
    <col min="7426" max="7426" width="3.42578125" style="31" hidden="1"/>
    <col min="7427" max="7427" width="20.5703125" style="31" hidden="1"/>
    <col min="7428" max="7429" width="14.42578125" style="31" hidden="1"/>
    <col min="7430" max="7430" width="1" style="31" hidden="1"/>
    <col min="7431" max="7432" width="14.42578125" style="31" hidden="1"/>
    <col min="7433" max="7433" width="1" style="31" hidden="1"/>
    <col min="7434" max="7435" width="14.42578125" style="31" hidden="1"/>
    <col min="7436" max="7436" width="1" style="31" hidden="1"/>
    <col min="7437" max="7438" width="14.42578125" style="31" hidden="1"/>
    <col min="7439" max="7439" width="1" style="31" hidden="1"/>
    <col min="7440" max="7441" width="14.42578125" style="31" hidden="1"/>
    <col min="7442" max="7442" width="1.42578125" style="31" hidden="1"/>
    <col min="7443" max="7443" width="2.5703125" style="31" hidden="1"/>
    <col min="7444" max="7681" width="20.5703125" style="31" hidden="1"/>
    <col min="7682" max="7682" width="3.42578125" style="31" hidden="1"/>
    <col min="7683" max="7683" width="20.5703125" style="31" hidden="1"/>
    <col min="7684" max="7685" width="14.42578125" style="31" hidden="1"/>
    <col min="7686" max="7686" width="1" style="31" hidden="1"/>
    <col min="7687" max="7688" width="14.42578125" style="31" hidden="1"/>
    <col min="7689" max="7689" width="1" style="31" hidden="1"/>
    <col min="7690" max="7691" width="14.42578125" style="31" hidden="1"/>
    <col min="7692" max="7692" width="1" style="31" hidden="1"/>
    <col min="7693" max="7694" width="14.42578125" style="31" hidden="1"/>
    <col min="7695" max="7695" width="1" style="31" hidden="1"/>
    <col min="7696" max="7697" width="14.42578125" style="31" hidden="1"/>
    <col min="7698" max="7698" width="1.42578125" style="31" hidden="1"/>
    <col min="7699" max="7699" width="2.5703125" style="31" hidden="1"/>
    <col min="7700" max="7937" width="20.5703125" style="31" hidden="1"/>
    <col min="7938" max="7938" width="3.42578125" style="31" hidden="1"/>
    <col min="7939" max="7939" width="20.5703125" style="31" hidden="1"/>
    <col min="7940" max="7941" width="14.42578125" style="31" hidden="1"/>
    <col min="7942" max="7942" width="1" style="31" hidden="1"/>
    <col min="7943" max="7944" width="14.42578125" style="31" hidden="1"/>
    <col min="7945" max="7945" width="1" style="31" hidden="1"/>
    <col min="7946" max="7947" width="14.42578125" style="31" hidden="1"/>
    <col min="7948" max="7948" width="1" style="31" hidden="1"/>
    <col min="7949" max="7950" width="14.42578125" style="31" hidden="1"/>
    <col min="7951" max="7951" width="1" style="31" hidden="1"/>
    <col min="7952" max="7953" width="14.42578125" style="31" hidden="1"/>
    <col min="7954" max="7954" width="1.42578125" style="31" hidden="1"/>
    <col min="7955" max="7955" width="2.5703125" style="31" hidden="1"/>
    <col min="7956" max="8193" width="20.5703125" style="31" hidden="1"/>
    <col min="8194" max="8194" width="3.42578125" style="31" hidden="1"/>
    <col min="8195" max="8195" width="20.5703125" style="31" hidden="1"/>
    <col min="8196" max="8197" width="14.42578125" style="31" hidden="1"/>
    <col min="8198" max="8198" width="1" style="31" hidden="1"/>
    <col min="8199" max="8200" width="14.42578125" style="31" hidden="1"/>
    <col min="8201" max="8201" width="1" style="31" hidden="1"/>
    <col min="8202" max="8203" width="14.42578125" style="31" hidden="1"/>
    <col min="8204" max="8204" width="1" style="31" hidden="1"/>
    <col min="8205" max="8206" width="14.42578125" style="31" hidden="1"/>
    <col min="8207" max="8207" width="1" style="31" hidden="1"/>
    <col min="8208" max="8209" width="14.42578125" style="31" hidden="1"/>
    <col min="8210" max="8210" width="1.42578125" style="31" hidden="1"/>
    <col min="8211" max="8211" width="2.5703125" style="31" hidden="1"/>
    <col min="8212" max="8449" width="20.5703125" style="31" hidden="1"/>
    <col min="8450" max="8450" width="3.42578125" style="31" hidden="1"/>
    <col min="8451" max="8451" width="20.5703125" style="31" hidden="1"/>
    <col min="8452" max="8453" width="14.42578125" style="31" hidden="1"/>
    <col min="8454" max="8454" width="1" style="31" hidden="1"/>
    <col min="8455" max="8456" width="14.42578125" style="31" hidden="1"/>
    <col min="8457" max="8457" width="1" style="31" hidden="1"/>
    <col min="8458" max="8459" width="14.42578125" style="31" hidden="1"/>
    <col min="8460" max="8460" width="1" style="31" hidden="1"/>
    <col min="8461" max="8462" width="14.42578125" style="31" hidden="1"/>
    <col min="8463" max="8463" width="1" style="31" hidden="1"/>
    <col min="8464" max="8465" width="14.42578125" style="31" hidden="1"/>
    <col min="8466" max="8466" width="1.42578125" style="31" hidden="1"/>
    <col min="8467" max="8467" width="2.5703125" style="31" hidden="1"/>
    <col min="8468" max="8705" width="20.5703125" style="31" hidden="1"/>
    <col min="8706" max="8706" width="3.42578125" style="31" hidden="1"/>
    <col min="8707" max="8707" width="20.5703125" style="31" hidden="1"/>
    <col min="8708" max="8709" width="14.42578125" style="31" hidden="1"/>
    <col min="8710" max="8710" width="1" style="31" hidden="1"/>
    <col min="8711" max="8712" width="14.42578125" style="31" hidden="1"/>
    <col min="8713" max="8713" width="1" style="31" hidden="1"/>
    <col min="8714" max="8715" width="14.42578125" style="31" hidden="1"/>
    <col min="8716" max="8716" width="1" style="31" hidden="1"/>
    <col min="8717" max="8718" width="14.42578125" style="31" hidden="1"/>
    <col min="8719" max="8719" width="1" style="31" hidden="1"/>
    <col min="8720" max="8721" width="14.42578125" style="31" hidden="1"/>
    <col min="8722" max="8722" width="1.42578125" style="31" hidden="1"/>
    <col min="8723" max="8723" width="2.5703125" style="31" hidden="1"/>
    <col min="8724" max="8961" width="20.5703125" style="31" hidden="1"/>
    <col min="8962" max="8962" width="3.42578125" style="31" hidden="1"/>
    <col min="8963" max="8963" width="20.5703125" style="31" hidden="1"/>
    <col min="8964" max="8965" width="14.42578125" style="31" hidden="1"/>
    <col min="8966" max="8966" width="1" style="31" hidden="1"/>
    <col min="8967" max="8968" width="14.42578125" style="31" hidden="1"/>
    <col min="8969" max="8969" width="1" style="31" hidden="1"/>
    <col min="8970" max="8971" width="14.42578125" style="31" hidden="1"/>
    <col min="8972" max="8972" width="1" style="31" hidden="1"/>
    <col min="8973" max="8974" width="14.42578125" style="31" hidden="1"/>
    <col min="8975" max="8975" width="1" style="31" hidden="1"/>
    <col min="8976" max="8977" width="14.42578125" style="31" hidden="1"/>
    <col min="8978" max="8978" width="1.42578125" style="31" hidden="1"/>
    <col min="8979" max="8979" width="2.5703125" style="31" hidden="1"/>
    <col min="8980" max="9217" width="20.5703125" style="31" hidden="1"/>
    <col min="9218" max="9218" width="3.42578125" style="31" hidden="1"/>
    <col min="9219" max="9219" width="20.5703125" style="31" hidden="1"/>
    <col min="9220" max="9221" width="14.42578125" style="31" hidden="1"/>
    <col min="9222" max="9222" width="1" style="31" hidden="1"/>
    <col min="9223" max="9224" width="14.42578125" style="31" hidden="1"/>
    <col min="9225" max="9225" width="1" style="31" hidden="1"/>
    <col min="9226" max="9227" width="14.42578125" style="31" hidden="1"/>
    <col min="9228" max="9228" width="1" style="31" hidden="1"/>
    <col min="9229" max="9230" width="14.42578125" style="31" hidden="1"/>
    <col min="9231" max="9231" width="1" style="31" hidden="1"/>
    <col min="9232" max="9233" width="14.42578125" style="31" hidden="1"/>
    <col min="9234" max="9234" width="1.42578125" style="31" hidden="1"/>
    <col min="9235" max="9235" width="2.5703125" style="31" hidden="1"/>
    <col min="9236" max="9473" width="20.5703125" style="31" hidden="1"/>
    <col min="9474" max="9474" width="3.42578125" style="31" hidden="1"/>
    <col min="9475" max="9475" width="20.5703125" style="31" hidden="1"/>
    <col min="9476" max="9477" width="14.42578125" style="31" hidden="1"/>
    <col min="9478" max="9478" width="1" style="31" hidden="1"/>
    <col min="9479" max="9480" width="14.42578125" style="31" hidden="1"/>
    <col min="9481" max="9481" width="1" style="31" hidden="1"/>
    <col min="9482" max="9483" width="14.42578125" style="31" hidden="1"/>
    <col min="9484" max="9484" width="1" style="31" hidden="1"/>
    <col min="9485" max="9486" width="14.42578125" style="31" hidden="1"/>
    <col min="9487" max="9487" width="1" style="31" hidden="1"/>
    <col min="9488" max="9489" width="14.42578125" style="31" hidden="1"/>
    <col min="9490" max="9490" width="1.42578125" style="31" hidden="1"/>
    <col min="9491" max="9491" width="2.5703125" style="31" hidden="1"/>
    <col min="9492" max="9729" width="20.5703125" style="31" hidden="1"/>
    <col min="9730" max="9730" width="3.42578125" style="31" hidden="1"/>
    <col min="9731" max="9731" width="20.5703125" style="31" hidden="1"/>
    <col min="9732" max="9733" width="14.42578125" style="31" hidden="1"/>
    <col min="9734" max="9734" width="1" style="31" hidden="1"/>
    <col min="9735" max="9736" width="14.42578125" style="31" hidden="1"/>
    <col min="9737" max="9737" width="1" style="31" hidden="1"/>
    <col min="9738" max="9739" width="14.42578125" style="31" hidden="1"/>
    <col min="9740" max="9740" width="1" style="31" hidden="1"/>
    <col min="9741" max="9742" width="14.42578125" style="31" hidden="1"/>
    <col min="9743" max="9743" width="1" style="31" hidden="1"/>
    <col min="9744" max="9745" width="14.42578125" style="31" hidden="1"/>
    <col min="9746" max="9746" width="1.42578125" style="31" hidden="1"/>
    <col min="9747" max="9747" width="2.5703125" style="31" hidden="1"/>
    <col min="9748" max="9985" width="20.5703125" style="31" hidden="1"/>
    <col min="9986" max="9986" width="3.42578125" style="31" hidden="1"/>
    <col min="9987" max="9987" width="20.5703125" style="31" hidden="1"/>
    <col min="9988" max="9989" width="14.42578125" style="31" hidden="1"/>
    <col min="9990" max="9990" width="1" style="31" hidden="1"/>
    <col min="9991" max="9992" width="14.42578125" style="31" hidden="1"/>
    <col min="9993" max="9993" width="1" style="31" hidden="1"/>
    <col min="9994" max="9995" width="14.42578125" style="31" hidden="1"/>
    <col min="9996" max="9996" width="1" style="31" hidden="1"/>
    <col min="9997" max="9998" width="14.42578125" style="31" hidden="1"/>
    <col min="9999" max="9999" width="1" style="31" hidden="1"/>
    <col min="10000" max="10001" width="14.42578125" style="31" hidden="1"/>
    <col min="10002" max="10002" width="1.42578125" style="31" hidden="1"/>
    <col min="10003" max="10003" width="2.5703125" style="31" hidden="1"/>
    <col min="10004" max="10241" width="20.5703125" style="31" hidden="1"/>
    <col min="10242" max="10242" width="3.42578125" style="31" hidden="1"/>
    <col min="10243" max="10243" width="20.5703125" style="31" hidden="1"/>
    <col min="10244" max="10245" width="14.42578125" style="31" hidden="1"/>
    <col min="10246" max="10246" width="1" style="31" hidden="1"/>
    <col min="10247" max="10248" width="14.42578125" style="31" hidden="1"/>
    <col min="10249" max="10249" width="1" style="31" hidden="1"/>
    <col min="10250" max="10251" width="14.42578125" style="31" hidden="1"/>
    <col min="10252" max="10252" width="1" style="31" hidden="1"/>
    <col min="10253" max="10254" width="14.42578125" style="31" hidden="1"/>
    <col min="10255" max="10255" width="1" style="31" hidden="1"/>
    <col min="10256" max="10257" width="14.42578125" style="31" hidden="1"/>
    <col min="10258" max="10258" width="1.42578125" style="31" hidden="1"/>
    <col min="10259" max="10259" width="2.5703125" style="31" hidden="1"/>
    <col min="10260" max="10497" width="20.5703125" style="31" hidden="1"/>
    <col min="10498" max="10498" width="3.42578125" style="31" hidden="1"/>
    <col min="10499" max="10499" width="20.5703125" style="31" hidden="1"/>
    <col min="10500" max="10501" width="14.42578125" style="31" hidden="1"/>
    <col min="10502" max="10502" width="1" style="31" hidden="1"/>
    <col min="10503" max="10504" width="14.42578125" style="31" hidden="1"/>
    <col min="10505" max="10505" width="1" style="31" hidden="1"/>
    <col min="10506" max="10507" width="14.42578125" style="31" hidden="1"/>
    <col min="10508" max="10508" width="1" style="31" hidden="1"/>
    <col min="10509" max="10510" width="14.42578125" style="31" hidden="1"/>
    <col min="10511" max="10511" width="1" style="31" hidden="1"/>
    <col min="10512" max="10513" width="14.42578125" style="31" hidden="1"/>
    <col min="10514" max="10514" width="1.42578125" style="31" hidden="1"/>
    <col min="10515" max="10515" width="2.5703125" style="31" hidden="1"/>
    <col min="10516" max="10753" width="20.5703125" style="31" hidden="1"/>
    <col min="10754" max="10754" width="3.42578125" style="31" hidden="1"/>
    <col min="10755" max="10755" width="20.5703125" style="31" hidden="1"/>
    <col min="10756" max="10757" width="14.42578125" style="31" hidden="1"/>
    <col min="10758" max="10758" width="1" style="31" hidden="1"/>
    <col min="10759" max="10760" width="14.42578125" style="31" hidden="1"/>
    <col min="10761" max="10761" width="1" style="31" hidden="1"/>
    <col min="10762" max="10763" width="14.42578125" style="31" hidden="1"/>
    <col min="10764" max="10764" width="1" style="31" hidden="1"/>
    <col min="10765" max="10766" width="14.42578125" style="31" hidden="1"/>
    <col min="10767" max="10767" width="1" style="31" hidden="1"/>
    <col min="10768" max="10769" width="14.42578125" style="31" hidden="1"/>
    <col min="10770" max="10770" width="1.42578125" style="31" hidden="1"/>
    <col min="10771" max="10771" width="2.5703125" style="31" hidden="1"/>
    <col min="10772" max="11009" width="20.5703125" style="31" hidden="1"/>
    <col min="11010" max="11010" width="3.42578125" style="31" hidden="1"/>
    <col min="11011" max="11011" width="20.5703125" style="31" hidden="1"/>
    <col min="11012" max="11013" width="14.42578125" style="31" hidden="1"/>
    <col min="11014" max="11014" width="1" style="31" hidden="1"/>
    <col min="11015" max="11016" width="14.42578125" style="31" hidden="1"/>
    <col min="11017" max="11017" width="1" style="31" hidden="1"/>
    <col min="11018" max="11019" width="14.42578125" style="31" hidden="1"/>
    <col min="11020" max="11020" width="1" style="31" hidden="1"/>
    <col min="11021" max="11022" width="14.42578125" style="31" hidden="1"/>
    <col min="11023" max="11023" width="1" style="31" hidden="1"/>
    <col min="11024" max="11025" width="14.42578125" style="31" hidden="1"/>
    <col min="11026" max="11026" width="1.42578125" style="31" hidden="1"/>
    <col min="11027" max="11027" width="2.5703125" style="31" hidden="1"/>
    <col min="11028" max="11265" width="20.5703125" style="31" hidden="1"/>
    <col min="11266" max="11266" width="3.42578125" style="31" hidden="1"/>
    <col min="11267" max="11267" width="20.5703125" style="31" hidden="1"/>
    <col min="11268" max="11269" width="14.42578125" style="31" hidden="1"/>
    <col min="11270" max="11270" width="1" style="31" hidden="1"/>
    <col min="11271" max="11272" width="14.42578125" style="31" hidden="1"/>
    <col min="11273" max="11273" width="1" style="31" hidden="1"/>
    <col min="11274" max="11275" width="14.42578125" style="31" hidden="1"/>
    <col min="11276" max="11276" width="1" style="31" hidden="1"/>
    <col min="11277" max="11278" width="14.42578125" style="31" hidden="1"/>
    <col min="11279" max="11279" width="1" style="31" hidden="1"/>
    <col min="11280" max="11281" width="14.42578125" style="31" hidden="1"/>
    <col min="11282" max="11282" width="1.42578125" style="31" hidden="1"/>
    <col min="11283" max="11283" width="2.5703125" style="31" hidden="1"/>
    <col min="11284" max="11521" width="20.5703125" style="31" hidden="1"/>
    <col min="11522" max="11522" width="3.42578125" style="31" hidden="1"/>
    <col min="11523" max="11523" width="20.5703125" style="31" hidden="1"/>
    <col min="11524" max="11525" width="14.42578125" style="31" hidden="1"/>
    <col min="11526" max="11526" width="1" style="31" hidden="1"/>
    <col min="11527" max="11528" width="14.42578125" style="31" hidden="1"/>
    <col min="11529" max="11529" width="1" style="31" hidden="1"/>
    <col min="11530" max="11531" width="14.42578125" style="31" hidden="1"/>
    <col min="11532" max="11532" width="1" style="31" hidden="1"/>
    <col min="11533" max="11534" width="14.42578125" style="31" hidden="1"/>
    <col min="11535" max="11535" width="1" style="31" hidden="1"/>
    <col min="11536" max="11537" width="14.42578125" style="31" hidden="1"/>
    <col min="11538" max="11538" width="1.42578125" style="31" hidden="1"/>
    <col min="11539" max="11539" width="2.5703125" style="31" hidden="1"/>
    <col min="11540" max="11777" width="20.5703125" style="31" hidden="1"/>
    <col min="11778" max="11778" width="3.42578125" style="31" hidden="1"/>
    <col min="11779" max="11779" width="20.5703125" style="31" hidden="1"/>
    <col min="11780" max="11781" width="14.42578125" style="31" hidden="1"/>
    <col min="11782" max="11782" width="1" style="31" hidden="1"/>
    <col min="11783" max="11784" width="14.42578125" style="31" hidden="1"/>
    <col min="11785" max="11785" width="1" style="31" hidden="1"/>
    <col min="11786" max="11787" width="14.42578125" style="31" hidden="1"/>
    <col min="11788" max="11788" width="1" style="31" hidden="1"/>
    <col min="11789" max="11790" width="14.42578125" style="31" hidden="1"/>
    <col min="11791" max="11791" width="1" style="31" hidden="1"/>
    <col min="11792" max="11793" width="14.42578125" style="31" hidden="1"/>
    <col min="11794" max="11794" width="1.42578125" style="31" hidden="1"/>
    <col min="11795" max="11795" width="2.5703125" style="31" hidden="1"/>
    <col min="11796" max="12033" width="20.5703125" style="31" hidden="1"/>
    <col min="12034" max="12034" width="3.42578125" style="31" hidden="1"/>
    <col min="12035" max="12035" width="20.5703125" style="31" hidden="1"/>
    <col min="12036" max="12037" width="14.42578125" style="31" hidden="1"/>
    <col min="12038" max="12038" width="1" style="31" hidden="1"/>
    <col min="12039" max="12040" width="14.42578125" style="31" hidden="1"/>
    <col min="12041" max="12041" width="1" style="31" hidden="1"/>
    <col min="12042" max="12043" width="14.42578125" style="31" hidden="1"/>
    <col min="12044" max="12044" width="1" style="31" hidden="1"/>
    <col min="12045" max="12046" width="14.42578125" style="31" hidden="1"/>
    <col min="12047" max="12047" width="1" style="31" hidden="1"/>
    <col min="12048" max="12049" width="14.42578125" style="31" hidden="1"/>
    <col min="12050" max="12050" width="1.42578125" style="31" hidden="1"/>
    <col min="12051" max="12051" width="2.5703125" style="31" hidden="1"/>
    <col min="12052" max="12289" width="20.5703125" style="31" hidden="1"/>
    <col min="12290" max="12290" width="3.42578125" style="31" hidden="1"/>
    <col min="12291" max="12291" width="20.5703125" style="31" hidden="1"/>
    <col min="12292" max="12293" width="14.42578125" style="31" hidden="1"/>
    <col min="12294" max="12294" width="1" style="31" hidden="1"/>
    <col min="12295" max="12296" width="14.42578125" style="31" hidden="1"/>
    <col min="12297" max="12297" width="1" style="31" hidden="1"/>
    <col min="12298" max="12299" width="14.42578125" style="31" hidden="1"/>
    <col min="12300" max="12300" width="1" style="31" hidden="1"/>
    <col min="12301" max="12302" width="14.42578125" style="31" hidden="1"/>
    <col min="12303" max="12303" width="1" style="31" hidden="1"/>
    <col min="12304" max="12305" width="14.42578125" style="31" hidden="1"/>
    <col min="12306" max="12306" width="1.42578125" style="31" hidden="1"/>
    <col min="12307" max="12307" width="2.5703125" style="31" hidden="1"/>
    <col min="12308" max="12545" width="20.5703125" style="31" hidden="1"/>
    <col min="12546" max="12546" width="3.42578125" style="31" hidden="1"/>
    <col min="12547" max="12547" width="20.5703125" style="31" hidden="1"/>
    <col min="12548" max="12549" width="14.42578125" style="31" hidden="1"/>
    <col min="12550" max="12550" width="1" style="31" hidden="1"/>
    <col min="12551" max="12552" width="14.42578125" style="31" hidden="1"/>
    <col min="12553" max="12553" width="1" style="31" hidden="1"/>
    <col min="12554" max="12555" width="14.42578125" style="31" hidden="1"/>
    <col min="12556" max="12556" width="1" style="31" hidden="1"/>
    <col min="12557" max="12558" width="14.42578125" style="31" hidden="1"/>
    <col min="12559" max="12559" width="1" style="31" hidden="1"/>
    <col min="12560" max="12561" width="14.42578125" style="31" hidden="1"/>
    <col min="12562" max="12562" width="1.42578125" style="31" hidden="1"/>
    <col min="12563" max="12563" width="2.5703125" style="31" hidden="1"/>
    <col min="12564" max="12801" width="20.5703125" style="31" hidden="1"/>
    <col min="12802" max="12802" width="3.42578125" style="31" hidden="1"/>
    <col min="12803" max="12803" width="20.5703125" style="31" hidden="1"/>
    <col min="12804" max="12805" width="14.42578125" style="31" hidden="1"/>
    <col min="12806" max="12806" width="1" style="31" hidden="1"/>
    <col min="12807" max="12808" width="14.42578125" style="31" hidden="1"/>
    <col min="12809" max="12809" width="1" style="31" hidden="1"/>
    <col min="12810" max="12811" width="14.42578125" style="31" hidden="1"/>
    <col min="12812" max="12812" width="1" style="31" hidden="1"/>
    <col min="12813" max="12814" width="14.42578125" style="31" hidden="1"/>
    <col min="12815" max="12815" width="1" style="31" hidden="1"/>
    <col min="12816" max="12817" width="14.42578125" style="31" hidden="1"/>
    <col min="12818" max="12818" width="1.42578125" style="31" hidden="1"/>
    <col min="12819" max="12819" width="2.5703125" style="31" hidden="1"/>
    <col min="12820" max="13057" width="20.5703125" style="31" hidden="1"/>
    <col min="13058" max="13058" width="3.42578125" style="31" hidden="1"/>
    <col min="13059" max="13059" width="20.5703125" style="31" hidden="1"/>
    <col min="13060" max="13061" width="14.42578125" style="31" hidden="1"/>
    <col min="13062" max="13062" width="1" style="31" hidden="1"/>
    <col min="13063" max="13064" width="14.42578125" style="31" hidden="1"/>
    <col min="13065" max="13065" width="1" style="31" hidden="1"/>
    <col min="13066" max="13067" width="14.42578125" style="31" hidden="1"/>
    <col min="13068" max="13068" width="1" style="31" hidden="1"/>
    <col min="13069" max="13070" width="14.42578125" style="31" hidden="1"/>
    <col min="13071" max="13071" width="1" style="31" hidden="1"/>
    <col min="13072" max="13073" width="14.42578125" style="31" hidden="1"/>
    <col min="13074" max="13074" width="1.42578125" style="31" hidden="1"/>
    <col min="13075" max="13075" width="2.5703125" style="31" hidden="1"/>
    <col min="13076" max="13313" width="20.5703125" style="31" hidden="1"/>
    <col min="13314" max="13314" width="3.42578125" style="31" hidden="1"/>
    <col min="13315" max="13315" width="20.5703125" style="31" hidden="1"/>
    <col min="13316" max="13317" width="14.42578125" style="31" hidden="1"/>
    <col min="13318" max="13318" width="1" style="31" hidden="1"/>
    <col min="13319" max="13320" width="14.42578125" style="31" hidden="1"/>
    <col min="13321" max="13321" width="1" style="31" hidden="1"/>
    <col min="13322" max="13323" width="14.42578125" style="31" hidden="1"/>
    <col min="13324" max="13324" width="1" style="31" hidden="1"/>
    <col min="13325" max="13326" width="14.42578125" style="31" hidden="1"/>
    <col min="13327" max="13327" width="1" style="31" hidden="1"/>
    <col min="13328" max="13329" width="14.42578125" style="31" hidden="1"/>
    <col min="13330" max="13330" width="1.42578125" style="31" hidden="1"/>
    <col min="13331" max="13331" width="2.5703125" style="31" hidden="1"/>
    <col min="13332" max="13569" width="20.5703125" style="31" hidden="1"/>
    <col min="13570" max="13570" width="3.42578125" style="31" hidden="1"/>
    <col min="13571" max="13571" width="20.5703125" style="31" hidden="1"/>
    <col min="13572" max="13573" width="14.42578125" style="31" hidden="1"/>
    <col min="13574" max="13574" width="1" style="31" hidden="1"/>
    <col min="13575" max="13576" width="14.42578125" style="31" hidden="1"/>
    <col min="13577" max="13577" width="1" style="31" hidden="1"/>
    <col min="13578" max="13579" width="14.42578125" style="31" hidden="1"/>
    <col min="13580" max="13580" width="1" style="31" hidden="1"/>
    <col min="13581" max="13582" width="14.42578125" style="31" hidden="1"/>
    <col min="13583" max="13583" width="1" style="31" hidden="1"/>
    <col min="13584" max="13585" width="14.42578125" style="31" hidden="1"/>
    <col min="13586" max="13586" width="1.42578125" style="31" hidden="1"/>
    <col min="13587" max="13587" width="2.5703125" style="31" hidden="1"/>
    <col min="13588" max="13825" width="20.5703125" style="31" hidden="1"/>
    <col min="13826" max="13826" width="3.42578125" style="31" hidden="1"/>
    <col min="13827" max="13827" width="20.5703125" style="31" hidden="1"/>
    <col min="13828" max="13829" width="14.42578125" style="31" hidden="1"/>
    <col min="13830" max="13830" width="1" style="31" hidden="1"/>
    <col min="13831" max="13832" width="14.42578125" style="31" hidden="1"/>
    <col min="13833" max="13833" width="1" style="31" hidden="1"/>
    <col min="13834" max="13835" width="14.42578125" style="31" hidden="1"/>
    <col min="13836" max="13836" width="1" style="31" hidden="1"/>
    <col min="13837" max="13838" width="14.42578125" style="31" hidden="1"/>
    <col min="13839" max="13839" width="1" style="31" hidden="1"/>
    <col min="13840" max="13841" width="14.42578125" style="31" hidden="1"/>
    <col min="13842" max="13842" width="1.42578125" style="31" hidden="1"/>
    <col min="13843" max="13843" width="2.5703125" style="31" hidden="1"/>
    <col min="13844" max="14081" width="20.5703125" style="31" hidden="1"/>
    <col min="14082" max="14082" width="3.42578125" style="31" hidden="1"/>
    <col min="14083" max="14083" width="20.5703125" style="31" hidden="1"/>
    <col min="14084" max="14085" width="14.42578125" style="31" hidden="1"/>
    <col min="14086" max="14086" width="1" style="31" hidden="1"/>
    <col min="14087" max="14088" width="14.42578125" style="31" hidden="1"/>
    <col min="14089" max="14089" width="1" style="31" hidden="1"/>
    <col min="14090" max="14091" width="14.42578125" style="31" hidden="1"/>
    <col min="14092" max="14092" width="1" style="31" hidden="1"/>
    <col min="14093" max="14094" width="14.42578125" style="31" hidden="1"/>
    <col min="14095" max="14095" width="1" style="31" hidden="1"/>
    <col min="14096" max="14097" width="14.42578125" style="31" hidden="1"/>
    <col min="14098" max="14098" width="1.42578125" style="31" hidden="1"/>
    <col min="14099" max="14099" width="2.5703125" style="31" hidden="1"/>
    <col min="14100" max="14337" width="20.5703125" style="31" hidden="1"/>
    <col min="14338" max="14338" width="3.42578125" style="31" hidden="1"/>
    <col min="14339" max="14339" width="20.5703125" style="31" hidden="1"/>
    <col min="14340" max="14341" width="14.42578125" style="31" hidden="1"/>
    <col min="14342" max="14342" width="1" style="31" hidden="1"/>
    <col min="14343" max="14344" width="14.42578125" style="31" hidden="1"/>
    <col min="14345" max="14345" width="1" style="31" hidden="1"/>
    <col min="14346" max="14347" width="14.42578125" style="31" hidden="1"/>
    <col min="14348" max="14348" width="1" style="31" hidden="1"/>
    <col min="14349" max="14350" width="14.42578125" style="31" hidden="1"/>
    <col min="14351" max="14351" width="1" style="31" hidden="1"/>
    <col min="14352" max="14353" width="14.42578125" style="31" hidden="1"/>
    <col min="14354" max="14354" width="1.42578125" style="31" hidden="1"/>
    <col min="14355" max="14355" width="2.5703125" style="31" hidden="1"/>
    <col min="14356" max="14593" width="20.5703125" style="31" hidden="1"/>
    <col min="14594" max="14594" width="3.42578125" style="31" hidden="1"/>
    <col min="14595" max="14595" width="20.5703125" style="31" hidden="1"/>
    <col min="14596" max="14597" width="14.42578125" style="31" hidden="1"/>
    <col min="14598" max="14598" width="1" style="31" hidden="1"/>
    <col min="14599" max="14600" width="14.42578125" style="31" hidden="1"/>
    <col min="14601" max="14601" width="1" style="31" hidden="1"/>
    <col min="14602" max="14603" width="14.42578125" style="31" hidden="1"/>
    <col min="14604" max="14604" width="1" style="31" hidden="1"/>
    <col min="14605" max="14606" width="14.42578125" style="31" hidden="1"/>
    <col min="14607" max="14607" width="1" style="31" hidden="1"/>
    <col min="14608" max="14609" width="14.42578125" style="31" hidden="1"/>
    <col min="14610" max="14610" width="1.42578125" style="31" hidden="1"/>
    <col min="14611" max="14611" width="2.5703125" style="31" hidden="1"/>
    <col min="14612" max="14849" width="20.5703125" style="31" hidden="1"/>
    <col min="14850" max="14850" width="3.42578125" style="31" hidden="1"/>
    <col min="14851" max="14851" width="20.5703125" style="31" hidden="1"/>
    <col min="14852" max="14853" width="14.42578125" style="31" hidden="1"/>
    <col min="14854" max="14854" width="1" style="31" hidden="1"/>
    <col min="14855" max="14856" width="14.42578125" style="31" hidden="1"/>
    <col min="14857" max="14857" width="1" style="31" hidden="1"/>
    <col min="14858" max="14859" width="14.42578125" style="31" hidden="1"/>
    <col min="14860" max="14860" width="1" style="31" hidden="1"/>
    <col min="14861" max="14862" width="14.42578125" style="31" hidden="1"/>
    <col min="14863" max="14863" width="1" style="31" hidden="1"/>
    <col min="14864" max="14865" width="14.42578125" style="31" hidden="1"/>
    <col min="14866" max="14866" width="1.42578125" style="31" hidden="1"/>
    <col min="14867" max="14867" width="2.5703125" style="31" hidden="1"/>
    <col min="14868" max="15105" width="20.5703125" style="31" hidden="1"/>
    <col min="15106" max="15106" width="3.42578125" style="31" hidden="1"/>
    <col min="15107" max="15107" width="20.5703125" style="31" hidden="1"/>
    <col min="15108" max="15109" width="14.42578125" style="31" hidden="1"/>
    <col min="15110" max="15110" width="1" style="31" hidden="1"/>
    <col min="15111" max="15112" width="14.42578125" style="31" hidden="1"/>
    <col min="15113" max="15113" width="1" style="31" hidden="1"/>
    <col min="15114" max="15115" width="14.42578125" style="31" hidden="1"/>
    <col min="15116" max="15116" width="1" style="31" hidden="1"/>
    <col min="15117" max="15118" width="14.42578125" style="31" hidden="1"/>
    <col min="15119" max="15119" width="1" style="31" hidden="1"/>
    <col min="15120" max="15121" width="14.42578125" style="31" hidden="1"/>
    <col min="15122" max="15122" width="1.42578125" style="31" hidden="1"/>
    <col min="15123" max="15123" width="2.5703125" style="31" hidden="1"/>
    <col min="15124" max="15361" width="20.5703125" style="31" hidden="1"/>
    <col min="15362" max="15362" width="3.42578125" style="31" hidden="1"/>
    <col min="15363" max="15363" width="20.5703125" style="31" hidden="1"/>
    <col min="15364" max="15365" width="14.42578125" style="31" hidden="1"/>
    <col min="15366" max="15366" width="1" style="31" hidden="1"/>
    <col min="15367" max="15368" width="14.42578125" style="31" hidden="1"/>
    <col min="15369" max="15369" width="1" style="31" hidden="1"/>
    <col min="15370" max="15371" width="14.42578125" style="31" hidden="1"/>
    <col min="15372" max="15372" width="1" style="31" hidden="1"/>
    <col min="15373" max="15374" width="14.42578125" style="31" hidden="1"/>
    <col min="15375" max="15375" width="1" style="31" hidden="1"/>
    <col min="15376" max="15377" width="14.42578125" style="31" hidden="1"/>
    <col min="15378" max="15378" width="1.42578125" style="31" hidden="1"/>
    <col min="15379" max="15379" width="2.5703125" style="31" hidden="1"/>
    <col min="15380" max="15617" width="20.5703125" style="31" hidden="1"/>
    <col min="15618" max="15618" width="3.42578125" style="31" hidden="1"/>
    <col min="15619" max="15619" width="20.5703125" style="31" hidden="1"/>
    <col min="15620" max="15621" width="14.42578125" style="31" hidden="1"/>
    <col min="15622" max="15622" width="1" style="31" hidden="1"/>
    <col min="15623" max="15624" width="14.42578125" style="31" hidden="1"/>
    <col min="15625" max="15625" width="1" style="31" hidden="1"/>
    <col min="15626" max="15627" width="14.42578125" style="31" hidden="1"/>
    <col min="15628" max="15628" width="1" style="31" hidden="1"/>
    <col min="15629" max="15630" width="14.42578125" style="31" hidden="1"/>
    <col min="15631" max="15631" width="1" style="31" hidden="1"/>
    <col min="15632" max="15633" width="14.42578125" style="31" hidden="1"/>
    <col min="15634" max="15634" width="1.42578125" style="31" hidden="1"/>
    <col min="15635" max="15635" width="2.5703125" style="31" hidden="1"/>
    <col min="15636" max="15873" width="20.5703125" style="31" hidden="1"/>
    <col min="15874" max="15874" width="3.42578125" style="31" hidden="1"/>
    <col min="15875" max="15875" width="20.5703125" style="31" hidden="1"/>
    <col min="15876" max="15877" width="14.42578125" style="31" hidden="1"/>
    <col min="15878" max="15878" width="1" style="31" hidden="1"/>
    <col min="15879" max="15880" width="14.42578125" style="31" hidden="1"/>
    <col min="15881" max="15881" width="1" style="31" hidden="1"/>
    <col min="15882" max="15883" width="14.42578125" style="31" hidden="1"/>
    <col min="15884" max="15884" width="1" style="31" hidden="1"/>
    <col min="15885" max="15886" width="14.42578125" style="31" hidden="1"/>
    <col min="15887" max="15887" width="1" style="31" hidden="1"/>
    <col min="15888" max="15889" width="14.42578125" style="31" hidden="1"/>
    <col min="15890" max="15890" width="1.42578125" style="31" hidden="1"/>
    <col min="15891" max="15891" width="2.5703125" style="31" hidden="1"/>
    <col min="15892" max="16129" width="20.5703125" style="31" hidden="1"/>
    <col min="16130" max="16130" width="3.42578125" style="31" hidden="1"/>
    <col min="16131" max="16131" width="20.5703125" style="31" hidden="1"/>
    <col min="16132" max="16133" width="14.42578125" style="31" hidden="1"/>
    <col min="16134" max="16134" width="1" style="31" hidden="1"/>
    <col min="16135" max="16136" width="14.42578125" style="31" hidden="1"/>
    <col min="16137" max="16137" width="1" style="31" hidden="1"/>
    <col min="16138" max="16139" width="14.42578125" style="31" hidden="1"/>
    <col min="16140" max="16140" width="1" style="31" hidden="1"/>
    <col min="16141" max="16142" width="14.42578125" style="31" hidden="1"/>
    <col min="16143" max="16143" width="1" style="31" hidden="1"/>
    <col min="16144" max="16145" width="14.42578125" style="31" hidden="1"/>
    <col min="16146" max="16146" width="1.42578125" style="31" hidden="1"/>
    <col min="16147" max="16147" width="2.5703125" style="31" hidden="1"/>
    <col min="16148" max="16148" width="14.42578125" style="31" hidden="1"/>
    <col min="16149" max="16149" width="1.42578125" style="31" hidden="1"/>
    <col min="16150" max="16150" width="2.5703125" style="31" hidden="1"/>
    <col min="16151" max="16384" width="20.5703125" style="31" hidden="1"/>
  </cols>
  <sheetData>
    <row r="1" spans="1:28" ht="10.35" customHeight="1" thickBot="1"/>
    <row r="2" spans="1:28" s="30" customFormat="1" ht="12" customHeight="1">
      <c r="A2" s="1147"/>
      <c r="B2" s="1964"/>
      <c r="C2" s="1965"/>
      <c r="D2" s="1966"/>
      <c r="E2" s="1966"/>
      <c r="F2" s="1965"/>
      <c r="G2" s="1965"/>
      <c r="H2" s="1967"/>
      <c r="I2" s="1967"/>
      <c r="J2" s="1965"/>
      <c r="K2" s="1967"/>
      <c r="L2" s="1967"/>
      <c r="M2" s="1967"/>
      <c r="N2" s="1965"/>
      <c r="O2" s="1967"/>
      <c r="P2" s="1967"/>
      <c r="Q2" s="1968"/>
      <c r="R2" s="1969"/>
      <c r="S2" s="1147"/>
    </row>
    <row r="3" spans="1:28" s="30" customFormat="1" ht="21.75" customHeight="1">
      <c r="A3" s="1147"/>
      <c r="B3" s="3008" t="str">
        <f>UPPER("AIRB Credit Losses")</f>
        <v>AIRB CREDIT LOSSES</v>
      </c>
      <c r="C3" s="3009"/>
      <c r="D3" s="3009"/>
      <c r="E3" s="3009"/>
      <c r="F3" s="3009"/>
      <c r="G3" s="3009"/>
      <c r="H3" s="3009"/>
      <c r="I3" s="3009"/>
      <c r="J3" s="3009"/>
      <c r="K3" s="3009"/>
      <c r="L3" s="3009"/>
      <c r="M3" s="3009"/>
      <c r="N3" s="3009"/>
      <c r="O3" s="3009"/>
      <c r="P3" s="3009"/>
      <c r="Q3" s="3009"/>
      <c r="R3" s="3010"/>
      <c r="S3" s="1147"/>
    </row>
    <row r="4" spans="1:28" s="30" customFormat="1" ht="12" customHeight="1" thickBot="1">
      <c r="A4" s="1147"/>
      <c r="B4" s="1954" t="s">
        <v>162</v>
      </c>
      <c r="C4" s="1970"/>
      <c r="D4" s="1971"/>
      <c r="E4" s="1971"/>
      <c r="F4" s="1970"/>
      <c r="G4" s="1970"/>
      <c r="H4" s="1972"/>
      <c r="I4" s="1972"/>
      <c r="J4" s="1970"/>
      <c r="K4" s="1972"/>
      <c r="L4" s="1972"/>
      <c r="M4" s="1972"/>
      <c r="N4" s="1970"/>
      <c r="O4" s="1972"/>
      <c r="P4" s="1972"/>
      <c r="Q4" s="1973"/>
      <c r="R4" s="1974"/>
      <c r="S4" s="1147"/>
    </row>
    <row r="5" spans="1:28" s="30" customFormat="1" ht="8.85" customHeight="1">
      <c r="A5" s="1147"/>
      <c r="B5" s="837"/>
      <c r="C5" s="838"/>
      <c r="D5" s="839"/>
      <c r="E5" s="839"/>
      <c r="F5" s="838"/>
      <c r="G5" s="838"/>
      <c r="H5" s="840"/>
      <c r="I5" s="840"/>
      <c r="J5" s="838"/>
      <c r="K5" s="840"/>
      <c r="L5" s="840"/>
      <c r="M5" s="840"/>
      <c r="N5" s="838"/>
      <c r="O5" s="840"/>
      <c r="P5" s="840"/>
      <c r="Q5" s="841"/>
      <c r="R5" s="841"/>
      <c r="S5" s="1147"/>
    </row>
    <row r="6" spans="1:28" ht="7.35" customHeight="1" thickBot="1">
      <c r="B6" s="842"/>
      <c r="C6" s="842"/>
      <c r="D6" s="843"/>
      <c r="E6" s="843"/>
      <c r="F6" s="842"/>
      <c r="G6" s="842"/>
      <c r="H6" s="842"/>
      <c r="I6" s="842"/>
      <c r="J6" s="842"/>
      <c r="K6" s="842"/>
      <c r="L6" s="842"/>
      <c r="M6" s="842"/>
      <c r="N6" s="842"/>
      <c r="O6" s="842"/>
      <c r="P6" s="842"/>
      <c r="Q6" s="842"/>
      <c r="R6" s="842"/>
      <c r="S6" s="1148"/>
    </row>
    <row r="7" spans="1:28" s="123" customFormat="1" ht="15.75" hidden="1" customHeight="1">
      <c r="A7" s="845"/>
      <c r="B7" s="844"/>
      <c r="C7" s="844"/>
      <c r="D7" s="847" t="s">
        <v>92</v>
      </c>
      <c r="E7" s="848"/>
      <c r="F7" s="848"/>
      <c r="G7" s="848"/>
      <c r="H7" s="848"/>
      <c r="I7" s="848"/>
      <c r="J7" s="849"/>
      <c r="K7" s="848"/>
      <c r="L7" s="848"/>
      <c r="M7" s="849"/>
      <c r="N7" s="848"/>
      <c r="O7" s="850"/>
      <c r="P7" s="847"/>
      <c r="Q7" s="848"/>
      <c r="R7" s="851"/>
      <c r="S7" s="845"/>
    </row>
    <row r="8" spans="1:28" s="123" customFormat="1" ht="15" customHeight="1">
      <c r="A8" s="845"/>
      <c r="B8" s="3016" t="s">
        <v>89</v>
      </c>
      <c r="C8" s="3017"/>
      <c r="D8" s="3011" t="str">
        <f>CurrQtr</f>
        <v>Q4 2021</v>
      </c>
      <c r="E8" s="3012"/>
      <c r="F8" s="3012"/>
      <c r="G8" s="3012" t="s">
        <v>1412</v>
      </c>
      <c r="H8" s="3012"/>
      <c r="I8" s="3012"/>
      <c r="J8" s="3013" t="s">
        <v>1397</v>
      </c>
      <c r="K8" s="3014"/>
      <c r="L8" s="3011"/>
      <c r="M8" s="3013" t="s">
        <v>1352</v>
      </c>
      <c r="N8" s="3014"/>
      <c r="O8" s="3011"/>
      <c r="P8" s="3013" t="s">
        <v>1333</v>
      </c>
      <c r="Q8" s="3014"/>
      <c r="R8" s="3015"/>
      <c r="S8" s="845"/>
    </row>
    <row r="9" spans="1:28" s="124" customFormat="1" ht="25.5">
      <c r="A9" s="1149"/>
      <c r="B9" s="3018"/>
      <c r="C9" s="3019"/>
      <c r="D9" s="857" t="s">
        <v>123</v>
      </c>
      <c r="E9" s="1241" t="s">
        <v>122</v>
      </c>
      <c r="F9" s="857"/>
      <c r="G9" s="1240" t="s">
        <v>123</v>
      </c>
      <c r="H9" s="1241" t="s">
        <v>122</v>
      </c>
      <c r="I9" s="857"/>
      <c r="J9" s="1240" t="s">
        <v>123</v>
      </c>
      <c r="K9" s="1241" t="s">
        <v>122</v>
      </c>
      <c r="L9" s="857"/>
      <c r="M9" s="1240" t="s">
        <v>123</v>
      </c>
      <c r="N9" s="1241" t="s">
        <v>122</v>
      </c>
      <c r="O9" s="857"/>
      <c r="P9" s="1240" t="s">
        <v>123</v>
      </c>
      <c r="Q9" s="1241" t="s">
        <v>122</v>
      </c>
      <c r="R9" s="866"/>
      <c r="S9" s="1149"/>
    </row>
    <row r="10" spans="1:28" s="124" customFormat="1" ht="17.25" customHeight="1" thickBot="1">
      <c r="A10" s="1149"/>
      <c r="B10" s="3020"/>
      <c r="C10" s="3021"/>
      <c r="D10" s="858" t="s">
        <v>121</v>
      </c>
      <c r="E10" s="1239" t="s">
        <v>121</v>
      </c>
      <c r="F10" s="858"/>
      <c r="G10" s="1238" t="s">
        <v>121</v>
      </c>
      <c r="H10" s="1239" t="s">
        <v>121</v>
      </c>
      <c r="I10" s="858"/>
      <c r="J10" s="1238" t="s">
        <v>121</v>
      </c>
      <c r="K10" s="1239" t="s">
        <v>121</v>
      </c>
      <c r="L10" s="858"/>
      <c r="M10" s="1238" t="s">
        <v>121</v>
      </c>
      <c r="N10" s="1239" t="s">
        <v>121</v>
      </c>
      <c r="O10" s="858"/>
      <c r="P10" s="1238" t="s">
        <v>121</v>
      </c>
      <c r="Q10" s="1239" t="s">
        <v>121</v>
      </c>
      <c r="R10" s="867"/>
      <c r="S10" s="1149"/>
    </row>
    <row r="11" spans="1:28" s="125" customFormat="1" ht="15">
      <c r="A11" s="1150"/>
      <c r="B11" s="855" t="s">
        <v>1268</v>
      </c>
      <c r="C11" s="1289"/>
      <c r="D11" s="1283"/>
      <c r="E11" s="859"/>
      <c r="F11" s="860"/>
      <c r="G11" s="856"/>
      <c r="H11" s="859"/>
      <c r="I11" s="860"/>
      <c r="J11" s="856"/>
      <c r="K11" s="859"/>
      <c r="L11" s="860"/>
      <c r="M11" s="856"/>
      <c r="N11" s="859"/>
      <c r="O11" s="860"/>
      <c r="P11" s="856"/>
      <c r="Q11" s="859"/>
      <c r="R11" s="868"/>
      <c r="S11" s="1150"/>
    </row>
    <row r="12" spans="1:28" s="126" customFormat="1" ht="12.75">
      <c r="A12" s="1151"/>
      <c r="B12" s="852" t="s">
        <v>120</v>
      </c>
      <c r="C12" s="1290"/>
      <c r="D12" s="1284">
        <v>0.05</v>
      </c>
      <c r="E12" s="861">
        <v>0.48</v>
      </c>
      <c r="F12" s="862">
        <v>0</v>
      </c>
      <c r="G12" s="2377">
        <v>0.1</v>
      </c>
      <c r="H12" s="2376">
        <v>0.37</v>
      </c>
      <c r="I12" s="2378">
        <v>0</v>
      </c>
      <c r="J12" s="2377">
        <v>0.11732981874457593</v>
      </c>
      <c r="K12" s="2376">
        <v>0.34467790866882375</v>
      </c>
      <c r="L12" s="2378">
        <v>0</v>
      </c>
      <c r="M12" s="2377">
        <v>0.12287833707095062</v>
      </c>
      <c r="N12" s="2376">
        <v>0.32260522837079131</v>
      </c>
      <c r="O12" s="2378" t="e">
        <v>#REF!</v>
      </c>
      <c r="P12" s="2377">
        <v>0.14036838147834388</v>
      </c>
      <c r="Q12" s="2376">
        <v>0.35940568490433683</v>
      </c>
      <c r="R12" s="869">
        <v>0</v>
      </c>
      <c r="S12" s="1151"/>
    </row>
    <row r="13" spans="1:28" s="126" customFormat="1" ht="12.75">
      <c r="A13" s="1151"/>
      <c r="B13" s="852" t="s">
        <v>119</v>
      </c>
      <c r="C13" s="1290"/>
      <c r="D13" s="1285">
        <v>0</v>
      </c>
      <c r="E13" s="861">
        <v>0.05</v>
      </c>
      <c r="F13" s="862">
        <v>0</v>
      </c>
      <c r="G13" s="2385">
        <v>0</v>
      </c>
      <c r="H13" s="2376">
        <v>0.05</v>
      </c>
      <c r="I13" s="2378">
        <v>0</v>
      </c>
      <c r="J13" s="2385">
        <v>0</v>
      </c>
      <c r="K13" s="2376">
        <v>3.8895972448474363E-2</v>
      </c>
      <c r="L13" s="2378">
        <v>0</v>
      </c>
      <c r="M13" s="2385">
        <v>0</v>
      </c>
      <c r="N13" s="2376">
        <v>5.7928310176931182E-2</v>
      </c>
      <c r="O13" s="2378" t="e">
        <v>#REF!</v>
      </c>
      <c r="P13" s="2385">
        <v>0</v>
      </c>
      <c r="Q13" s="2376">
        <v>7.1971724669100096E-2</v>
      </c>
      <c r="R13" s="869">
        <v>0</v>
      </c>
      <c r="S13" s="1151"/>
      <c r="AB13" s="125"/>
    </row>
    <row r="14" spans="1:28" s="126" customFormat="1" ht="12.75">
      <c r="A14" s="1151"/>
      <c r="B14" s="852" t="s">
        <v>118</v>
      </c>
      <c r="C14" s="1290"/>
      <c r="D14" s="1285">
        <v>0</v>
      </c>
      <c r="E14" s="861">
        <v>0.15</v>
      </c>
      <c r="F14" s="862">
        <v>0</v>
      </c>
      <c r="G14" s="2385">
        <v>0</v>
      </c>
      <c r="H14" s="2376">
        <v>0.25</v>
      </c>
      <c r="I14" s="2378">
        <v>0</v>
      </c>
      <c r="J14" s="2385">
        <v>0</v>
      </c>
      <c r="K14" s="2376">
        <v>8.3255692250951877E-2</v>
      </c>
      <c r="L14" s="2378">
        <v>0</v>
      </c>
      <c r="M14" s="2385">
        <v>0</v>
      </c>
      <c r="N14" s="2376">
        <v>6.2370568419943824E-2</v>
      </c>
      <c r="O14" s="2378" t="e">
        <v>#REF!</v>
      </c>
      <c r="P14" s="2385">
        <v>0</v>
      </c>
      <c r="Q14" s="2376">
        <v>0.13474485777423154</v>
      </c>
      <c r="R14" s="869">
        <v>0</v>
      </c>
      <c r="S14" s="1151"/>
      <c r="AB14" s="125"/>
    </row>
    <row r="15" spans="1:28" s="126" customFormat="1" ht="12.75">
      <c r="A15" s="1151"/>
      <c r="B15" s="872"/>
      <c r="C15" s="1291"/>
      <c r="D15" s="1286"/>
      <c r="E15" s="873"/>
      <c r="F15" s="874"/>
      <c r="G15" s="2383"/>
      <c r="H15" s="2382"/>
      <c r="I15" s="2384"/>
      <c r="J15" s="2383"/>
      <c r="K15" s="2382"/>
      <c r="L15" s="2384"/>
      <c r="M15" s="2383"/>
      <c r="N15" s="2382"/>
      <c r="O15" s="2384"/>
      <c r="P15" s="2383"/>
      <c r="Q15" s="2382"/>
      <c r="R15" s="875"/>
      <c r="S15" s="1151"/>
      <c r="AB15" s="125"/>
    </row>
    <row r="16" spans="1:28" s="125" customFormat="1" ht="15">
      <c r="A16" s="1150"/>
      <c r="B16" s="855" t="s">
        <v>1269</v>
      </c>
      <c r="C16" s="1289"/>
      <c r="D16" s="1287"/>
      <c r="E16" s="876"/>
      <c r="F16" s="877"/>
      <c r="G16" s="2380"/>
      <c r="H16" s="2379"/>
      <c r="I16" s="2381"/>
      <c r="J16" s="2380"/>
      <c r="K16" s="2379"/>
      <c r="L16" s="2381"/>
      <c r="M16" s="2380"/>
      <c r="N16" s="2379"/>
      <c r="O16" s="2381"/>
      <c r="P16" s="2380"/>
      <c r="Q16" s="2379"/>
      <c r="R16" s="878"/>
      <c r="S16" s="1150"/>
    </row>
    <row r="17" spans="1:23" s="126" customFormat="1" ht="12.75">
      <c r="A17" s="1151"/>
      <c r="B17" s="852" t="s">
        <v>117</v>
      </c>
      <c r="C17" s="1290"/>
      <c r="D17" s="1284">
        <v>0</v>
      </c>
      <c r="E17" s="861">
        <v>0.1</v>
      </c>
      <c r="F17" s="862">
        <v>0</v>
      </c>
      <c r="G17" s="2377">
        <v>0.01</v>
      </c>
      <c r="H17" s="2376">
        <v>0.1</v>
      </c>
      <c r="I17" s="2378">
        <v>0</v>
      </c>
      <c r="J17" s="2377">
        <v>6.8530719626270203E-3</v>
      </c>
      <c r="K17" s="2376">
        <v>0.10760730094574059</v>
      </c>
      <c r="L17" s="2378">
        <v>0</v>
      </c>
      <c r="M17" s="2377">
        <v>7.0969158258201576E-3</v>
      </c>
      <c r="N17" s="2376">
        <v>0.10311059112566463</v>
      </c>
      <c r="O17" s="2378" t="e">
        <v>#REF!</v>
      </c>
      <c r="P17" s="2377">
        <v>6.5375168746828211E-3</v>
      </c>
      <c r="Q17" s="2376">
        <v>0.16277869240430617</v>
      </c>
      <c r="R17" s="869">
        <v>0</v>
      </c>
      <c r="S17" s="1151"/>
    </row>
    <row r="18" spans="1:23" s="126" customFormat="1" ht="12.75">
      <c r="A18" s="1151"/>
      <c r="B18" s="852" t="s">
        <v>116</v>
      </c>
      <c r="C18" s="1290"/>
      <c r="D18" s="1284">
        <v>2.06</v>
      </c>
      <c r="E18" s="861">
        <v>3.1199999999999997</v>
      </c>
      <c r="F18" s="862">
        <v>0</v>
      </c>
      <c r="G18" s="2377">
        <v>2.2599999999999998</v>
      </c>
      <c r="H18" s="2376">
        <v>3.2800000000000002</v>
      </c>
      <c r="I18" s="2378">
        <v>0</v>
      </c>
      <c r="J18" s="2377">
        <v>2.5634714868643536</v>
      </c>
      <c r="K18" s="2376">
        <v>3.564247538756518</v>
      </c>
      <c r="L18" s="2378">
        <v>0</v>
      </c>
      <c r="M18" s="2377">
        <v>2.836785747072514</v>
      </c>
      <c r="N18" s="2376">
        <v>3.6499198682433418</v>
      </c>
      <c r="O18" s="2378" t="e">
        <v>#REF!</v>
      </c>
      <c r="P18" s="2377">
        <v>3.1491018754914557</v>
      </c>
      <c r="Q18" s="2376">
        <v>3.8009016644636047</v>
      </c>
      <c r="R18" s="869">
        <v>0</v>
      </c>
      <c r="S18" s="1151"/>
    </row>
    <row r="19" spans="1:23" s="126" customFormat="1" ht="12.75">
      <c r="A19" s="1151"/>
      <c r="B19" s="852" t="s">
        <v>115</v>
      </c>
      <c r="C19" s="1290"/>
      <c r="D19" s="1284">
        <v>0.52</v>
      </c>
      <c r="E19" s="861">
        <v>1.4000000000000001</v>
      </c>
      <c r="F19" s="862">
        <v>0</v>
      </c>
      <c r="G19" s="2377">
        <v>0.59</v>
      </c>
      <c r="H19" s="2376">
        <v>1.34</v>
      </c>
      <c r="I19" s="2378">
        <v>0</v>
      </c>
      <c r="J19" s="2377">
        <v>0.62727774835776839</v>
      </c>
      <c r="K19" s="2376">
        <v>1.6001723792689266</v>
      </c>
      <c r="L19" s="2378">
        <v>0</v>
      </c>
      <c r="M19" s="2377">
        <v>0.63880686707294543</v>
      </c>
      <c r="N19" s="2376">
        <v>1.4794086151810515</v>
      </c>
      <c r="O19" s="2378" t="e">
        <v>#REF!</v>
      </c>
      <c r="P19" s="2377">
        <v>0.62855915155672726</v>
      </c>
      <c r="Q19" s="2376">
        <v>1.6044411783003845</v>
      </c>
      <c r="R19" s="869">
        <v>0</v>
      </c>
      <c r="S19" s="1151"/>
    </row>
    <row r="20" spans="1:23" s="126" customFormat="1" ht="13.5" thickBot="1">
      <c r="A20" s="1151"/>
      <c r="B20" s="871"/>
      <c r="C20" s="1292"/>
      <c r="D20" s="1288"/>
      <c r="E20" s="863"/>
      <c r="F20" s="864"/>
      <c r="G20" s="854"/>
      <c r="H20" s="865"/>
      <c r="I20" s="864"/>
      <c r="J20" s="853"/>
      <c r="K20" s="863"/>
      <c r="L20" s="864"/>
      <c r="M20" s="853"/>
      <c r="N20" s="863"/>
      <c r="O20" s="864"/>
      <c r="P20" s="853"/>
      <c r="Q20" s="863"/>
      <c r="R20" s="870"/>
      <c r="S20" s="1151"/>
    </row>
    <row r="21" spans="1:23" s="123" customFormat="1" ht="7.35" customHeight="1">
      <c r="A21" s="845"/>
      <c r="B21" s="845"/>
      <c r="C21" s="845"/>
      <c r="D21" s="845"/>
      <c r="E21" s="846"/>
      <c r="F21" s="845"/>
      <c r="G21" s="845"/>
      <c r="H21" s="845"/>
      <c r="I21" s="845"/>
      <c r="J21" s="845"/>
      <c r="K21" s="845"/>
      <c r="L21" s="845"/>
      <c r="M21" s="845"/>
      <c r="N21" s="845"/>
      <c r="O21" s="845"/>
      <c r="P21" s="845"/>
      <c r="Q21" s="845"/>
      <c r="R21" s="845"/>
      <c r="S21" s="845"/>
    </row>
    <row r="22" spans="1:23" s="64" customFormat="1" ht="39" customHeight="1">
      <c r="A22" s="1273"/>
      <c r="B22" s="1338" t="s">
        <v>66</v>
      </c>
      <c r="C22" s="3005" t="s">
        <v>1194</v>
      </c>
      <c r="D22" s="3006"/>
      <c r="E22" s="3006"/>
      <c r="F22" s="3006"/>
      <c r="G22" s="3006"/>
      <c r="H22" s="3006"/>
      <c r="I22" s="3006"/>
      <c r="J22" s="3006"/>
      <c r="K22" s="3006"/>
      <c r="L22" s="3006"/>
      <c r="M22" s="3006"/>
      <c r="N22" s="3006"/>
      <c r="O22" s="3006"/>
      <c r="P22" s="3006"/>
      <c r="Q22" s="3006"/>
      <c r="R22" s="3006"/>
      <c r="S22" s="1152"/>
      <c r="T22" s="128"/>
      <c r="U22" s="128"/>
      <c r="V22" s="128"/>
      <c r="W22" s="128"/>
    </row>
    <row r="23" spans="1:23" s="65" customFormat="1" ht="38.85" customHeight="1">
      <c r="A23" s="1274"/>
      <c r="B23" s="1338" t="s">
        <v>114</v>
      </c>
      <c r="C23" s="3005" t="s">
        <v>1195</v>
      </c>
      <c r="D23" s="3005"/>
      <c r="E23" s="3005"/>
      <c r="F23" s="3005"/>
      <c r="G23" s="3005"/>
      <c r="H23" s="3005"/>
      <c r="I23" s="3005"/>
      <c r="J23" s="3005"/>
      <c r="K23" s="3005"/>
      <c r="L23" s="3005"/>
      <c r="M23" s="3005"/>
      <c r="N23" s="3005"/>
      <c r="O23" s="3005"/>
      <c r="P23" s="3005"/>
      <c r="Q23" s="3005"/>
      <c r="R23" s="3005"/>
      <c r="S23" s="1153"/>
      <c r="T23" s="129"/>
      <c r="U23" s="129"/>
      <c r="V23" s="129"/>
      <c r="W23" s="129"/>
    </row>
    <row r="24" spans="1:23" s="65" customFormat="1" ht="38.85" customHeight="1">
      <c r="A24" s="1274"/>
      <c r="B24" s="1338" t="s">
        <v>1180</v>
      </c>
      <c r="C24" s="3005" t="s">
        <v>1272</v>
      </c>
      <c r="D24" s="3005"/>
      <c r="E24" s="3005"/>
      <c r="F24" s="3005"/>
      <c r="G24" s="3005"/>
      <c r="H24" s="3005"/>
      <c r="I24" s="3005"/>
      <c r="J24" s="3005"/>
      <c r="K24" s="3005"/>
      <c r="L24" s="3005"/>
      <c r="M24" s="3005"/>
      <c r="N24" s="3005"/>
      <c r="O24" s="3005"/>
      <c r="P24" s="3005"/>
      <c r="Q24" s="3005"/>
      <c r="R24" s="3005"/>
      <c r="S24" s="1153"/>
      <c r="T24" s="129"/>
      <c r="U24" s="129"/>
      <c r="V24" s="129"/>
      <c r="W24" s="129"/>
    </row>
    <row r="25" spans="1:23" s="123" customFormat="1" ht="8.85" customHeight="1">
      <c r="A25" s="845"/>
      <c r="B25" s="845"/>
      <c r="C25" s="845"/>
      <c r="D25" s="845"/>
      <c r="E25" s="846"/>
      <c r="F25" s="845"/>
      <c r="G25" s="845"/>
      <c r="H25" s="845"/>
      <c r="I25" s="845"/>
      <c r="J25" s="845"/>
      <c r="K25" s="845"/>
      <c r="L25" s="845"/>
      <c r="M25" s="845"/>
      <c r="N25" s="845"/>
      <c r="O25" s="845"/>
      <c r="P25" s="846"/>
      <c r="Q25" s="845"/>
      <c r="R25" s="845"/>
      <c r="S25" s="845"/>
    </row>
    <row r="26" spans="1:23" s="66" customFormat="1" ht="26.25" hidden="1" customHeight="1">
      <c r="A26" s="1275"/>
      <c r="B26" s="3007"/>
      <c r="C26" s="3007"/>
      <c r="D26" s="3007"/>
      <c r="E26" s="3007"/>
      <c r="F26" s="3007"/>
      <c r="G26" s="3007"/>
      <c r="H26" s="3007"/>
      <c r="I26" s="3007"/>
      <c r="J26" s="3007"/>
      <c r="K26" s="3007"/>
      <c r="L26" s="3007"/>
      <c r="M26" s="3007"/>
      <c r="N26" s="3007"/>
      <c r="O26" s="3007"/>
      <c r="P26" s="3007"/>
      <c r="Q26" s="3007"/>
      <c r="R26" s="3007"/>
      <c r="S26" s="130"/>
      <c r="T26" s="130"/>
      <c r="U26" s="130"/>
      <c r="V26" s="130"/>
      <c r="W26" s="130"/>
    </row>
    <row r="27" spans="1:23" s="66" customFormat="1" ht="12.75" hidden="1">
      <c r="A27" s="1275"/>
      <c r="B27" s="67"/>
      <c r="C27" s="67"/>
      <c r="D27" s="67"/>
      <c r="E27" s="68"/>
      <c r="F27" s="67"/>
      <c r="G27" s="67"/>
      <c r="H27" s="67"/>
      <c r="I27" s="67"/>
      <c r="J27" s="67"/>
      <c r="K27" s="67"/>
      <c r="L27" s="67"/>
      <c r="M27" s="67"/>
      <c r="N27" s="67"/>
      <c r="O27" s="67"/>
      <c r="P27" s="67"/>
      <c r="Q27" s="67"/>
      <c r="R27" s="67"/>
      <c r="S27" s="130"/>
      <c r="T27" s="130"/>
      <c r="U27" s="130"/>
      <c r="V27" s="130"/>
      <c r="W27" s="130"/>
    </row>
    <row r="28" spans="1:23" s="123" customFormat="1" ht="12.75" hidden="1">
      <c r="A28" s="845"/>
      <c r="E28" s="127"/>
    </row>
    <row r="29" spans="1:23" s="123" customFormat="1" ht="12.75" hidden="1">
      <c r="A29" s="845"/>
      <c r="E29" s="127"/>
      <c r="P29" s="127"/>
    </row>
    <row r="30" spans="1:23" s="123" customFormat="1" ht="12.75" hidden="1">
      <c r="A30" s="845"/>
      <c r="E30" s="127"/>
    </row>
    <row r="31" spans="1:23" s="123" customFormat="1" ht="12.75" hidden="1">
      <c r="A31" s="845"/>
      <c r="D31" s="127"/>
      <c r="E31" s="127"/>
    </row>
    <row r="32" spans="1:23" s="123" customFormat="1" ht="12.75" hidden="1">
      <c r="A32" s="845"/>
      <c r="D32" s="127"/>
      <c r="E32" s="127"/>
    </row>
    <row r="33" spans="1:16" s="123" customFormat="1" ht="12.75" hidden="1">
      <c r="A33" s="845"/>
      <c r="D33" s="127"/>
      <c r="E33" s="127"/>
    </row>
    <row r="34" spans="1:16" s="123" customFormat="1" ht="12.75" hidden="1">
      <c r="A34" s="845"/>
      <c r="D34" s="127"/>
      <c r="E34" s="127"/>
      <c r="P34" s="127"/>
    </row>
    <row r="35" spans="1:16" s="123" customFormat="1" ht="12.75" hidden="1">
      <c r="A35" s="845"/>
      <c r="E35" s="127"/>
      <c r="P35" s="127"/>
    </row>
    <row r="36" spans="1:16" s="123" customFormat="1" ht="12.75" hidden="1">
      <c r="A36" s="845"/>
      <c r="E36" s="127"/>
      <c r="P36" s="127"/>
    </row>
    <row r="37" spans="1:16" s="123" customFormat="1" ht="12.75" hidden="1">
      <c r="A37" s="845"/>
      <c r="E37" s="127"/>
    </row>
    <row r="38" spans="1:16" s="123" customFormat="1" ht="12.75" hidden="1">
      <c r="A38" s="845"/>
      <c r="E38" s="127"/>
    </row>
    <row r="39" spans="1:16" s="123" customFormat="1" ht="12.75" hidden="1">
      <c r="A39" s="845"/>
      <c r="E39" s="127"/>
      <c r="P39" s="127"/>
    </row>
    <row r="40" spans="1:16" s="123" customFormat="1" ht="12.75" hidden="1">
      <c r="A40" s="845"/>
      <c r="E40" s="127"/>
    </row>
    <row r="41" spans="1:16" s="123" customFormat="1" ht="12.75" hidden="1">
      <c r="A41" s="845"/>
      <c r="D41" s="127"/>
      <c r="E41" s="127"/>
    </row>
    <row r="42" spans="1:16" s="123" customFormat="1" ht="12.75" hidden="1">
      <c r="A42" s="845"/>
      <c r="D42" s="127"/>
      <c r="E42" s="127"/>
    </row>
    <row r="43" spans="1:16" s="123" customFormat="1" ht="12.75" hidden="1">
      <c r="A43" s="845"/>
      <c r="D43" s="127"/>
      <c r="E43" s="127"/>
    </row>
    <row r="44" spans="1:16" s="123" customFormat="1" ht="12.75" hidden="1">
      <c r="A44" s="845"/>
      <c r="D44" s="127"/>
      <c r="E44" s="127"/>
    </row>
    <row r="45" spans="1:16" s="123" customFormat="1" ht="12.75" hidden="1">
      <c r="A45" s="845"/>
      <c r="E45" s="127"/>
    </row>
    <row r="46" spans="1:16" s="123" customFormat="1" ht="12.75" hidden="1">
      <c r="A46" s="845"/>
      <c r="E46" s="127"/>
    </row>
    <row r="47" spans="1:16" s="123" customFormat="1" ht="12.75" hidden="1">
      <c r="A47" s="845"/>
      <c r="E47" s="127"/>
    </row>
    <row r="48" spans="1:16" s="123" customFormat="1" ht="12.75" hidden="1">
      <c r="A48" s="845"/>
      <c r="E48" s="127"/>
    </row>
    <row r="49" spans="1:5" s="123" customFormat="1" ht="12.75" hidden="1">
      <c r="A49" s="845"/>
      <c r="E49" s="127"/>
    </row>
    <row r="50" spans="1:5" s="123" customFormat="1" ht="12.75" hidden="1">
      <c r="A50" s="845"/>
      <c r="D50" s="127"/>
      <c r="E50" s="127"/>
    </row>
    <row r="51" spans="1:5" s="123" customFormat="1" ht="12.75" hidden="1">
      <c r="A51" s="845"/>
      <c r="D51" s="127"/>
      <c r="E51" s="127"/>
    </row>
    <row r="52" spans="1:5" s="123" customFormat="1" ht="12.75" hidden="1">
      <c r="A52" s="845"/>
      <c r="D52" s="127"/>
      <c r="E52" s="127"/>
    </row>
    <row r="53" spans="1:5" s="123" customFormat="1" ht="12.75" hidden="1">
      <c r="A53" s="845"/>
      <c r="D53" s="127"/>
      <c r="E53" s="127"/>
    </row>
    <row r="54" spans="1:5" s="123" customFormat="1" ht="12.75" hidden="1">
      <c r="A54" s="845"/>
      <c r="D54" s="127"/>
      <c r="E54" s="127"/>
    </row>
    <row r="55" spans="1:5" s="123" customFormat="1" ht="12.75" hidden="1">
      <c r="A55" s="845"/>
      <c r="D55" s="127"/>
      <c r="E55" s="127"/>
    </row>
    <row r="56" spans="1:5" s="123" customFormat="1" ht="12.75" hidden="1">
      <c r="A56" s="845"/>
      <c r="D56" s="127"/>
      <c r="E56" s="127"/>
    </row>
    <row r="57" spans="1:5" s="123" customFormat="1" ht="12.75" hidden="1">
      <c r="A57" s="845"/>
      <c r="D57" s="127"/>
      <c r="E57" s="127"/>
    </row>
    <row r="58" spans="1:5" s="123" customFormat="1" ht="12.75" hidden="1">
      <c r="A58" s="845"/>
      <c r="D58" s="127"/>
      <c r="E58" s="127"/>
    </row>
    <row r="59" spans="1:5" s="123" customFormat="1" ht="12.75" hidden="1">
      <c r="A59" s="845"/>
      <c r="D59" s="127"/>
      <c r="E59" s="127"/>
    </row>
    <row r="60" spans="1:5" s="123" customFormat="1" ht="12.75" hidden="1">
      <c r="A60" s="845"/>
      <c r="D60" s="127"/>
      <c r="E60" s="127"/>
    </row>
    <row r="61" spans="1:5" s="123" customFormat="1" ht="12.75" hidden="1">
      <c r="A61" s="845"/>
      <c r="D61" s="127"/>
      <c r="E61" s="127"/>
    </row>
    <row r="62" spans="1:5" s="123" customFormat="1" ht="12.75" hidden="1">
      <c r="A62" s="845"/>
      <c r="D62" s="127"/>
      <c r="E62" s="127"/>
    </row>
    <row r="63" spans="1:5" s="123" customFormat="1" ht="12.75" hidden="1">
      <c r="A63" s="845"/>
      <c r="D63" s="127"/>
      <c r="E63" s="127"/>
    </row>
    <row r="64" spans="1:5" s="123" customFormat="1" ht="12.75" hidden="1">
      <c r="A64" s="845"/>
      <c r="D64" s="127"/>
      <c r="E64" s="127"/>
    </row>
    <row r="65" spans="1:5" s="123" customFormat="1" ht="12.75" hidden="1">
      <c r="A65" s="845"/>
      <c r="D65" s="127"/>
      <c r="E65" s="127"/>
    </row>
    <row r="66" spans="1:5" s="123" customFormat="1" ht="12.75" hidden="1">
      <c r="A66" s="845"/>
      <c r="D66" s="127"/>
      <c r="E66" s="127"/>
    </row>
    <row r="67" spans="1:5" s="123" customFormat="1" ht="12.75" hidden="1">
      <c r="A67" s="845"/>
      <c r="D67" s="127"/>
      <c r="E67" s="127"/>
    </row>
    <row r="68" spans="1:5" s="123" customFormat="1" ht="12.75" hidden="1">
      <c r="A68" s="845"/>
      <c r="D68" s="127"/>
      <c r="E68" s="127"/>
    </row>
    <row r="69" spans="1:5" s="123" customFormat="1" ht="12.75" hidden="1">
      <c r="A69" s="845"/>
      <c r="D69" s="127"/>
      <c r="E69" s="127"/>
    </row>
    <row r="70" spans="1:5" s="123" customFormat="1" ht="12.75" hidden="1">
      <c r="A70" s="845"/>
      <c r="D70" s="127"/>
      <c r="E70" s="127"/>
    </row>
    <row r="71" spans="1:5" s="123" customFormat="1" ht="12.75" hidden="1">
      <c r="A71" s="845"/>
      <c r="D71" s="127"/>
      <c r="E71" s="127"/>
    </row>
    <row r="72" spans="1:5" s="123" customFormat="1" ht="12.75" hidden="1">
      <c r="A72" s="845"/>
      <c r="D72" s="127"/>
      <c r="E72" s="127"/>
    </row>
    <row r="73" spans="1:5" s="123" customFormat="1" ht="12.75" hidden="1">
      <c r="A73" s="845"/>
      <c r="D73" s="127"/>
      <c r="E73" s="127"/>
    </row>
    <row r="74" spans="1:5" s="123" customFormat="1" ht="12.75" hidden="1">
      <c r="A74" s="845"/>
      <c r="D74" s="127"/>
      <c r="E74" s="127"/>
    </row>
    <row r="75" spans="1:5" s="123" customFormat="1" ht="12.75" hidden="1">
      <c r="A75" s="845"/>
      <c r="D75" s="127"/>
      <c r="E75" s="127"/>
    </row>
    <row r="76" spans="1:5" s="123" customFormat="1" ht="12.75" hidden="1">
      <c r="A76" s="845"/>
      <c r="D76" s="127"/>
      <c r="E76" s="127"/>
    </row>
    <row r="77" spans="1:5" s="123" customFormat="1" ht="12.75" hidden="1">
      <c r="A77" s="845"/>
      <c r="D77" s="127"/>
      <c r="E77" s="127"/>
    </row>
    <row r="78" spans="1:5" s="123" customFormat="1" ht="12.75" hidden="1">
      <c r="A78" s="845"/>
      <c r="D78" s="127"/>
      <c r="E78" s="127"/>
    </row>
    <row r="79" spans="1:5" s="123" customFormat="1" ht="12.75" hidden="1">
      <c r="A79" s="845"/>
      <c r="D79" s="127"/>
      <c r="E79" s="127"/>
    </row>
    <row r="80" spans="1:5" s="123" customFormat="1" ht="12.75" hidden="1">
      <c r="A80" s="845"/>
      <c r="D80" s="127"/>
      <c r="E80" s="127"/>
    </row>
    <row r="81" spans="1:5" s="123" customFormat="1" ht="12.75" hidden="1">
      <c r="A81" s="845"/>
      <c r="D81" s="127"/>
      <c r="E81" s="127"/>
    </row>
    <row r="82" spans="1:5" s="123" customFormat="1" ht="12.75" hidden="1">
      <c r="A82" s="845"/>
      <c r="D82" s="127"/>
      <c r="E82" s="127"/>
    </row>
    <row r="83" spans="1:5" s="123" customFormat="1" ht="12.75" hidden="1">
      <c r="A83" s="845"/>
      <c r="D83" s="127"/>
      <c r="E83" s="127"/>
    </row>
    <row r="84" spans="1:5" s="123" customFormat="1" ht="12.75" hidden="1">
      <c r="A84" s="845"/>
      <c r="D84" s="127"/>
      <c r="E84" s="127"/>
    </row>
    <row r="85" spans="1:5" s="123" customFormat="1" ht="12.75" hidden="1">
      <c r="A85" s="845"/>
      <c r="D85" s="127"/>
      <c r="E85" s="127"/>
    </row>
    <row r="86" spans="1:5" s="123" customFormat="1" ht="12.75" hidden="1">
      <c r="A86" s="845"/>
      <c r="D86" s="127"/>
      <c r="E86" s="127"/>
    </row>
    <row r="87" spans="1:5" s="123" customFormat="1" ht="12.75" hidden="1">
      <c r="A87" s="845"/>
      <c r="D87" s="127"/>
      <c r="E87" s="127"/>
    </row>
    <row r="88" spans="1:5" s="123" customFormat="1" ht="12.75" hidden="1">
      <c r="A88" s="845"/>
      <c r="D88" s="127"/>
      <c r="E88" s="127"/>
    </row>
    <row r="89" spans="1:5" s="123" customFormat="1" ht="12.75" hidden="1">
      <c r="A89" s="845"/>
      <c r="D89" s="127"/>
      <c r="E89" s="127"/>
    </row>
    <row r="90" spans="1:5" s="123" customFormat="1" ht="12.75" hidden="1">
      <c r="A90" s="845"/>
      <c r="D90" s="127"/>
      <c r="E90" s="127"/>
    </row>
    <row r="91" spans="1:5" s="123" customFormat="1" ht="12.75" hidden="1">
      <c r="A91" s="845"/>
      <c r="D91" s="127"/>
      <c r="E91" s="127"/>
    </row>
    <row r="92" spans="1:5" s="123" customFormat="1" ht="12.75" hidden="1">
      <c r="A92" s="845"/>
      <c r="D92" s="127"/>
      <c r="E92" s="127"/>
    </row>
    <row r="93" spans="1:5" s="123" customFormat="1" ht="12.75" hidden="1">
      <c r="A93" s="845"/>
      <c r="D93" s="127"/>
      <c r="E93" s="127"/>
    </row>
    <row r="94" spans="1:5" s="123" customFormat="1" ht="12.75" hidden="1">
      <c r="A94" s="845"/>
      <c r="D94" s="127"/>
      <c r="E94" s="127"/>
    </row>
    <row r="95" spans="1:5" s="123" customFormat="1" ht="12.75" hidden="1">
      <c r="A95" s="845"/>
      <c r="D95" s="127"/>
      <c r="E95" s="127"/>
    </row>
    <row r="96" spans="1:5" s="123" customFormat="1" ht="12.75" hidden="1">
      <c r="A96" s="845"/>
      <c r="D96" s="127"/>
      <c r="E96" s="127"/>
    </row>
    <row r="97" spans="1:5" s="123" customFormat="1" ht="12.75" hidden="1">
      <c r="A97" s="845"/>
      <c r="D97" s="127"/>
      <c r="E97" s="127"/>
    </row>
    <row r="98" spans="1:5" s="123" customFormat="1" ht="12.75" hidden="1">
      <c r="A98" s="845"/>
      <c r="D98" s="127"/>
      <c r="E98" s="127"/>
    </row>
    <row r="99" spans="1:5" s="123" customFormat="1" ht="12.75" hidden="1">
      <c r="A99" s="845"/>
      <c r="D99" s="127"/>
      <c r="E99" s="127"/>
    </row>
    <row r="100" spans="1:5" s="123" customFormat="1" ht="12.75" hidden="1">
      <c r="A100" s="845"/>
      <c r="D100" s="127"/>
      <c r="E100" s="127"/>
    </row>
    <row r="101" spans="1:5" s="123" customFormat="1" ht="12.75" hidden="1">
      <c r="A101" s="845"/>
      <c r="D101" s="127"/>
      <c r="E101" s="127"/>
    </row>
    <row r="102" spans="1:5" s="123" customFormat="1" ht="12.75" hidden="1">
      <c r="A102" s="845"/>
      <c r="D102" s="127"/>
      <c r="E102" s="127"/>
    </row>
    <row r="103" spans="1:5" s="123" customFormat="1" ht="12.75" hidden="1">
      <c r="A103" s="845"/>
      <c r="D103" s="127"/>
      <c r="E103" s="127"/>
    </row>
    <row r="104" spans="1:5" s="123" customFormat="1" ht="12.75" hidden="1">
      <c r="A104" s="845"/>
      <c r="D104" s="127"/>
      <c r="E104" s="127"/>
    </row>
    <row r="105" spans="1:5" s="123" customFormat="1" ht="12.75" hidden="1">
      <c r="A105" s="845"/>
      <c r="D105" s="127"/>
      <c r="E105" s="127"/>
    </row>
    <row r="106" spans="1:5" s="123" customFormat="1" ht="12.75" hidden="1">
      <c r="A106" s="845"/>
      <c r="D106" s="127"/>
      <c r="E106" s="127"/>
    </row>
    <row r="107" spans="1:5" s="123" customFormat="1" ht="12.75" hidden="1">
      <c r="A107" s="845"/>
      <c r="D107" s="127"/>
      <c r="E107" s="127"/>
    </row>
    <row r="108" spans="1:5" s="123" customFormat="1" ht="12.75" hidden="1">
      <c r="A108" s="845"/>
      <c r="D108" s="127"/>
      <c r="E108" s="127"/>
    </row>
    <row r="109" spans="1:5" s="123" customFormat="1" ht="12.75" hidden="1">
      <c r="A109" s="845"/>
      <c r="D109" s="127"/>
      <c r="E109" s="127"/>
    </row>
    <row r="110" spans="1:5" s="123" customFormat="1" ht="12.75" hidden="1">
      <c r="A110" s="845"/>
      <c r="D110" s="127"/>
      <c r="E110" s="127"/>
    </row>
    <row r="111" spans="1:5" s="123" customFormat="1" ht="12.75" hidden="1">
      <c r="A111" s="845"/>
      <c r="D111" s="127"/>
      <c r="E111" s="127"/>
    </row>
    <row r="112" spans="1:5" s="123" customFormat="1" ht="12.75" hidden="1">
      <c r="A112" s="845"/>
      <c r="D112" s="127"/>
      <c r="E112" s="127"/>
    </row>
  </sheetData>
  <mergeCells count="11">
    <mergeCell ref="C22:R22"/>
    <mergeCell ref="C23:R23"/>
    <mergeCell ref="B26:R26"/>
    <mergeCell ref="B3:R3"/>
    <mergeCell ref="D8:F8"/>
    <mergeCell ref="J8:L8"/>
    <mergeCell ref="G8:I8"/>
    <mergeCell ref="M8:O8"/>
    <mergeCell ref="P8:R8"/>
    <mergeCell ref="B8:C10"/>
    <mergeCell ref="C24:R24"/>
  </mergeCells>
  <pageMargins left="0.70866141732283472" right="0.70866141732283472" top="0.74803149606299213" bottom="0.74803149606299213" header="0.31496062992125984" footer="0.31496062992125984"/>
  <pageSetup scale="78" fitToHeight="0" orientation="landscape" r:id="rId1"/>
  <headerFooter>
    <oddFooter>&amp;L&amp;A&amp;C&amp;P of &amp;N</oddFooter>
  </headerFooter>
  <ignoredErrors>
    <ignoredError sqref="B22:B24"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WVY110"/>
  <sheetViews>
    <sheetView zoomScale="40" zoomScaleNormal="40" workbookViewId="0"/>
  </sheetViews>
  <sheetFormatPr defaultColWidth="0" defaultRowHeight="18" zeroHeight="1"/>
  <cols>
    <col min="1" max="1" width="1.5703125" style="879" customWidth="1"/>
    <col min="2" max="2" width="2.5703125" style="42" customWidth="1"/>
    <col min="3" max="3" width="4.5703125" style="42" customWidth="1"/>
    <col min="4" max="4" width="30.42578125" style="42" customWidth="1"/>
    <col min="5" max="16" width="12.5703125" style="42" customWidth="1"/>
    <col min="17" max="17" width="1.5703125" style="42" customWidth="1"/>
    <col min="18" max="257" width="10.5703125" style="42" hidden="1"/>
    <col min="258" max="258" width="2.5703125" style="42" hidden="1"/>
    <col min="259" max="259" width="4.5703125" style="42" hidden="1"/>
    <col min="260" max="260" width="39.42578125" style="42" hidden="1"/>
    <col min="261" max="264" width="15.42578125" style="42" hidden="1"/>
    <col min="265" max="265" width="14.5703125" style="42" hidden="1"/>
    <col min="266" max="266" width="19.5703125" style="42" hidden="1"/>
    <col min="267" max="270" width="15.42578125" style="42" hidden="1"/>
    <col min="271" max="272" width="17.5703125" style="42" hidden="1"/>
    <col min="273" max="273" width="2.5703125" style="42" hidden="1"/>
    <col min="274" max="513" width="10.5703125" style="42" hidden="1"/>
    <col min="514" max="514" width="2.5703125" style="42" hidden="1"/>
    <col min="515" max="515" width="4.5703125" style="42" hidden="1"/>
    <col min="516" max="516" width="39.42578125" style="42" hidden="1"/>
    <col min="517" max="520" width="15.42578125" style="42" hidden="1"/>
    <col min="521" max="521" width="14.5703125" style="42" hidden="1"/>
    <col min="522" max="522" width="19.5703125" style="42" hidden="1"/>
    <col min="523" max="526" width="15.42578125" style="42" hidden="1"/>
    <col min="527" max="528" width="17.5703125" style="42" hidden="1"/>
    <col min="529" max="529" width="2.5703125" style="42" hidden="1"/>
    <col min="530" max="769" width="10.5703125" style="42" hidden="1"/>
    <col min="770" max="770" width="2.5703125" style="42" hidden="1"/>
    <col min="771" max="771" width="4.5703125" style="42" hidden="1"/>
    <col min="772" max="772" width="39.42578125" style="42" hidden="1"/>
    <col min="773" max="776" width="15.42578125" style="42" hidden="1"/>
    <col min="777" max="777" width="14.5703125" style="42" hidden="1"/>
    <col min="778" max="778" width="19.5703125" style="42" hidden="1"/>
    <col min="779" max="782" width="15.42578125" style="42" hidden="1"/>
    <col min="783" max="784" width="17.5703125" style="42" hidden="1"/>
    <col min="785" max="785" width="2.5703125" style="42" hidden="1"/>
    <col min="786" max="1025" width="10.5703125" style="42" hidden="1"/>
    <col min="1026" max="1026" width="2.5703125" style="42" hidden="1"/>
    <col min="1027" max="1027" width="4.5703125" style="42" hidden="1"/>
    <col min="1028" max="1028" width="39.42578125" style="42" hidden="1"/>
    <col min="1029" max="1032" width="15.42578125" style="42" hidden="1"/>
    <col min="1033" max="1033" width="14.5703125" style="42" hidden="1"/>
    <col min="1034" max="1034" width="19.5703125" style="42" hidden="1"/>
    <col min="1035" max="1038" width="15.42578125" style="42" hidden="1"/>
    <col min="1039" max="1040" width="17.5703125" style="42" hidden="1"/>
    <col min="1041" max="1041" width="2.5703125" style="42" hidden="1"/>
    <col min="1042" max="1281" width="10.5703125" style="42" hidden="1"/>
    <col min="1282" max="1282" width="2.5703125" style="42" hidden="1"/>
    <col min="1283" max="1283" width="4.5703125" style="42" hidden="1"/>
    <col min="1284" max="1284" width="39.42578125" style="42" hidden="1"/>
    <col min="1285" max="1288" width="15.42578125" style="42" hidden="1"/>
    <col min="1289" max="1289" width="14.5703125" style="42" hidden="1"/>
    <col min="1290" max="1290" width="19.5703125" style="42" hidden="1"/>
    <col min="1291" max="1294" width="15.42578125" style="42" hidden="1"/>
    <col min="1295" max="1296" width="17.5703125" style="42" hidden="1"/>
    <col min="1297" max="1297" width="2.5703125" style="42" hidden="1"/>
    <col min="1298" max="1537" width="10.5703125" style="42" hidden="1"/>
    <col min="1538" max="1538" width="2.5703125" style="42" hidden="1"/>
    <col min="1539" max="1539" width="4.5703125" style="42" hidden="1"/>
    <col min="1540" max="1540" width="39.42578125" style="42" hidden="1"/>
    <col min="1541" max="1544" width="15.42578125" style="42" hidden="1"/>
    <col min="1545" max="1545" width="14.5703125" style="42" hidden="1"/>
    <col min="1546" max="1546" width="19.5703125" style="42" hidden="1"/>
    <col min="1547" max="1550" width="15.42578125" style="42" hidden="1"/>
    <col min="1551" max="1552" width="17.5703125" style="42" hidden="1"/>
    <col min="1553" max="1553" width="2.5703125" style="42" hidden="1"/>
    <col min="1554" max="1793" width="10.5703125" style="42" hidden="1"/>
    <col min="1794" max="1794" width="2.5703125" style="42" hidden="1"/>
    <col min="1795" max="1795" width="4.5703125" style="42" hidden="1"/>
    <col min="1796" max="1796" width="39.42578125" style="42" hidden="1"/>
    <col min="1797" max="1800" width="15.42578125" style="42" hidden="1"/>
    <col min="1801" max="1801" width="14.5703125" style="42" hidden="1"/>
    <col min="1802" max="1802" width="19.5703125" style="42" hidden="1"/>
    <col min="1803" max="1806" width="15.42578125" style="42" hidden="1"/>
    <col min="1807" max="1808" width="17.5703125" style="42" hidden="1"/>
    <col min="1809" max="1809" width="2.5703125" style="42" hidden="1"/>
    <col min="1810" max="2049" width="10.5703125" style="42" hidden="1"/>
    <col min="2050" max="2050" width="2.5703125" style="42" hidden="1"/>
    <col min="2051" max="2051" width="4.5703125" style="42" hidden="1"/>
    <col min="2052" max="2052" width="39.42578125" style="42" hidden="1"/>
    <col min="2053" max="2056" width="15.42578125" style="42" hidden="1"/>
    <col min="2057" max="2057" width="14.5703125" style="42" hidden="1"/>
    <col min="2058" max="2058" width="19.5703125" style="42" hidden="1"/>
    <col min="2059" max="2062" width="15.42578125" style="42" hidden="1"/>
    <col min="2063" max="2064" width="17.5703125" style="42" hidden="1"/>
    <col min="2065" max="2065" width="2.5703125" style="42" hidden="1"/>
    <col min="2066" max="2305" width="10.5703125" style="42" hidden="1"/>
    <col min="2306" max="2306" width="2.5703125" style="42" hidden="1"/>
    <col min="2307" max="2307" width="4.5703125" style="42" hidden="1"/>
    <col min="2308" max="2308" width="39.42578125" style="42" hidden="1"/>
    <col min="2309" max="2312" width="15.42578125" style="42" hidden="1"/>
    <col min="2313" max="2313" width="14.5703125" style="42" hidden="1"/>
    <col min="2314" max="2314" width="19.5703125" style="42" hidden="1"/>
    <col min="2315" max="2318" width="15.42578125" style="42" hidden="1"/>
    <col min="2319" max="2320" width="17.5703125" style="42" hidden="1"/>
    <col min="2321" max="2321" width="2.5703125" style="42" hidden="1"/>
    <col min="2322" max="2561" width="10.5703125" style="42" hidden="1"/>
    <col min="2562" max="2562" width="2.5703125" style="42" hidden="1"/>
    <col min="2563" max="2563" width="4.5703125" style="42" hidden="1"/>
    <col min="2564" max="2564" width="39.42578125" style="42" hidden="1"/>
    <col min="2565" max="2568" width="15.42578125" style="42" hidden="1"/>
    <col min="2569" max="2569" width="14.5703125" style="42" hidden="1"/>
    <col min="2570" max="2570" width="19.5703125" style="42" hidden="1"/>
    <col min="2571" max="2574" width="15.42578125" style="42" hidden="1"/>
    <col min="2575" max="2576" width="17.5703125" style="42" hidden="1"/>
    <col min="2577" max="2577" width="2.5703125" style="42" hidden="1"/>
    <col min="2578" max="2817" width="10.5703125" style="42" hidden="1"/>
    <col min="2818" max="2818" width="2.5703125" style="42" hidden="1"/>
    <col min="2819" max="2819" width="4.5703125" style="42" hidden="1"/>
    <col min="2820" max="2820" width="39.42578125" style="42" hidden="1"/>
    <col min="2821" max="2824" width="15.42578125" style="42" hidden="1"/>
    <col min="2825" max="2825" width="14.5703125" style="42" hidden="1"/>
    <col min="2826" max="2826" width="19.5703125" style="42" hidden="1"/>
    <col min="2827" max="2830" width="15.42578125" style="42" hidden="1"/>
    <col min="2831" max="2832" width="17.5703125" style="42" hidden="1"/>
    <col min="2833" max="2833" width="2.5703125" style="42" hidden="1"/>
    <col min="2834" max="3073" width="10.5703125" style="42" hidden="1"/>
    <col min="3074" max="3074" width="2.5703125" style="42" hidden="1"/>
    <col min="3075" max="3075" width="4.5703125" style="42" hidden="1"/>
    <col min="3076" max="3076" width="39.42578125" style="42" hidden="1"/>
    <col min="3077" max="3080" width="15.42578125" style="42" hidden="1"/>
    <col min="3081" max="3081" width="14.5703125" style="42" hidden="1"/>
    <col min="3082" max="3082" width="19.5703125" style="42" hidden="1"/>
    <col min="3083" max="3086" width="15.42578125" style="42" hidden="1"/>
    <col min="3087" max="3088" width="17.5703125" style="42" hidden="1"/>
    <col min="3089" max="3089" width="2.5703125" style="42" hidden="1"/>
    <col min="3090" max="3329" width="10.5703125" style="42" hidden="1"/>
    <col min="3330" max="3330" width="2.5703125" style="42" hidden="1"/>
    <col min="3331" max="3331" width="4.5703125" style="42" hidden="1"/>
    <col min="3332" max="3332" width="39.42578125" style="42" hidden="1"/>
    <col min="3333" max="3336" width="15.42578125" style="42" hidden="1"/>
    <col min="3337" max="3337" width="14.5703125" style="42" hidden="1"/>
    <col min="3338" max="3338" width="19.5703125" style="42" hidden="1"/>
    <col min="3339" max="3342" width="15.42578125" style="42" hidden="1"/>
    <col min="3343" max="3344" width="17.5703125" style="42" hidden="1"/>
    <col min="3345" max="3345" width="2.5703125" style="42" hidden="1"/>
    <col min="3346" max="3585" width="10.5703125" style="42" hidden="1"/>
    <col min="3586" max="3586" width="2.5703125" style="42" hidden="1"/>
    <col min="3587" max="3587" width="4.5703125" style="42" hidden="1"/>
    <col min="3588" max="3588" width="39.42578125" style="42" hidden="1"/>
    <col min="3589" max="3592" width="15.42578125" style="42" hidden="1"/>
    <col min="3593" max="3593" width="14.5703125" style="42" hidden="1"/>
    <col min="3594" max="3594" width="19.5703125" style="42" hidden="1"/>
    <col min="3595" max="3598" width="15.42578125" style="42" hidden="1"/>
    <col min="3599" max="3600" width="17.5703125" style="42" hidden="1"/>
    <col min="3601" max="3601" width="2.5703125" style="42" hidden="1"/>
    <col min="3602" max="3841" width="10.5703125" style="42" hidden="1"/>
    <col min="3842" max="3842" width="2.5703125" style="42" hidden="1"/>
    <col min="3843" max="3843" width="4.5703125" style="42" hidden="1"/>
    <col min="3844" max="3844" width="39.42578125" style="42" hidden="1"/>
    <col min="3845" max="3848" width="15.42578125" style="42" hidden="1"/>
    <col min="3849" max="3849" width="14.5703125" style="42" hidden="1"/>
    <col min="3850" max="3850" width="19.5703125" style="42" hidden="1"/>
    <col min="3851" max="3854" width="15.42578125" style="42" hidden="1"/>
    <col min="3855" max="3856" width="17.5703125" style="42" hidden="1"/>
    <col min="3857" max="3857" width="2.5703125" style="42" hidden="1"/>
    <col min="3858" max="4097" width="10.5703125" style="42" hidden="1"/>
    <col min="4098" max="4098" width="2.5703125" style="42" hidden="1"/>
    <col min="4099" max="4099" width="4.5703125" style="42" hidden="1"/>
    <col min="4100" max="4100" width="39.42578125" style="42" hidden="1"/>
    <col min="4101" max="4104" width="15.42578125" style="42" hidden="1"/>
    <col min="4105" max="4105" width="14.5703125" style="42" hidden="1"/>
    <col min="4106" max="4106" width="19.5703125" style="42" hidden="1"/>
    <col min="4107" max="4110" width="15.42578125" style="42" hidden="1"/>
    <col min="4111" max="4112" width="17.5703125" style="42" hidden="1"/>
    <col min="4113" max="4113" width="2.5703125" style="42" hidden="1"/>
    <col min="4114" max="4353" width="10.5703125" style="42" hidden="1"/>
    <col min="4354" max="4354" width="2.5703125" style="42" hidden="1"/>
    <col min="4355" max="4355" width="4.5703125" style="42" hidden="1"/>
    <col min="4356" max="4356" width="39.42578125" style="42" hidden="1"/>
    <col min="4357" max="4360" width="15.42578125" style="42" hidden="1"/>
    <col min="4361" max="4361" width="14.5703125" style="42" hidden="1"/>
    <col min="4362" max="4362" width="19.5703125" style="42" hidden="1"/>
    <col min="4363" max="4366" width="15.42578125" style="42" hidden="1"/>
    <col min="4367" max="4368" width="17.5703125" style="42" hidden="1"/>
    <col min="4369" max="4369" width="2.5703125" style="42" hidden="1"/>
    <col min="4370" max="4609" width="10.5703125" style="42" hidden="1"/>
    <col min="4610" max="4610" width="2.5703125" style="42" hidden="1"/>
    <col min="4611" max="4611" width="4.5703125" style="42" hidden="1"/>
    <col min="4612" max="4612" width="39.42578125" style="42" hidden="1"/>
    <col min="4613" max="4616" width="15.42578125" style="42" hidden="1"/>
    <col min="4617" max="4617" width="14.5703125" style="42" hidden="1"/>
    <col min="4618" max="4618" width="19.5703125" style="42" hidden="1"/>
    <col min="4619" max="4622" width="15.42578125" style="42" hidden="1"/>
    <col min="4623" max="4624" width="17.5703125" style="42" hidden="1"/>
    <col min="4625" max="4625" width="2.5703125" style="42" hidden="1"/>
    <col min="4626" max="4865" width="10.5703125" style="42" hidden="1"/>
    <col min="4866" max="4866" width="2.5703125" style="42" hidden="1"/>
    <col min="4867" max="4867" width="4.5703125" style="42" hidden="1"/>
    <col min="4868" max="4868" width="39.42578125" style="42" hidden="1"/>
    <col min="4869" max="4872" width="15.42578125" style="42" hidden="1"/>
    <col min="4873" max="4873" width="14.5703125" style="42" hidden="1"/>
    <col min="4874" max="4874" width="19.5703125" style="42" hidden="1"/>
    <col min="4875" max="4878" width="15.42578125" style="42" hidden="1"/>
    <col min="4879" max="4880" width="17.5703125" style="42" hidden="1"/>
    <col min="4881" max="4881" width="2.5703125" style="42" hidden="1"/>
    <col min="4882" max="5121" width="10.5703125" style="42" hidden="1"/>
    <col min="5122" max="5122" width="2.5703125" style="42" hidden="1"/>
    <col min="5123" max="5123" width="4.5703125" style="42" hidden="1"/>
    <col min="5124" max="5124" width="39.42578125" style="42" hidden="1"/>
    <col min="5125" max="5128" width="15.42578125" style="42" hidden="1"/>
    <col min="5129" max="5129" width="14.5703125" style="42" hidden="1"/>
    <col min="5130" max="5130" width="19.5703125" style="42" hidden="1"/>
    <col min="5131" max="5134" width="15.42578125" style="42" hidden="1"/>
    <col min="5135" max="5136" width="17.5703125" style="42" hidden="1"/>
    <col min="5137" max="5137" width="2.5703125" style="42" hidden="1"/>
    <col min="5138" max="5377" width="10.5703125" style="42" hidden="1"/>
    <col min="5378" max="5378" width="2.5703125" style="42" hidden="1"/>
    <col min="5379" max="5379" width="4.5703125" style="42" hidden="1"/>
    <col min="5380" max="5380" width="39.42578125" style="42" hidden="1"/>
    <col min="5381" max="5384" width="15.42578125" style="42" hidden="1"/>
    <col min="5385" max="5385" width="14.5703125" style="42" hidden="1"/>
    <col min="5386" max="5386" width="19.5703125" style="42" hidden="1"/>
    <col min="5387" max="5390" width="15.42578125" style="42" hidden="1"/>
    <col min="5391" max="5392" width="17.5703125" style="42" hidden="1"/>
    <col min="5393" max="5393" width="2.5703125" style="42" hidden="1"/>
    <col min="5394" max="5633" width="10.5703125" style="42" hidden="1"/>
    <col min="5634" max="5634" width="2.5703125" style="42" hidden="1"/>
    <col min="5635" max="5635" width="4.5703125" style="42" hidden="1"/>
    <col min="5636" max="5636" width="39.42578125" style="42" hidden="1"/>
    <col min="5637" max="5640" width="15.42578125" style="42" hidden="1"/>
    <col min="5641" max="5641" width="14.5703125" style="42" hidden="1"/>
    <col min="5642" max="5642" width="19.5703125" style="42" hidden="1"/>
    <col min="5643" max="5646" width="15.42578125" style="42" hidden="1"/>
    <col min="5647" max="5648" width="17.5703125" style="42" hidden="1"/>
    <col min="5649" max="5649" width="2.5703125" style="42" hidden="1"/>
    <col min="5650" max="5889" width="10.5703125" style="42" hidden="1"/>
    <col min="5890" max="5890" width="2.5703125" style="42" hidden="1"/>
    <col min="5891" max="5891" width="4.5703125" style="42" hidden="1"/>
    <col min="5892" max="5892" width="39.42578125" style="42" hidden="1"/>
    <col min="5893" max="5896" width="15.42578125" style="42" hidden="1"/>
    <col min="5897" max="5897" width="14.5703125" style="42" hidden="1"/>
    <col min="5898" max="5898" width="19.5703125" style="42" hidden="1"/>
    <col min="5899" max="5902" width="15.42578125" style="42" hidden="1"/>
    <col min="5903" max="5904" width="17.5703125" style="42" hidden="1"/>
    <col min="5905" max="5905" width="2.5703125" style="42" hidden="1"/>
    <col min="5906" max="6145" width="10.5703125" style="42" hidden="1"/>
    <col min="6146" max="6146" width="2.5703125" style="42" hidden="1"/>
    <col min="6147" max="6147" width="4.5703125" style="42" hidden="1"/>
    <col min="6148" max="6148" width="39.42578125" style="42" hidden="1"/>
    <col min="6149" max="6152" width="15.42578125" style="42" hidden="1"/>
    <col min="6153" max="6153" width="14.5703125" style="42" hidden="1"/>
    <col min="6154" max="6154" width="19.5703125" style="42" hidden="1"/>
    <col min="6155" max="6158" width="15.42578125" style="42" hidden="1"/>
    <col min="6159" max="6160" width="17.5703125" style="42" hidden="1"/>
    <col min="6161" max="6161" width="2.5703125" style="42" hidden="1"/>
    <col min="6162" max="6401" width="10.5703125" style="42" hidden="1"/>
    <col min="6402" max="6402" width="2.5703125" style="42" hidden="1"/>
    <col min="6403" max="6403" width="4.5703125" style="42" hidden="1"/>
    <col min="6404" max="6404" width="39.42578125" style="42" hidden="1"/>
    <col min="6405" max="6408" width="15.42578125" style="42" hidden="1"/>
    <col min="6409" max="6409" width="14.5703125" style="42" hidden="1"/>
    <col min="6410" max="6410" width="19.5703125" style="42" hidden="1"/>
    <col min="6411" max="6414" width="15.42578125" style="42" hidden="1"/>
    <col min="6415" max="6416" width="17.5703125" style="42" hidden="1"/>
    <col min="6417" max="6417" width="2.5703125" style="42" hidden="1"/>
    <col min="6418" max="6657" width="10.5703125" style="42" hidden="1"/>
    <col min="6658" max="6658" width="2.5703125" style="42" hidden="1"/>
    <col min="6659" max="6659" width="4.5703125" style="42" hidden="1"/>
    <col min="6660" max="6660" width="39.42578125" style="42" hidden="1"/>
    <col min="6661" max="6664" width="15.42578125" style="42" hidden="1"/>
    <col min="6665" max="6665" width="14.5703125" style="42" hidden="1"/>
    <col min="6666" max="6666" width="19.5703125" style="42" hidden="1"/>
    <col min="6667" max="6670" width="15.42578125" style="42" hidden="1"/>
    <col min="6671" max="6672" width="17.5703125" style="42" hidden="1"/>
    <col min="6673" max="6673" width="2.5703125" style="42" hidden="1"/>
    <col min="6674" max="6913" width="10.5703125" style="42" hidden="1"/>
    <col min="6914" max="6914" width="2.5703125" style="42" hidden="1"/>
    <col min="6915" max="6915" width="4.5703125" style="42" hidden="1"/>
    <col min="6916" max="6916" width="39.42578125" style="42" hidden="1"/>
    <col min="6917" max="6920" width="15.42578125" style="42" hidden="1"/>
    <col min="6921" max="6921" width="14.5703125" style="42" hidden="1"/>
    <col min="6922" max="6922" width="19.5703125" style="42" hidden="1"/>
    <col min="6923" max="6926" width="15.42578125" style="42" hidden="1"/>
    <col min="6927" max="6928" width="17.5703125" style="42" hidden="1"/>
    <col min="6929" max="6929" width="2.5703125" style="42" hidden="1"/>
    <col min="6930" max="7169" width="10.5703125" style="42" hidden="1"/>
    <col min="7170" max="7170" width="2.5703125" style="42" hidden="1"/>
    <col min="7171" max="7171" width="4.5703125" style="42" hidden="1"/>
    <col min="7172" max="7172" width="39.42578125" style="42" hidden="1"/>
    <col min="7173" max="7176" width="15.42578125" style="42" hidden="1"/>
    <col min="7177" max="7177" width="14.5703125" style="42" hidden="1"/>
    <col min="7178" max="7178" width="19.5703125" style="42" hidden="1"/>
    <col min="7179" max="7182" width="15.42578125" style="42" hidden="1"/>
    <col min="7183" max="7184" width="17.5703125" style="42" hidden="1"/>
    <col min="7185" max="7185" width="2.5703125" style="42" hidden="1"/>
    <col min="7186" max="7425" width="10.5703125" style="42" hidden="1"/>
    <col min="7426" max="7426" width="2.5703125" style="42" hidden="1"/>
    <col min="7427" max="7427" width="4.5703125" style="42" hidden="1"/>
    <col min="7428" max="7428" width="39.42578125" style="42" hidden="1"/>
    <col min="7429" max="7432" width="15.42578125" style="42" hidden="1"/>
    <col min="7433" max="7433" width="14.5703125" style="42" hidden="1"/>
    <col min="7434" max="7434" width="19.5703125" style="42" hidden="1"/>
    <col min="7435" max="7438" width="15.42578125" style="42" hidden="1"/>
    <col min="7439" max="7440" width="17.5703125" style="42" hidden="1"/>
    <col min="7441" max="7441" width="2.5703125" style="42" hidden="1"/>
    <col min="7442" max="7681" width="10.5703125" style="42" hidden="1"/>
    <col min="7682" max="7682" width="2.5703125" style="42" hidden="1"/>
    <col min="7683" max="7683" width="4.5703125" style="42" hidden="1"/>
    <col min="7684" max="7684" width="39.42578125" style="42" hidden="1"/>
    <col min="7685" max="7688" width="15.42578125" style="42" hidden="1"/>
    <col min="7689" max="7689" width="14.5703125" style="42" hidden="1"/>
    <col min="7690" max="7690" width="19.5703125" style="42" hidden="1"/>
    <col min="7691" max="7694" width="15.42578125" style="42" hidden="1"/>
    <col min="7695" max="7696" width="17.5703125" style="42" hidden="1"/>
    <col min="7697" max="7697" width="2.5703125" style="42" hidden="1"/>
    <col min="7698" max="7937" width="10.5703125" style="42" hidden="1"/>
    <col min="7938" max="7938" width="2.5703125" style="42" hidden="1"/>
    <col min="7939" max="7939" width="4.5703125" style="42" hidden="1"/>
    <col min="7940" max="7940" width="39.42578125" style="42" hidden="1"/>
    <col min="7941" max="7944" width="15.42578125" style="42" hidden="1"/>
    <col min="7945" max="7945" width="14.5703125" style="42" hidden="1"/>
    <col min="7946" max="7946" width="19.5703125" style="42" hidden="1"/>
    <col min="7947" max="7950" width="15.42578125" style="42" hidden="1"/>
    <col min="7951" max="7952" width="17.5703125" style="42" hidden="1"/>
    <col min="7953" max="7953" width="2.5703125" style="42" hidden="1"/>
    <col min="7954" max="8193" width="10.5703125" style="42" hidden="1"/>
    <col min="8194" max="8194" width="2.5703125" style="42" hidden="1"/>
    <col min="8195" max="8195" width="4.5703125" style="42" hidden="1"/>
    <col min="8196" max="8196" width="39.42578125" style="42" hidden="1"/>
    <col min="8197" max="8200" width="15.42578125" style="42" hidden="1"/>
    <col min="8201" max="8201" width="14.5703125" style="42" hidden="1"/>
    <col min="8202" max="8202" width="19.5703125" style="42" hidden="1"/>
    <col min="8203" max="8206" width="15.42578125" style="42" hidden="1"/>
    <col min="8207" max="8208" width="17.5703125" style="42" hidden="1"/>
    <col min="8209" max="8209" width="2.5703125" style="42" hidden="1"/>
    <col min="8210" max="8449" width="10.5703125" style="42" hidden="1"/>
    <col min="8450" max="8450" width="2.5703125" style="42" hidden="1"/>
    <col min="8451" max="8451" width="4.5703125" style="42" hidden="1"/>
    <col min="8452" max="8452" width="39.42578125" style="42" hidden="1"/>
    <col min="8453" max="8456" width="15.42578125" style="42" hidden="1"/>
    <col min="8457" max="8457" width="14.5703125" style="42" hidden="1"/>
    <col min="8458" max="8458" width="19.5703125" style="42" hidden="1"/>
    <col min="8459" max="8462" width="15.42578125" style="42" hidden="1"/>
    <col min="8463" max="8464" width="17.5703125" style="42" hidden="1"/>
    <col min="8465" max="8465" width="2.5703125" style="42" hidden="1"/>
    <col min="8466" max="8705" width="10.5703125" style="42" hidden="1"/>
    <col min="8706" max="8706" width="2.5703125" style="42" hidden="1"/>
    <col min="8707" max="8707" width="4.5703125" style="42" hidden="1"/>
    <col min="8708" max="8708" width="39.42578125" style="42" hidden="1"/>
    <col min="8709" max="8712" width="15.42578125" style="42" hidden="1"/>
    <col min="8713" max="8713" width="14.5703125" style="42" hidden="1"/>
    <col min="8714" max="8714" width="19.5703125" style="42" hidden="1"/>
    <col min="8715" max="8718" width="15.42578125" style="42" hidden="1"/>
    <col min="8719" max="8720" width="17.5703125" style="42" hidden="1"/>
    <col min="8721" max="8721" width="2.5703125" style="42" hidden="1"/>
    <col min="8722" max="8961" width="10.5703125" style="42" hidden="1"/>
    <col min="8962" max="8962" width="2.5703125" style="42" hidden="1"/>
    <col min="8963" max="8963" width="4.5703125" style="42" hidden="1"/>
    <col min="8964" max="8964" width="39.42578125" style="42" hidden="1"/>
    <col min="8965" max="8968" width="15.42578125" style="42" hidden="1"/>
    <col min="8969" max="8969" width="14.5703125" style="42" hidden="1"/>
    <col min="8970" max="8970" width="19.5703125" style="42" hidden="1"/>
    <col min="8971" max="8974" width="15.42578125" style="42" hidden="1"/>
    <col min="8975" max="8976" width="17.5703125" style="42" hidden="1"/>
    <col min="8977" max="8977" width="2.5703125" style="42" hidden="1"/>
    <col min="8978" max="9217" width="10.5703125" style="42" hidden="1"/>
    <col min="9218" max="9218" width="2.5703125" style="42" hidden="1"/>
    <col min="9219" max="9219" width="4.5703125" style="42" hidden="1"/>
    <col min="9220" max="9220" width="39.42578125" style="42" hidden="1"/>
    <col min="9221" max="9224" width="15.42578125" style="42" hidden="1"/>
    <col min="9225" max="9225" width="14.5703125" style="42" hidden="1"/>
    <col min="9226" max="9226" width="19.5703125" style="42" hidden="1"/>
    <col min="9227" max="9230" width="15.42578125" style="42" hidden="1"/>
    <col min="9231" max="9232" width="17.5703125" style="42" hidden="1"/>
    <col min="9233" max="9233" width="2.5703125" style="42" hidden="1"/>
    <col min="9234" max="9473" width="10.5703125" style="42" hidden="1"/>
    <col min="9474" max="9474" width="2.5703125" style="42" hidden="1"/>
    <col min="9475" max="9475" width="4.5703125" style="42" hidden="1"/>
    <col min="9476" max="9476" width="39.42578125" style="42" hidden="1"/>
    <col min="9477" max="9480" width="15.42578125" style="42" hidden="1"/>
    <col min="9481" max="9481" width="14.5703125" style="42" hidden="1"/>
    <col min="9482" max="9482" width="19.5703125" style="42" hidden="1"/>
    <col min="9483" max="9486" width="15.42578125" style="42" hidden="1"/>
    <col min="9487" max="9488" width="17.5703125" style="42" hidden="1"/>
    <col min="9489" max="9489" width="2.5703125" style="42" hidden="1"/>
    <col min="9490" max="9729" width="10.5703125" style="42" hidden="1"/>
    <col min="9730" max="9730" width="2.5703125" style="42" hidden="1"/>
    <col min="9731" max="9731" width="4.5703125" style="42" hidden="1"/>
    <col min="9732" max="9732" width="39.42578125" style="42" hidden="1"/>
    <col min="9733" max="9736" width="15.42578125" style="42" hidden="1"/>
    <col min="9737" max="9737" width="14.5703125" style="42" hidden="1"/>
    <col min="9738" max="9738" width="19.5703125" style="42" hidden="1"/>
    <col min="9739" max="9742" width="15.42578125" style="42" hidden="1"/>
    <col min="9743" max="9744" width="17.5703125" style="42" hidden="1"/>
    <col min="9745" max="9745" width="2.5703125" style="42" hidden="1"/>
    <col min="9746" max="9985" width="10.5703125" style="42" hidden="1"/>
    <col min="9986" max="9986" width="2.5703125" style="42" hidden="1"/>
    <col min="9987" max="9987" width="4.5703125" style="42" hidden="1"/>
    <col min="9988" max="9988" width="39.42578125" style="42" hidden="1"/>
    <col min="9989" max="9992" width="15.42578125" style="42" hidden="1"/>
    <col min="9993" max="9993" width="14.5703125" style="42" hidden="1"/>
    <col min="9994" max="9994" width="19.5703125" style="42" hidden="1"/>
    <col min="9995" max="9998" width="15.42578125" style="42" hidden="1"/>
    <col min="9999" max="10000" width="17.5703125" style="42" hidden="1"/>
    <col min="10001" max="10001" width="2.5703125" style="42" hidden="1"/>
    <col min="10002" max="10241" width="10.5703125" style="42" hidden="1"/>
    <col min="10242" max="10242" width="2.5703125" style="42" hidden="1"/>
    <col min="10243" max="10243" width="4.5703125" style="42" hidden="1"/>
    <col min="10244" max="10244" width="39.42578125" style="42" hidden="1"/>
    <col min="10245" max="10248" width="15.42578125" style="42" hidden="1"/>
    <col min="10249" max="10249" width="14.5703125" style="42" hidden="1"/>
    <col min="10250" max="10250" width="19.5703125" style="42" hidden="1"/>
    <col min="10251" max="10254" width="15.42578125" style="42" hidden="1"/>
    <col min="10255" max="10256" width="17.5703125" style="42" hidden="1"/>
    <col min="10257" max="10257" width="2.5703125" style="42" hidden="1"/>
    <col min="10258" max="10497" width="10.5703125" style="42" hidden="1"/>
    <col min="10498" max="10498" width="2.5703125" style="42" hidden="1"/>
    <col min="10499" max="10499" width="4.5703125" style="42" hidden="1"/>
    <col min="10500" max="10500" width="39.42578125" style="42" hidden="1"/>
    <col min="10501" max="10504" width="15.42578125" style="42" hidden="1"/>
    <col min="10505" max="10505" width="14.5703125" style="42" hidden="1"/>
    <col min="10506" max="10506" width="19.5703125" style="42" hidden="1"/>
    <col min="10507" max="10510" width="15.42578125" style="42" hidden="1"/>
    <col min="10511" max="10512" width="17.5703125" style="42" hidden="1"/>
    <col min="10513" max="10513" width="2.5703125" style="42" hidden="1"/>
    <col min="10514" max="10753" width="10.5703125" style="42" hidden="1"/>
    <col min="10754" max="10754" width="2.5703125" style="42" hidden="1"/>
    <col min="10755" max="10755" width="4.5703125" style="42" hidden="1"/>
    <col min="10756" max="10756" width="39.42578125" style="42" hidden="1"/>
    <col min="10757" max="10760" width="15.42578125" style="42" hidden="1"/>
    <col min="10761" max="10761" width="14.5703125" style="42" hidden="1"/>
    <col min="10762" max="10762" width="19.5703125" style="42" hidden="1"/>
    <col min="10763" max="10766" width="15.42578125" style="42" hidden="1"/>
    <col min="10767" max="10768" width="17.5703125" style="42" hidden="1"/>
    <col min="10769" max="10769" width="2.5703125" style="42" hidden="1"/>
    <col min="10770" max="11009" width="10.5703125" style="42" hidden="1"/>
    <col min="11010" max="11010" width="2.5703125" style="42" hidden="1"/>
    <col min="11011" max="11011" width="4.5703125" style="42" hidden="1"/>
    <col min="11012" max="11012" width="39.42578125" style="42" hidden="1"/>
    <col min="11013" max="11016" width="15.42578125" style="42" hidden="1"/>
    <col min="11017" max="11017" width="14.5703125" style="42" hidden="1"/>
    <col min="11018" max="11018" width="19.5703125" style="42" hidden="1"/>
    <col min="11019" max="11022" width="15.42578125" style="42" hidden="1"/>
    <col min="11023" max="11024" width="17.5703125" style="42" hidden="1"/>
    <col min="11025" max="11025" width="2.5703125" style="42" hidden="1"/>
    <col min="11026" max="11265" width="10.5703125" style="42" hidden="1"/>
    <col min="11266" max="11266" width="2.5703125" style="42" hidden="1"/>
    <col min="11267" max="11267" width="4.5703125" style="42" hidden="1"/>
    <col min="11268" max="11268" width="39.42578125" style="42" hidden="1"/>
    <col min="11269" max="11272" width="15.42578125" style="42" hidden="1"/>
    <col min="11273" max="11273" width="14.5703125" style="42" hidden="1"/>
    <col min="11274" max="11274" width="19.5703125" style="42" hidden="1"/>
    <col min="11275" max="11278" width="15.42578125" style="42" hidden="1"/>
    <col min="11279" max="11280" width="17.5703125" style="42" hidden="1"/>
    <col min="11281" max="11281" width="2.5703125" style="42" hidden="1"/>
    <col min="11282" max="11521" width="10.5703125" style="42" hidden="1"/>
    <col min="11522" max="11522" width="2.5703125" style="42" hidden="1"/>
    <col min="11523" max="11523" width="4.5703125" style="42" hidden="1"/>
    <col min="11524" max="11524" width="39.42578125" style="42" hidden="1"/>
    <col min="11525" max="11528" width="15.42578125" style="42" hidden="1"/>
    <col min="11529" max="11529" width="14.5703125" style="42" hidden="1"/>
    <col min="11530" max="11530" width="19.5703125" style="42" hidden="1"/>
    <col min="11531" max="11534" width="15.42578125" style="42" hidden="1"/>
    <col min="11535" max="11536" width="17.5703125" style="42" hidden="1"/>
    <col min="11537" max="11537" width="2.5703125" style="42" hidden="1"/>
    <col min="11538" max="11777" width="10.5703125" style="42" hidden="1"/>
    <col min="11778" max="11778" width="2.5703125" style="42" hidden="1"/>
    <col min="11779" max="11779" width="4.5703125" style="42" hidden="1"/>
    <col min="11780" max="11780" width="39.42578125" style="42" hidden="1"/>
    <col min="11781" max="11784" width="15.42578125" style="42" hidden="1"/>
    <col min="11785" max="11785" width="14.5703125" style="42" hidden="1"/>
    <col min="11786" max="11786" width="19.5703125" style="42" hidden="1"/>
    <col min="11787" max="11790" width="15.42578125" style="42" hidden="1"/>
    <col min="11791" max="11792" width="17.5703125" style="42" hidden="1"/>
    <col min="11793" max="11793" width="2.5703125" style="42" hidden="1"/>
    <col min="11794" max="12033" width="10.5703125" style="42" hidden="1"/>
    <col min="12034" max="12034" width="2.5703125" style="42" hidden="1"/>
    <col min="12035" max="12035" width="4.5703125" style="42" hidden="1"/>
    <col min="12036" max="12036" width="39.42578125" style="42" hidden="1"/>
    <col min="12037" max="12040" width="15.42578125" style="42" hidden="1"/>
    <col min="12041" max="12041" width="14.5703125" style="42" hidden="1"/>
    <col min="12042" max="12042" width="19.5703125" style="42" hidden="1"/>
    <col min="12043" max="12046" width="15.42578125" style="42" hidden="1"/>
    <col min="12047" max="12048" width="17.5703125" style="42" hidden="1"/>
    <col min="12049" max="12049" width="2.5703125" style="42" hidden="1"/>
    <col min="12050" max="12289" width="10.5703125" style="42" hidden="1"/>
    <col min="12290" max="12290" width="2.5703125" style="42" hidden="1"/>
    <col min="12291" max="12291" width="4.5703125" style="42" hidden="1"/>
    <col min="12292" max="12292" width="39.42578125" style="42" hidden="1"/>
    <col min="12293" max="12296" width="15.42578125" style="42" hidden="1"/>
    <col min="12297" max="12297" width="14.5703125" style="42" hidden="1"/>
    <col min="12298" max="12298" width="19.5703125" style="42" hidden="1"/>
    <col min="12299" max="12302" width="15.42578125" style="42" hidden="1"/>
    <col min="12303" max="12304" width="17.5703125" style="42" hidden="1"/>
    <col min="12305" max="12305" width="2.5703125" style="42" hidden="1"/>
    <col min="12306" max="12545" width="10.5703125" style="42" hidden="1"/>
    <col min="12546" max="12546" width="2.5703125" style="42" hidden="1"/>
    <col min="12547" max="12547" width="4.5703125" style="42" hidden="1"/>
    <col min="12548" max="12548" width="39.42578125" style="42" hidden="1"/>
    <col min="12549" max="12552" width="15.42578125" style="42" hidden="1"/>
    <col min="12553" max="12553" width="14.5703125" style="42" hidden="1"/>
    <col min="12554" max="12554" width="19.5703125" style="42" hidden="1"/>
    <col min="12555" max="12558" width="15.42578125" style="42" hidden="1"/>
    <col min="12559" max="12560" width="17.5703125" style="42" hidden="1"/>
    <col min="12561" max="12561" width="2.5703125" style="42" hidden="1"/>
    <col min="12562" max="12801" width="10.5703125" style="42" hidden="1"/>
    <col min="12802" max="12802" width="2.5703125" style="42" hidden="1"/>
    <col min="12803" max="12803" width="4.5703125" style="42" hidden="1"/>
    <col min="12804" max="12804" width="39.42578125" style="42" hidden="1"/>
    <col min="12805" max="12808" width="15.42578125" style="42" hidden="1"/>
    <col min="12809" max="12809" width="14.5703125" style="42" hidden="1"/>
    <col min="12810" max="12810" width="19.5703125" style="42" hidden="1"/>
    <col min="12811" max="12814" width="15.42578125" style="42" hidden="1"/>
    <col min="12815" max="12816" width="17.5703125" style="42" hidden="1"/>
    <col min="12817" max="12817" width="2.5703125" style="42" hidden="1"/>
    <col min="12818" max="13057" width="10.5703125" style="42" hidden="1"/>
    <col min="13058" max="13058" width="2.5703125" style="42" hidden="1"/>
    <col min="13059" max="13059" width="4.5703125" style="42" hidden="1"/>
    <col min="13060" max="13060" width="39.42578125" style="42" hidden="1"/>
    <col min="13061" max="13064" width="15.42578125" style="42" hidden="1"/>
    <col min="13065" max="13065" width="14.5703125" style="42" hidden="1"/>
    <col min="13066" max="13066" width="19.5703125" style="42" hidden="1"/>
    <col min="13067" max="13070" width="15.42578125" style="42" hidden="1"/>
    <col min="13071" max="13072" width="17.5703125" style="42" hidden="1"/>
    <col min="13073" max="13073" width="2.5703125" style="42" hidden="1"/>
    <col min="13074" max="13313" width="10.5703125" style="42" hidden="1"/>
    <col min="13314" max="13314" width="2.5703125" style="42" hidden="1"/>
    <col min="13315" max="13315" width="4.5703125" style="42" hidden="1"/>
    <col min="13316" max="13316" width="39.42578125" style="42" hidden="1"/>
    <col min="13317" max="13320" width="15.42578125" style="42" hidden="1"/>
    <col min="13321" max="13321" width="14.5703125" style="42" hidden="1"/>
    <col min="13322" max="13322" width="19.5703125" style="42" hidden="1"/>
    <col min="13323" max="13326" width="15.42578125" style="42" hidden="1"/>
    <col min="13327" max="13328" width="17.5703125" style="42" hidden="1"/>
    <col min="13329" max="13329" width="2.5703125" style="42" hidden="1"/>
    <col min="13330" max="13569" width="10.5703125" style="42" hidden="1"/>
    <col min="13570" max="13570" width="2.5703125" style="42" hidden="1"/>
    <col min="13571" max="13571" width="4.5703125" style="42" hidden="1"/>
    <col min="13572" max="13572" width="39.42578125" style="42" hidden="1"/>
    <col min="13573" max="13576" width="15.42578125" style="42" hidden="1"/>
    <col min="13577" max="13577" width="14.5703125" style="42" hidden="1"/>
    <col min="13578" max="13578" width="19.5703125" style="42" hidden="1"/>
    <col min="13579" max="13582" width="15.42578125" style="42" hidden="1"/>
    <col min="13583" max="13584" width="17.5703125" style="42" hidden="1"/>
    <col min="13585" max="13585" width="2.5703125" style="42" hidden="1"/>
    <col min="13586" max="13825" width="10.5703125" style="42" hidden="1"/>
    <col min="13826" max="13826" width="2.5703125" style="42" hidden="1"/>
    <col min="13827" max="13827" width="4.5703125" style="42" hidden="1"/>
    <col min="13828" max="13828" width="39.42578125" style="42" hidden="1"/>
    <col min="13829" max="13832" width="15.42578125" style="42" hidden="1"/>
    <col min="13833" max="13833" width="14.5703125" style="42" hidden="1"/>
    <col min="13834" max="13834" width="19.5703125" style="42" hidden="1"/>
    <col min="13835" max="13838" width="15.42578125" style="42" hidden="1"/>
    <col min="13839" max="13840" width="17.5703125" style="42" hidden="1"/>
    <col min="13841" max="13841" width="2.5703125" style="42" hidden="1"/>
    <col min="13842" max="14081" width="10.5703125" style="42" hidden="1"/>
    <col min="14082" max="14082" width="2.5703125" style="42" hidden="1"/>
    <col min="14083" max="14083" width="4.5703125" style="42" hidden="1"/>
    <col min="14084" max="14084" width="39.42578125" style="42" hidden="1"/>
    <col min="14085" max="14088" width="15.42578125" style="42" hidden="1"/>
    <col min="14089" max="14089" width="14.5703125" style="42" hidden="1"/>
    <col min="14090" max="14090" width="19.5703125" style="42" hidden="1"/>
    <col min="14091" max="14094" width="15.42578125" style="42" hidden="1"/>
    <col min="14095" max="14096" width="17.5703125" style="42" hidden="1"/>
    <col min="14097" max="14097" width="2.5703125" style="42" hidden="1"/>
    <col min="14098" max="14337" width="10.5703125" style="42" hidden="1"/>
    <col min="14338" max="14338" width="2.5703125" style="42" hidden="1"/>
    <col min="14339" max="14339" width="4.5703125" style="42" hidden="1"/>
    <col min="14340" max="14340" width="39.42578125" style="42" hidden="1"/>
    <col min="14341" max="14344" width="15.42578125" style="42" hidden="1"/>
    <col min="14345" max="14345" width="14.5703125" style="42" hidden="1"/>
    <col min="14346" max="14346" width="19.5703125" style="42" hidden="1"/>
    <col min="14347" max="14350" width="15.42578125" style="42" hidden="1"/>
    <col min="14351" max="14352" width="17.5703125" style="42" hidden="1"/>
    <col min="14353" max="14353" width="2.5703125" style="42" hidden="1"/>
    <col min="14354" max="14593" width="10.5703125" style="42" hidden="1"/>
    <col min="14594" max="14594" width="2.5703125" style="42" hidden="1"/>
    <col min="14595" max="14595" width="4.5703125" style="42" hidden="1"/>
    <col min="14596" max="14596" width="39.42578125" style="42" hidden="1"/>
    <col min="14597" max="14600" width="15.42578125" style="42" hidden="1"/>
    <col min="14601" max="14601" width="14.5703125" style="42" hidden="1"/>
    <col min="14602" max="14602" width="19.5703125" style="42" hidden="1"/>
    <col min="14603" max="14606" width="15.42578125" style="42" hidden="1"/>
    <col min="14607" max="14608" width="17.5703125" style="42" hidden="1"/>
    <col min="14609" max="14609" width="2.5703125" style="42" hidden="1"/>
    <col min="14610" max="14849" width="10.5703125" style="42" hidden="1"/>
    <col min="14850" max="14850" width="2.5703125" style="42" hidden="1"/>
    <col min="14851" max="14851" width="4.5703125" style="42" hidden="1"/>
    <col min="14852" max="14852" width="39.42578125" style="42" hidden="1"/>
    <col min="14853" max="14856" width="15.42578125" style="42" hidden="1"/>
    <col min="14857" max="14857" width="14.5703125" style="42" hidden="1"/>
    <col min="14858" max="14858" width="19.5703125" style="42" hidden="1"/>
    <col min="14859" max="14862" width="15.42578125" style="42" hidden="1"/>
    <col min="14863" max="14864" width="17.5703125" style="42" hidden="1"/>
    <col min="14865" max="14865" width="2.5703125" style="42" hidden="1"/>
    <col min="14866" max="15105" width="10.5703125" style="42" hidden="1"/>
    <col min="15106" max="15106" width="2.5703125" style="42" hidden="1"/>
    <col min="15107" max="15107" width="4.5703125" style="42" hidden="1"/>
    <col min="15108" max="15108" width="39.42578125" style="42" hidden="1"/>
    <col min="15109" max="15112" width="15.42578125" style="42" hidden="1"/>
    <col min="15113" max="15113" width="14.5703125" style="42" hidden="1"/>
    <col min="15114" max="15114" width="19.5703125" style="42" hidden="1"/>
    <col min="15115" max="15118" width="15.42578125" style="42" hidden="1"/>
    <col min="15119" max="15120" width="17.5703125" style="42" hidden="1"/>
    <col min="15121" max="15121" width="2.5703125" style="42" hidden="1"/>
    <col min="15122" max="15361" width="10.5703125" style="42" hidden="1"/>
    <col min="15362" max="15362" width="2.5703125" style="42" hidden="1"/>
    <col min="15363" max="15363" width="4.5703125" style="42" hidden="1"/>
    <col min="15364" max="15364" width="39.42578125" style="42" hidden="1"/>
    <col min="15365" max="15368" width="15.42578125" style="42" hidden="1"/>
    <col min="15369" max="15369" width="14.5703125" style="42" hidden="1"/>
    <col min="15370" max="15370" width="19.5703125" style="42" hidden="1"/>
    <col min="15371" max="15374" width="15.42578125" style="42" hidden="1"/>
    <col min="15375" max="15376" width="17.5703125" style="42" hidden="1"/>
    <col min="15377" max="15377" width="2.5703125" style="42" hidden="1"/>
    <col min="15378" max="15617" width="10.5703125" style="42" hidden="1"/>
    <col min="15618" max="15618" width="2.5703125" style="42" hidden="1"/>
    <col min="15619" max="15619" width="4.5703125" style="42" hidden="1"/>
    <col min="15620" max="15620" width="39.42578125" style="42" hidden="1"/>
    <col min="15621" max="15624" width="15.42578125" style="42" hidden="1"/>
    <col min="15625" max="15625" width="14.5703125" style="42" hidden="1"/>
    <col min="15626" max="15626" width="19.5703125" style="42" hidden="1"/>
    <col min="15627" max="15630" width="15.42578125" style="42" hidden="1"/>
    <col min="15631" max="15632" width="17.5703125" style="42" hidden="1"/>
    <col min="15633" max="15633" width="2.5703125" style="42" hidden="1"/>
    <col min="15634" max="15873" width="10.5703125" style="42" hidden="1"/>
    <col min="15874" max="15874" width="2.5703125" style="42" hidden="1"/>
    <col min="15875" max="15875" width="4.5703125" style="42" hidden="1"/>
    <col min="15876" max="15876" width="39.42578125" style="42" hidden="1"/>
    <col min="15877" max="15880" width="15.42578125" style="42" hidden="1"/>
    <col min="15881" max="15881" width="14.5703125" style="42" hidden="1"/>
    <col min="15882" max="15882" width="19.5703125" style="42" hidden="1"/>
    <col min="15883" max="15886" width="15.42578125" style="42" hidden="1"/>
    <col min="15887" max="15888" width="17.5703125" style="42" hidden="1"/>
    <col min="15889" max="15889" width="2.5703125" style="42" hidden="1"/>
    <col min="15890" max="16129" width="10.5703125" style="42" hidden="1"/>
    <col min="16130" max="16130" width="2.5703125" style="42" hidden="1"/>
    <col min="16131" max="16131" width="4.5703125" style="42" hidden="1"/>
    <col min="16132" max="16132" width="39.42578125" style="42" hidden="1"/>
    <col min="16133" max="16136" width="15.42578125" style="42" hidden="1"/>
    <col min="16137" max="16137" width="14.5703125" style="42" hidden="1"/>
    <col min="16138" max="16138" width="19.5703125" style="42" hidden="1"/>
    <col min="16139" max="16142" width="15.42578125" style="42" hidden="1"/>
    <col min="16143" max="16144" width="17.5703125" style="42" hidden="1"/>
    <col min="16145" max="16145" width="2.5703125" style="42" hidden="1"/>
    <col min="16146" max="16384" width="10.5703125" style="42" hidden="1"/>
  </cols>
  <sheetData>
    <row r="1" spans="1:32" ht="10.35" customHeight="1" thickBot="1">
      <c r="B1" s="879"/>
      <c r="C1" s="560"/>
      <c r="D1" s="560"/>
      <c r="E1" s="560"/>
      <c r="F1" s="560"/>
      <c r="G1" s="560"/>
      <c r="H1" s="561"/>
      <c r="I1" s="879"/>
      <c r="J1" s="879"/>
      <c r="K1" s="879"/>
      <c r="L1" s="879"/>
      <c r="M1" s="879"/>
      <c r="N1" s="879"/>
      <c r="O1" s="879"/>
      <c r="P1" s="879"/>
      <c r="Q1" s="879"/>
    </row>
    <row r="2" spans="1:32" ht="14.25" customHeight="1">
      <c r="B2" s="1934"/>
      <c r="C2" s="1975"/>
      <c r="D2" s="1975"/>
      <c r="E2" s="1976"/>
      <c r="F2" s="1976"/>
      <c r="G2" s="1976"/>
      <c r="H2" s="1936"/>
      <c r="I2" s="1936"/>
      <c r="J2" s="1936"/>
      <c r="K2" s="1935"/>
      <c r="L2" s="1935"/>
      <c r="M2" s="1950"/>
      <c r="N2" s="1950"/>
      <c r="O2" s="1935"/>
      <c r="P2" s="1951"/>
      <c r="Q2" s="879"/>
    </row>
    <row r="3" spans="1:32" ht="20.25" customHeight="1">
      <c r="B3" s="3026" t="str">
        <f>UPPER("Estimated and Actual Loss Parameters - Non-Retail and Retail AIRB Portfolios")</f>
        <v>ESTIMATED AND ACTUAL LOSS PARAMETERS - NON-RETAIL AND RETAIL AIRB PORTFOLIOS</v>
      </c>
      <c r="C3" s="3027"/>
      <c r="D3" s="3027"/>
      <c r="E3" s="3027"/>
      <c r="F3" s="3027"/>
      <c r="G3" s="3027"/>
      <c r="H3" s="3027"/>
      <c r="I3" s="3027"/>
      <c r="J3" s="3027"/>
      <c r="K3" s="3027"/>
      <c r="L3" s="3027"/>
      <c r="M3" s="3027"/>
      <c r="N3" s="3027"/>
      <c r="O3" s="3027"/>
      <c r="P3" s="3028"/>
      <c r="Q3" s="879"/>
    </row>
    <row r="4" spans="1:32" ht="11.85" customHeight="1" thickBot="1">
      <c r="B4" s="1954" t="s">
        <v>162</v>
      </c>
      <c r="C4" s="1945"/>
      <c r="D4" s="1945"/>
      <c r="E4" s="1945"/>
      <c r="F4" s="1945"/>
      <c r="G4" s="1945"/>
      <c r="H4" s="1946"/>
      <c r="I4" s="1946"/>
      <c r="J4" s="1946"/>
      <c r="K4" s="1945"/>
      <c r="L4" s="1945"/>
      <c r="M4" s="1955"/>
      <c r="N4" s="1955"/>
      <c r="O4" s="1945"/>
      <c r="P4" s="1956"/>
      <c r="Q4" s="879"/>
    </row>
    <row r="5" spans="1:32" ht="8.85" customHeight="1">
      <c r="B5" s="879"/>
      <c r="C5" s="879"/>
      <c r="D5" s="879"/>
      <c r="E5" s="879"/>
      <c r="F5" s="879"/>
      <c r="G5" s="879"/>
      <c r="H5" s="879"/>
      <c r="I5" s="879"/>
      <c r="J5" s="879"/>
      <c r="K5" s="879"/>
      <c r="L5" s="879"/>
      <c r="M5" s="879"/>
      <c r="N5" s="879"/>
      <c r="O5" s="879"/>
      <c r="P5" s="879"/>
      <c r="Q5" s="879"/>
    </row>
    <row r="6" spans="1:32" s="117" customFormat="1" ht="13.5" thickBot="1">
      <c r="A6" s="1264"/>
      <c r="B6" s="880"/>
      <c r="C6" s="880"/>
      <c r="D6" s="880"/>
      <c r="E6" s="3029"/>
      <c r="F6" s="3029"/>
      <c r="G6" s="3029"/>
      <c r="H6" s="3029"/>
      <c r="I6" s="3029"/>
      <c r="J6" s="3029"/>
      <c r="K6" s="3029"/>
      <c r="L6" s="3029"/>
      <c r="M6" s="3029"/>
      <c r="N6" s="3029"/>
      <c r="O6" s="3029"/>
      <c r="P6" s="3029"/>
      <c r="Q6" s="1113"/>
    </row>
    <row r="7" spans="1:32" s="117" customFormat="1" ht="12.75">
      <c r="A7" s="1264"/>
      <c r="B7" s="2767" t="s">
        <v>89</v>
      </c>
      <c r="C7" s="2768"/>
      <c r="D7" s="2769"/>
      <c r="E7" s="3030" t="str">
        <f>CurrQtr</f>
        <v>Q4 2021</v>
      </c>
      <c r="F7" s="3031"/>
      <c r="G7" s="3031"/>
      <c r="H7" s="3031"/>
      <c r="I7" s="3031"/>
      <c r="J7" s="3032"/>
      <c r="K7" s="3022" t="s">
        <v>1412</v>
      </c>
      <c r="L7" s="3023"/>
      <c r="M7" s="3023"/>
      <c r="N7" s="3023"/>
      <c r="O7" s="3023"/>
      <c r="P7" s="3024"/>
      <c r="Q7" s="1113"/>
    </row>
    <row r="8" spans="1:32" s="117" customFormat="1" ht="61.35" customHeight="1" thickBot="1">
      <c r="A8" s="1264"/>
      <c r="B8" s="2770"/>
      <c r="C8" s="2771"/>
      <c r="D8" s="2772"/>
      <c r="E8" s="1340" t="s">
        <v>140</v>
      </c>
      <c r="F8" s="1209" t="s">
        <v>139</v>
      </c>
      <c r="G8" s="1209" t="s">
        <v>138</v>
      </c>
      <c r="H8" s="1209" t="s">
        <v>137</v>
      </c>
      <c r="I8" s="1209" t="s">
        <v>662</v>
      </c>
      <c r="J8" s="1210" t="s">
        <v>1398</v>
      </c>
      <c r="K8" s="1211" t="s">
        <v>140</v>
      </c>
      <c r="L8" s="1209" t="s">
        <v>139</v>
      </c>
      <c r="M8" s="1209" t="s">
        <v>138</v>
      </c>
      <c r="N8" s="1209" t="s">
        <v>137</v>
      </c>
      <c r="O8" s="1209" t="s">
        <v>662</v>
      </c>
      <c r="P8" s="1210" t="s">
        <v>1398</v>
      </c>
      <c r="Q8" s="1113"/>
    </row>
    <row r="9" spans="1:32" s="118" customFormat="1" ht="15.75" thickBot="1">
      <c r="A9" s="1264"/>
      <c r="B9" s="568"/>
      <c r="C9" s="2136" t="s">
        <v>1270</v>
      </c>
      <c r="D9" s="2137"/>
      <c r="E9" s="901">
        <v>0.60003357582541095</v>
      </c>
      <c r="F9" s="902">
        <v>0.21562062712760699</v>
      </c>
      <c r="G9" s="902">
        <v>39.861472866095497</v>
      </c>
      <c r="H9" s="902">
        <v>42.948333333333302</v>
      </c>
      <c r="I9" s="902">
        <v>48.703098943874302</v>
      </c>
      <c r="J9" s="903">
        <v>18.154314811539201</v>
      </c>
      <c r="K9" s="904">
        <v>0.59258576520383599</v>
      </c>
      <c r="L9" s="905">
        <v>0.33062141037302401</v>
      </c>
      <c r="M9" s="905">
        <v>39.880492059145602</v>
      </c>
      <c r="N9" s="905">
        <v>46.851914893617</v>
      </c>
      <c r="O9" s="905">
        <v>48.835049740803797</v>
      </c>
      <c r="P9" s="906">
        <v>15.0637370499193</v>
      </c>
      <c r="Q9" s="1113"/>
    </row>
    <row r="10" spans="1:32" s="118" customFormat="1" ht="18.75" customHeight="1">
      <c r="A10" s="1264"/>
      <c r="B10" s="881"/>
      <c r="C10" s="2678" t="s">
        <v>1471</v>
      </c>
      <c r="D10" s="2678"/>
      <c r="E10" s="2678"/>
      <c r="F10" s="2678"/>
      <c r="G10" s="2678"/>
      <c r="H10" s="2678"/>
      <c r="I10" s="2678"/>
      <c r="J10" s="2678"/>
      <c r="K10" s="2678"/>
      <c r="L10" s="2678"/>
      <c r="M10" s="2678"/>
      <c r="N10" s="2678"/>
      <c r="O10" s="2678"/>
      <c r="P10" s="2678"/>
      <c r="Q10" s="1113"/>
    </row>
    <row r="11" spans="1:32" s="118" customFormat="1" ht="8.85" customHeight="1">
      <c r="A11" s="1264"/>
      <c r="B11" s="881"/>
      <c r="C11" s="2678"/>
      <c r="D11" s="2678"/>
      <c r="E11" s="2678"/>
      <c r="F11" s="2678"/>
      <c r="G11" s="2678"/>
      <c r="H11" s="2678"/>
      <c r="I11" s="2678"/>
      <c r="J11" s="2678"/>
      <c r="K11" s="2678"/>
      <c r="L11" s="2678"/>
      <c r="M11" s="2678"/>
      <c r="N11" s="2678"/>
      <c r="O11" s="2678"/>
      <c r="P11" s="2678"/>
      <c r="Q11" s="1113"/>
    </row>
    <row r="12" spans="1:32" s="118" customFormat="1" ht="12.75">
      <c r="A12" s="1264"/>
      <c r="B12" s="881"/>
      <c r="C12" s="1339" t="s">
        <v>1374</v>
      </c>
      <c r="D12" s="1339"/>
      <c r="E12" s="1339"/>
      <c r="F12" s="1339"/>
      <c r="G12" s="1339"/>
      <c r="H12" s="1339"/>
      <c r="I12" s="1339"/>
      <c r="J12" s="1339"/>
      <c r="K12" s="1339"/>
      <c r="L12" s="1339"/>
      <c r="M12" s="1339"/>
      <c r="N12" s="1339"/>
      <c r="O12" s="1339"/>
      <c r="P12" s="1339"/>
      <c r="Q12" s="1113"/>
      <c r="AF12" s="119"/>
    </row>
    <row r="13" spans="1:32" s="118" customFormat="1" ht="12.6" customHeight="1" thickBot="1">
      <c r="A13" s="1264"/>
      <c r="B13" s="880"/>
      <c r="C13" s="880"/>
      <c r="D13" s="880"/>
      <c r="E13" s="880"/>
      <c r="F13" s="880"/>
      <c r="G13" s="880"/>
      <c r="H13" s="880"/>
      <c r="I13" s="880"/>
      <c r="J13" s="566"/>
      <c r="K13" s="880"/>
      <c r="L13" s="880"/>
      <c r="M13" s="880"/>
      <c r="N13" s="880"/>
      <c r="O13" s="880"/>
      <c r="P13" s="880"/>
      <c r="Q13" s="1113"/>
      <c r="AF13" s="119"/>
    </row>
    <row r="14" spans="1:32" s="118" customFormat="1" ht="12.75">
      <c r="A14" s="1264"/>
      <c r="B14" s="2767" t="s">
        <v>1041</v>
      </c>
      <c r="C14" s="2768"/>
      <c r="D14" s="2769"/>
      <c r="E14" s="3025" t="str">
        <f>"Four-quarter period ending "&amp;CurrQtr</f>
        <v>Four-quarter period ending Q4 2021</v>
      </c>
      <c r="F14" s="3023"/>
      <c r="G14" s="3023"/>
      <c r="H14" s="3023"/>
      <c r="I14" s="3023"/>
      <c r="J14" s="3024"/>
      <c r="K14" s="3022" t="s">
        <v>1430</v>
      </c>
      <c r="L14" s="3023"/>
      <c r="M14" s="3023"/>
      <c r="N14" s="3023"/>
      <c r="O14" s="3023"/>
      <c r="P14" s="3024"/>
      <c r="Q14" s="1113"/>
      <c r="AF14" s="119"/>
    </row>
    <row r="15" spans="1:32" s="118" customFormat="1" ht="54" thickBot="1">
      <c r="A15" s="1264"/>
      <c r="B15" s="2770"/>
      <c r="C15" s="2771"/>
      <c r="D15" s="2772"/>
      <c r="E15" s="1340" t="s">
        <v>663</v>
      </c>
      <c r="F15" s="1209" t="s">
        <v>664</v>
      </c>
      <c r="G15" s="1209" t="s">
        <v>665</v>
      </c>
      <c r="H15" s="1209" t="s">
        <v>666</v>
      </c>
      <c r="I15" s="1209" t="s">
        <v>667</v>
      </c>
      <c r="J15" s="1210" t="s">
        <v>668</v>
      </c>
      <c r="K15" s="1211" t="s">
        <v>663</v>
      </c>
      <c r="L15" s="1209" t="s">
        <v>664</v>
      </c>
      <c r="M15" s="1209" t="s">
        <v>665</v>
      </c>
      <c r="N15" s="1209" t="s">
        <v>666</v>
      </c>
      <c r="O15" s="1209" t="s">
        <v>667</v>
      </c>
      <c r="P15" s="1210" t="s">
        <v>668</v>
      </c>
      <c r="Q15" s="1113"/>
    </row>
    <row r="16" spans="1:32" s="118" customFormat="1" ht="12.75">
      <c r="A16" s="1264"/>
      <c r="B16" s="590"/>
      <c r="C16" s="591" t="s">
        <v>136</v>
      </c>
      <c r="D16" s="592"/>
      <c r="E16" s="898"/>
      <c r="F16" s="899"/>
      <c r="G16" s="899"/>
      <c r="H16" s="899"/>
      <c r="I16" s="899"/>
      <c r="J16" s="576"/>
      <c r="K16" s="900"/>
      <c r="L16" s="899"/>
      <c r="M16" s="899"/>
      <c r="N16" s="899"/>
      <c r="O16" s="899"/>
      <c r="P16" s="576"/>
      <c r="Q16" s="1113"/>
    </row>
    <row r="17" spans="1:17" s="118" customFormat="1" ht="12.75">
      <c r="A17" s="1264"/>
      <c r="B17" s="579"/>
      <c r="C17" s="580" t="s">
        <v>135</v>
      </c>
      <c r="D17" s="581"/>
      <c r="E17" s="570"/>
      <c r="F17" s="883"/>
      <c r="G17" s="883"/>
      <c r="H17" s="883"/>
      <c r="I17" s="883"/>
      <c r="J17" s="571"/>
      <c r="K17" s="893"/>
      <c r="L17" s="883"/>
      <c r="M17" s="883"/>
      <c r="N17" s="883"/>
      <c r="O17" s="883"/>
      <c r="P17" s="571"/>
      <c r="Q17" s="1113"/>
    </row>
    <row r="18" spans="1:17" s="118" customFormat="1" ht="15">
      <c r="A18" s="1264"/>
      <c r="B18" s="579"/>
      <c r="C18" s="580" t="s">
        <v>634</v>
      </c>
      <c r="D18" s="581"/>
      <c r="E18" s="894">
        <v>0.55000000000000004</v>
      </c>
      <c r="F18" s="884">
        <v>0.28999999999999998</v>
      </c>
      <c r="G18" s="884">
        <v>0</v>
      </c>
      <c r="H18" s="884">
        <v>0</v>
      </c>
      <c r="I18" s="885">
        <v>0</v>
      </c>
      <c r="J18" s="895">
        <v>0</v>
      </c>
      <c r="K18" s="2386">
        <v>0.62</v>
      </c>
      <c r="L18" s="2387">
        <v>0.31</v>
      </c>
      <c r="M18" s="2387">
        <v>0</v>
      </c>
      <c r="N18" s="2387">
        <v>0</v>
      </c>
      <c r="O18" s="886">
        <v>0</v>
      </c>
      <c r="P18" s="887">
        <v>0</v>
      </c>
      <c r="Q18" s="1113"/>
    </row>
    <row r="19" spans="1:17" s="118" customFormat="1" ht="12.75">
      <c r="A19" s="1264"/>
      <c r="B19" s="579"/>
      <c r="C19" s="580" t="s">
        <v>134</v>
      </c>
      <c r="D19" s="581"/>
      <c r="E19" s="894">
        <v>0.47</v>
      </c>
      <c r="F19" s="884">
        <v>0.18</v>
      </c>
      <c r="G19" s="884">
        <v>17.54</v>
      </c>
      <c r="H19" s="884">
        <v>12.94</v>
      </c>
      <c r="I19" s="885">
        <v>0</v>
      </c>
      <c r="J19" s="895">
        <v>0</v>
      </c>
      <c r="K19" s="2386">
        <v>0.52</v>
      </c>
      <c r="L19" s="2387">
        <v>0.18</v>
      </c>
      <c r="M19" s="2387">
        <v>16.88</v>
      </c>
      <c r="N19" s="2387">
        <v>17.54</v>
      </c>
      <c r="O19" s="886">
        <v>0</v>
      </c>
      <c r="P19" s="887">
        <v>0</v>
      </c>
      <c r="Q19" s="1113"/>
    </row>
    <row r="20" spans="1:17" s="118" customFormat="1" ht="12.75">
      <c r="A20" s="1264"/>
      <c r="B20" s="579"/>
      <c r="C20" s="580" t="s">
        <v>133</v>
      </c>
      <c r="D20" s="581"/>
      <c r="E20" s="894">
        <v>0.28000000000000003</v>
      </c>
      <c r="F20" s="884">
        <v>0.11</v>
      </c>
      <c r="G20" s="884">
        <v>31.19</v>
      </c>
      <c r="H20" s="884">
        <v>19.7</v>
      </c>
      <c r="I20" s="885">
        <v>49</v>
      </c>
      <c r="J20" s="895">
        <v>46</v>
      </c>
      <c r="K20" s="2386">
        <v>0.34</v>
      </c>
      <c r="L20" s="2387">
        <v>0.13</v>
      </c>
      <c r="M20" s="2387">
        <v>30.68</v>
      </c>
      <c r="N20" s="2387">
        <v>19.25</v>
      </c>
      <c r="O20" s="886">
        <v>57</v>
      </c>
      <c r="P20" s="887">
        <v>53</v>
      </c>
      <c r="Q20" s="1113"/>
    </row>
    <row r="21" spans="1:17" s="118" customFormat="1" ht="12.75">
      <c r="A21" s="1264"/>
      <c r="B21" s="579"/>
      <c r="C21" s="580" t="s">
        <v>132</v>
      </c>
      <c r="D21" s="581"/>
      <c r="E21" s="894">
        <v>1.7</v>
      </c>
      <c r="F21" s="884">
        <v>0.88</v>
      </c>
      <c r="G21" s="884">
        <v>82.67</v>
      </c>
      <c r="H21" s="884">
        <v>76.599999999999994</v>
      </c>
      <c r="I21" s="885">
        <v>475</v>
      </c>
      <c r="J21" s="895">
        <v>418</v>
      </c>
      <c r="K21" s="2386">
        <v>1.9</v>
      </c>
      <c r="L21" s="2387">
        <v>0.95</v>
      </c>
      <c r="M21" s="2387">
        <v>82.5</v>
      </c>
      <c r="N21" s="2387">
        <v>76.05</v>
      </c>
      <c r="O21" s="886">
        <v>532</v>
      </c>
      <c r="P21" s="887">
        <v>466</v>
      </c>
      <c r="Q21" s="1113"/>
    </row>
    <row r="22" spans="1:17" s="118" customFormat="1" ht="13.5" thickBot="1">
      <c r="A22" s="1264"/>
      <c r="B22" s="888"/>
      <c r="C22" s="582" t="s">
        <v>131</v>
      </c>
      <c r="D22" s="583"/>
      <c r="E22" s="896">
        <v>1.61</v>
      </c>
      <c r="F22" s="889">
        <v>0.8</v>
      </c>
      <c r="G22" s="889">
        <v>60.18</v>
      </c>
      <c r="H22" s="889">
        <v>60.31</v>
      </c>
      <c r="I22" s="890">
        <v>8</v>
      </c>
      <c r="J22" s="897">
        <v>8</v>
      </c>
      <c r="K22" s="2388">
        <v>1.99</v>
      </c>
      <c r="L22" s="2389">
        <v>1.03</v>
      </c>
      <c r="M22" s="2389">
        <v>60.28</v>
      </c>
      <c r="N22" s="2389">
        <v>59.39</v>
      </c>
      <c r="O22" s="891">
        <v>4</v>
      </c>
      <c r="P22" s="892">
        <v>4</v>
      </c>
      <c r="Q22" s="1113"/>
    </row>
    <row r="23" spans="1:17" s="117" customFormat="1" ht="20.100000000000001" customHeight="1">
      <c r="A23" s="1264"/>
      <c r="B23" s="881"/>
      <c r="C23" s="1339" t="s">
        <v>130</v>
      </c>
      <c r="D23" s="880"/>
      <c r="E23" s="880"/>
      <c r="F23" s="880"/>
      <c r="G23" s="880"/>
      <c r="H23" s="880"/>
      <c r="I23" s="880"/>
      <c r="J23" s="880"/>
      <c r="K23" s="880"/>
      <c r="L23" s="880"/>
      <c r="M23" s="880"/>
      <c r="N23" s="880"/>
      <c r="O23" s="880"/>
      <c r="P23" s="880"/>
      <c r="Q23" s="1113"/>
    </row>
    <row r="24" spans="1:17" s="117" customFormat="1" ht="12.75">
      <c r="A24" s="1264"/>
      <c r="B24" s="881"/>
      <c r="C24" s="1339" t="s">
        <v>129</v>
      </c>
      <c r="D24" s="880"/>
      <c r="E24" s="880"/>
      <c r="F24" s="880"/>
      <c r="G24" s="880"/>
      <c r="H24" s="880"/>
      <c r="I24" s="880"/>
      <c r="J24" s="880"/>
      <c r="K24" s="880"/>
      <c r="L24" s="880"/>
      <c r="M24" s="880"/>
      <c r="N24" s="880"/>
      <c r="O24" s="880"/>
      <c r="P24" s="880"/>
      <c r="Q24" s="1113"/>
    </row>
    <row r="25" spans="1:17" s="118" customFormat="1" ht="12.75">
      <c r="A25" s="1264"/>
      <c r="B25" s="881"/>
      <c r="C25" s="1339" t="s">
        <v>128</v>
      </c>
      <c r="D25" s="880"/>
      <c r="E25" s="880"/>
      <c r="F25" s="880"/>
      <c r="G25" s="880"/>
      <c r="H25" s="880"/>
      <c r="I25" s="880"/>
      <c r="J25" s="880"/>
      <c r="K25" s="880"/>
      <c r="L25" s="880"/>
      <c r="M25" s="880"/>
      <c r="N25" s="880"/>
      <c r="O25" s="880"/>
      <c r="P25" s="882"/>
      <c r="Q25" s="1113"/>
    </row>
    <row r="26" spans="1:17" s="117" customFormat="1" ht="12.75">
      <c r="A26" s="1264"/>
      <c r="B26" s="881"/>
      <c r="C26" s="1339" t="s">
        <v>127</v>
      </c>
      <c r="D26" s="880"/>
      <c r="E26" s="880"/>
      <c r="F26" s="880"/>
      <c r="G26" s="880"/>
      <c r="H26" s="880"/>
      <c r="I26" s="880"/>
      <c r="J26" s="880"/>
      <c r="K26" s="880"/>
      <c r="L26" s="880"/>
      <c r="M26" s="880"/>
      <c r="N26" s="880"/>
      <c r="O26" s="880"/>
      <c r="P26" s="880"/>
      <c r="Q26" s="1113"/>
    </row>
    <row r="27" spans="1:17" s="117" customFormat="1" ht="12.75">
      <c r="A27" s="1264"/>
      <c r="B27" s="881"/>
      <c r="C27" s="1339" t="s">
        <v>126</v>
      </c>
      <c r="D27" s="880"/>
      <c r="E27" s="880"/>
      <c r="F27" s="880"/>
      <c r="G27" s="880"/>
      <c r="H27" s="880"/>
      <c r="I27" s="880"/>
      <c r="J27" s="880"/>
      <c r="K27" s="880"/>
      <c r="L27" s="880"/>
      <c r="M27" s="880"/>
      <c r="N27" s="880"/>
      <c r="O27" s="880"/>
      <c r="P27" s="880"/>
      <c r="Q27" s="1113"/>
    </row>
    <row r="28" spans="1:17" s="117" customFormat="1" ht="12.75">
      <c r="A28" s="1264"/>
      <c r="B28" s="881"/>
      <c r="C28" s="1339" t="s">
        <v>1190</v>
      </c>
      <c r="D28" s="880"/>
      <c r="E28" s="880"/>
      <c r="F28" s="880"/>
      <c r="G28" s="880"/>
      <c r="H28" s="880"/>
      <c r="I28" s="880"/>
      <c r="J28" s="880"/>
      <c r="K28" s="880"/>
      <c r="L28" s="880"/>
      <c r="M28" s="880"/>
      <c r="N28" s="880"/>
      <c r="O28" s="880"/>
      <c r="P28" s="880"/>
      <c r="Q28" s="1113"/>
    </row>
    <row r="29" spans="1:17" s="117" customFormat="1" ht="12.75">
      <c r="A29" s="1264"/>
      <c r="B29" s="881"/>
      <c r="C29" s="1339" t="s">
        <v>125</v>
      </c>
      <c r="D29" s="880"/>
      <c r="E29" s="880"/>
      <c r="F29" s="880"/>
      <c r="G29" s="880"/>
      <c r="H29" s="880"/>
      <c r="I29" s="880"/>
      <c r="J29" s="880"/>
      <c r="K29" s="880"/>
      <c r="L29" s="880"/>
      <c r="M29" s="880"/>
      <c r="N29" s="880"/>
      <c r="O29" s="880"/>
      <c r="P29" s="882"/>
      <c r="Q29" s="1113"/>
    </row>
    <row r="30" spans="1:17" s="117" customFormat="1" ht="12.75">
      <c r="A30" s="1264"/>
      <c r="B30" s="881"/>
      <c r="C30" s="1339" t="s">
        <v>124</v>
      </c>
      <c r="D30" s="880"/>
      <c r="E30" s="880"/>
      <c r="F30" s="880"/>
      <c r="G30" s="880"/>
      <c r="H30" s="880"/>
      <c r="I30" s="880"/>
      <c r="J30" s="880"/>
      <c r="K30" s="880"/>
      <c r="L30" s="880"/>
      <c r="M30" s="880"/>
      <c r="N30" s="880"/>
      <c r="O30" s="880"/>
      <c r="P30" s="880"/>
      <c r="Q30" s="1113"/>
    </row>
    <row r="31" spans="1:17" s="117" customFormat="1" ht="3.75" customHeight="1">
      <c r="A31" s="1264"/>
      <c r="B31" s="881"/>
      <c r="C31" s="1113"/>
      <c r="D31" s="1113"/>
      <c r="E31" s="1113"/>
      <c r="F31" s="1113"/>
      <c r="G31" s="1113"/>
      <c r="H31" s="1113"/>
      <c r="I31" s="1113"/>
      <c r="J31" s="1113"/>
      <c r="K31" s="1113"/>
      <c r="L31" s="1113"/>
      <c r="M31" s="1113"/>
      <c r="N31" s="1113"/>
      <c r="O31" s="1113"/>
      <c r="P31" s="1113"/>
      <c r="Q31" s="1113"/>
    </row>
    <row r="32" spans="1:17" s="117" customFormat="1" ht="12.75" hidden="1">
      <c r="A32" s="1264"/>
      <c r="P32" s="122"/>
    </row>
    <row r="33" spans="1:16" s="117" customFormat="1" ht="12.75" hidden="1">
      <c r="A33" s="1264"/>
      <c r="P33" s="122"/>
    </row>
    <row r="34" spans="1:16" s="117" customFormat="1" ht="12.75" hidden="1">
      <c r="A34" s="1264"/>
    </row>
    <row r="35" spans="1:16" s="117" customFormat="1" ht="12.75" hidden="1">
      <c r="A35" s="1264"/>
    </row>
    <row r="36" spans="1:16" s="117" customFormat="1" ht="12.75" hidden="1">
      <c r="A36" s="1264"/>
      <c r="P36" s="122"/>
    </row>
    <row r="37" spans="1:16" s="117" customFormat="1" ht="12.75" hidden="1">
      <c r="A37" s="1264"/>
    </row>
    <row r="38" spans="1:16" s="117" customFormat="1" ht="12.75" hidden="1">
      <c r="A38" s="1264"/>
    </row>
    <row r="39" spans="1:16" s="117" customFormat="1" ht="12.75" hidden="1">
      <c r="A39" s="1264"/>
    </row>
    <row r="40" spans="1:16" s="117" customFormat="1" ht="12.75" hidden="1">
      <c r="A40" s="1264"/>
    </row>
    <row r="41" spans="1:16" s="117" customFormat="1" ht="12.75" hidden="1">
      <c r="A41" s="1264"/>
    </row>
    <row r="42" spans="1:16" s="117" customFormat="1" ht="12.75" hidden="1">
      <c r="A42" s="1264"/>
    </row>
    <row r="43" spans="1:16" s="117" customFormat="1" ht="12.75" hidden="1">
      <c r="A43" s="1264"/>
    </row>
    <row r="44" spans="1:16" s="117" customFormat="1" ht="12.75" hidden="1">
      <c r="A44" s="1264"/>
    </row>
    <row r="45" spans="1:16" s="117" customFormat="1" ht="12.75" hidden="1">
      <c r="A45" s="1264"/>
    </row>
    <row r="46" spans="1:16" s="117" customFormat="1" ht="12.75" hidden="1">
      <c r="A46" s="1264"/>
    </row>
    <row r="47" spans="1:16" s="117" customFormat="1" ht="12.75" hidden="1">
      <c r="A47" s="1264"/>
    </row>
    <row r="48" spans="1:16" s="117" customFormat="1" ht="12.75" hidden="1">
      <c r="A48" s="1264"/>
    </row>
    <row r="49" spans="1:1" s="117" customFormat="1" ht="12.75" hidden="1">
      <c r="A49" s="1264"/>
    </row>
    <row r="50" spans="1:1" s="117" customFormat="1" ht="12.75" hidden="1">
      <c r="A50" s="1264"/>
    </row>
    <row r="51" spans="1:1" s="117" customFormat="1" ht="12.75" hidden="1">
      <c r="A51" s="1264"/>
    </row>
    <row r="52" spans="1:1" s="117" customFormat="1" ht="12.75" hidden="1">
      <c r="A52" s="1264"/>
    </row>
    <row r="53" spans="1:1" s="117" customFormat="1" ht="12.75" hidden="1">
      <c r="A53" s="1264"/>
    </row>
    <row r="54" spans="1:1" s="117" customFormat="1" ht="12.75" hidden="1">
      <c r="A54" s="1264"/>
    </row>
    <row r="55" spans="1:1" s="117" customFormat="1" ht="12.75" hidden="1">
      <c r="A55" s="1264"/>
    </row>
    <row r="56" spans="1:1" s="117" customFormat="1" ht="12.75" hidden="1">
      <c r="A56" s="1264"/>
    </row>
    <row r="57" spans="1:1" s="117" customFormat="1" ht="12.75" hidden="1">
      <c r="A57" s="1264"/>
    </row>
    <row r="58" spans="1:1" s="117" customFormat="1" ht="12.75" hidden="1">
      <c r="A58" s="1264"/>
    </row>
    <row r="59" spans="1:1" s="117" customFormat="1" ht="12.75" hidden="1">
      <c r="A59" s="1264"/>
    </row>
    <row r="60" spans="1:1" s="117" customFormat="1" ht="12.75" hidden="1">
      <c r="A60" s="1264"/>
    </row>
    <row r="61" spans="1:1" s="117" customFormat="1" ht="12.75" hidden="1">
      <c r="A61" s="1264"/>
    </row>
    <row r="62" spans="1:1" s="117" customFormat="1" ht="12.75" hidden="1">
      <c r="A62" s="1264"/>
    </row>
    <row r="63" spans="1:1" s="117" customFormat="1" ht="12.75" hidden="1">
      <c r="A63" s="1264"/>
    </row>
    <row r="64" spans="1:1" s="117" customFormat="1" ht="12.75" hidden="1">
      <c r="A64" s="1264"/>
    </row>
    <row r="65" spans="1:1" s="117" customFormat="1" ht="12.75" hidden="1">
      <c r="A65" s="1264"/>
    </row>
    <row r="66" spans="1:1" s="117" customFormat="1" ht="12.75" hidden="1">
      <c r="A66" s="1264"/>
    </row>
    <row r="67" spans="1:1" s="117" customFormat="1" ht="12.75" hidden="1">
      <c r="A67" s="1264"/>
    </row>
    <row r="68" spans="1:1" s="117" customFormat="1" ht="12.75" hidden="1">
      <c r="A68" s="1264"/>
    </row>
    <row r="69" spans="1:1" s="117" customFormat="1" ht="12.75" hidden="1">
      <c r="A69" s="1264"/>
    </row>
    <row r="70" spans="1:1" s="117" customFormat="1" ht="12.75" hidden="1">
      <c r="A70" s="1264"/>
    </row>
    <row r="71" spans="1:1" s="117" customFormat="1" ht="12.75" hidden="1">
      <c r="A71" s="1264"/>
    </row>
    <row r="72" spans="1:1" s="117" customFormat="1" ht="12.75" hidden="1">
      <c r="A72" s="1264"/>
    </row>
    <row r="73" spans="1:1" s="117" customFormat="1" ht="12.75" hidden="1">
      <c r="A73" s="1264"/>
    </row>
    <row r="74" spans="1:1" s="117" customFormat="1" ht="12.75" hidden="1">
      <c r="A74" s="1264"/>
    </row>
    <row r="75" spans="1:1" s="117" customFormat="1" ht="12.75" hidden="1">
      <c r="A75" s="1264"/>
    </row>
    <row r="76" spans="1:1" s="117" customFormat="1" ht="12.75" hidden="1">
      <c r="A76" s="1264"/>
    </row>
    <row r="77" spans="1:1" s="117" customFormat="1" ht="12.75" hidden="1">
      <c r="A77" s="1264"/>
    </row>
    <row r="78" spans="1:1" s="117" customFormat="1" ht="12.75" hidden="1">
      <c r="A78" s="1264"/>
    </row>
    <row r="79" spans="1:1" s="117" customFormat="1" ht="12.75" hidden="1">
      <c r="A79" s="1264"/>
    </row>
    <row r="80" spans="1:1" s="117" customFormat="1" ht="12.75" hidden="1">
      <c r="A80" s="1264"/>
    </row>
    <row r="81" spans="1:1" s="117" customFormat="1" ht="12.75" hidden="1">
      <c r="A81" s="1264"/>
    </row>
    <row r="82" spans="1:1" s="117" customFormat="1" ht="12.75" hidden="1">
      <c r="A82" s="1264"/>
    </row>
    <row r="83" spans="1:1" s="117" customFormat="1" ht="12.75" hidden="1">
      <c r="A83" s="1264"/>
    </row>
    <row r="84" spans="1:1" s="117" customFormat="1" ht="12.75" hidden="1">
      <c r="A84" s="1264"/>
    </row>
    <row r="85" spans="1:1" s="117" customFormat="1" ht="12.75" hidden="1">
      <c r="A85" s="1264"/>
    </row>
    <row r="86" spans="1:1" s="117" customFormat="1" ht="12.75" hidden="1">
      <c r="A86" s="1264"/>
    </row>
    <row r="87" spans="1:1" s="117" customFormat="1" ht="12.75" hidden="1">
      <c r="A87" s="1264"/>
    </row>
    <row r="88" spans="1:1" s="117" customFormat="1" ht="12.75" hidden="1">
      <c r="A88" s="1264"/>
    </row>
    <row r="89" spans="1:1" s="117" customFormat="1" ht="12.75" hidden="1">
      <c r="A89" s="1264"/>
    </row>
    <row r="90" spans="1:1" s="117" customFormat="1" ht="12.75" hidden="1">
      <c r="A90" s="1264"/>
    </row>
    <row r="91" spans="1:1" s="117" customFormat="1" ht="12.75" hidden="1">
      <c r="A91" s="1264"/>
    </row>
    <row r="92" spans="1:1" s="117" customFormat="1" ht="12.75" hidden="1">
      <c r="A92" s="1264"/>
    </row>
    <row r="93" spans="1:1" s="117" customFormat="1" ht="12.75" hidden="1">
      <c r="A93" s="1264"/>
    </row>
    <row r="94" spans="1:1" s="117" customFormat="1" ht="12.75" hidden="1">
      <c r="A94" s="1264"/>
    </row>
    <row r="95" spans="1:1" s="117" customFormat="1" ht="12.75" hidden="1">
      <c r="A95" s="1264"/>
    </row>
    <row r="96" spans="1:1" s="117" customFormat="1" ht="12.75" hidden="1">
      <c r="A96" s="1264"/>
    </row>
    <row r="97" spans="1:1" s="117" customFormat="1" ht="12.75" hidden="1">
      <c r="A97" s="1264"/>
    </row>
    <row r="98" spans="1:1" s="117" customFormat="1" ht="12.75" hidden="1">
      <c r="A98" s="1264"/>
    </row>
    <row r="99" spans="1:1" s="117" customFormat="1" ht="12.75" hidden="1">
      <c r="A99" s="1264"/>
    </row>
    <row r="100" spans="1:1" s="117" customFormat="1" ht="12.75" hidden="1">
      <c r="A100" s="1264"/>
    </row>
    <row r="101" spans="1:1" s="117" customFormat="1" ht="12.75" hidden="1">
      <c r="A101" s="1264"/>
    </row>
    <row r="102" spans="1:1" s="117" customFormat="1" ht="12.75" hidden="1">
      <c r="A102" s="1264"/>
    </row>
    <row r="103" spans="1:1" s="117" customFormat="1" ht="12.75" hidden="1">
      <c r="A103" s="1264"/>
    </row>
    <row r="104" spans="1:1" s="117" customFormat="1" ht="12.75" hidden="1">
      <c r="A104" s="1264"/>
    </row>
    <row r="105" spans="1:1" s="117" customFormat="1" ht="12.75" hidden="1">
      <c r="A105" s="1264"/>
    </row>
    <row r="106" spans="1:1" s="117" customFormat="1" ht="12.75" hidden="1">
      <c r="A106" s="1264"/>
    </row>
    <row r="107" spans="1:1" s="117" customFormat="1" ht="12.75" hidden="1">
      <c r="A107" s="1264"/>
    </row>
    <row r="108" spans="1:1" s="117" customFormat="1" ht="12.75" hidden="1">
      <c r="A108" s="1264"/>
    </row>
    <row r="109" spans="1:1" s="117" customFormat="1" ht="12.75" hidden="1">
      <c r="A109" s="1264"/>
    </row>
    <row r="110" spans="1:1" s="117" customFormat="1" ht="12.75" hidden="1">
      <c r="A110" s="1264"/>
    </row>
  </sheetData>
  <mergeCells count="9">
    <mergeCell ref="K14:P14"/>
    <mergeCell ref="E14:J14"/>
    <mergeCell ref="B7:D8"/>
    <mergeCell ref="B14:D15"/>
    <mergeCell ref="B3:P3"/>
    <mergeCell ref="E6:P6"/>
    <mergeCell ref="C10:P11"/>
    <mergeCell ref="E7:J7"/>
    <mergeCell ref="K7:P7"/>
  </mergeCells>
  <pageMargins left="0.70866141732283472" right="0.70866141732283472" top="0.74803149606299213" bottom="0.74803149606299213" header="0.31496062992125984" footer="0.31496062992125984"/>
  <pageSetup scale="64" fitToHeight="0" orientation="landscape" r:id="rId1"/>
  <headerFooter>
    <oddFooter>&amp;L&amp;A&amp;C&amp;P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pageSetUpPr fitToPage="1"/>
  </sheetPr>
  <dimension ref="A1:XFC65528"/>
  <sheetViews>
    <sheetView zoomScale="40" zoomScaleNormal="40" workbookViewId="0"/>
  </sheetViews>
  <sheetFormatPr defaultColWidth="0" defaultRowHeight="33" customHeight="1" zeroHeight="1"/>
  <cols>
    <col min="1" max="1" width="36.5703125" style="17" bestFit="1" customWidth="1"/>
    <col min="2" max="2" width="1.42578125" style="17" customWidth="1"/>
    <col min="3" max="3" width="12.42578125" style="34" customWidth="1"/>
    <col min="4" max="4" width="10.5703125" style="17" customWidth="1"/>
    <col min="5" max="5" width="12.42578125" style="17" customWidth="1"/>
    <col min="6" max="6" width="10.5703125" style="33" bestFit="1" customWidth="1"/>
    <col min="7" max="7" width="12.42578125" style="34" customWidth="1"/>
    <col min="8" max="8" width="10.5703125" style="17" customWidth="1"/>
    <col min="9" max="9" width="12.42578125" style="17" customWidth="1"/>
    <col min="10" max="10" width="10.5703125" style="33" customWidth="1"/>
    <col min="11" max="11" width="12.42578125" style="17" customWidth="1"/>
    <col min="12" max="12" width="10.5703125" style="17" customWidth="1"/>
    <col min="13" max="13" width="12.42578125" style="17" customWidth="1"/>
    <col min="14" max="14" width="10.5703125" style="17" customWidth="1"/>
    <col min="15" max="15" width="12.42578125" style="19" customWidth="1"/>
    <col min="16" max="16" width="10.5703125" style="17" customWidth="1"/>
    <col min="17" max="17" width="12.42578125" style="17" customWidth="1"/>
    <col min="18" max="18" width="10.5703125" style="17" customWidth="1"/>
    <col min="19" max="19" width="1" style="17" customWidth="1"/>
    <col min="20" max="20" width="15.42578125" style="17" hidden="1"/>
    <col min="21" max="21" width="14.5703125" style="40" hidden="1"/>
    <col min="22" max="22" width="13.5703125" style="40" hidden="1"/>
    <col min="23" max="23" width="17.5703125" style="40" hidden="1"/>
    <col min="24" max="31" width="6.5703125" style="40" hidden="1"/>
    <col min="32" max="32" width="16.5703125" style="40" hidden="1"/>
    <col min="33" max="36" width="6.5703125" style="40" hidden="1"/>
    <col min="37" max="256" width="6.5703125" style="17" hidden="1"/>
    <col min="257" max="257" width="56.5703125" style="17" hidden="1"/>
    <col min="258" max="258" width="1.42578125" style="17" hidden="1"/>
    <col min="259" max="259" width="19" style="17" hidden="1"/>
    <col min="260" max="260" width="18.42578125" style="17" hidden="1"/>
    <col min="261" max="261" width="14" style="17" hidden="1"/>
    <col min="262" max="262" width="16" style="17" hidden="1"/>
    <col min="263" max="263" width="18.42578125" style="17" hidden="1"/>
    <col min="264" max="264" width="15.5703125" style="17" hidden="1"/>
    <col min="265" max="265" width="14" style="17" hidden="1"/>
    <col min="266" max="266" width="16" style="17" hidden="1"/>
    <col min="267" max="267" width="21.42578125" style="17" hidden="1"/>
    <col min="268" max="268" width="15.5703125" style="17" hidden="1"/>
    <col min="269" max="269" width="13.5703125" style="17" hidden="1"/>
    <col min="270" max="270" width="16.5703125" style="17" hidden="1"/>
    <col min="271" max="271" width="17.42578125" style="17" hidden="1"/>
    <col min="272" max="272" width="15.5703125" style="17" hidden="1"/>
    <col min="273" max="273" width="13.5703125" style="17" hidden="1"/>
    <col min="274" max="274" width="17.5703125" style="17" hidden="1"/>
    <col min="275" max="275" width="0.5703125" style="17" hidden="1"/>
    <col min="276" max="276" width="15.42578125" style="17" hidden="1"/>
    <col min="277" max="277" width="14.5703125" style="17" hidden="1"/>
    <col min="278" max="278" width="13.5703125" style="17" hidden="1"/>
    <col min="279" max="279" width="17.5703125" style="17" hidden="1"/>
    <col min="280" max="287" width="6.5703125" style="17" hidden="1"/>
    <col min="288" max="288" width="16.5703125" style="17" hidden="1"/>
    <col min="289" max="512" width="6.5703125" style="17" hidden="1"/>
    <col min="513" max="513" width="56.5703125" style="17" hidden="1"/>
    <col min="514" max="514" width="1.42578125" style="17" hidden="1"/>
    <col min="515" max="515" width="19" style="17" hidden="1"/>
    <col min="516" max="516" width="18.42578125" style="17" hidden="1"/>
    <col min="517" max="517" width="14" style="17" hidden="1"/>
    <col min="518" max="518" width="16" style="17" hidden="1"/>
    <col min="519" max="519" width="18.42578125" style="17" hidden="1"/>
    <col min="520" max="520" width="15.5703125" style="17" hidden="1"/>
    <col min="521" max="521" width="14" style="17" hidden="1"/>
    <col min="522" max="522" width="16" style="17" hidden="1"/>
    <col min="523" max="523" width="21.42578125" style="17" hidden="1"/>
    <col min="524" max="524" width="15.5703125" style="17" hidden="1"/>
    <col min="525" max="525" width="13.5703125" style="17" hidden="1"/>
    <col min="526" max="526" width="16.5703125" style="17" hidden="1"/>
    <col min="527" max="527" width="17.42578125" style="17" hidden="1"/>
    <col min="528" max="528" width="15.5703125" style="17" hidden="1"/>
    <col min="529" max="529" width="13.5703125" style="17" hidden="1"/>
    <col min="530" max="530" width="17.5703125" style="17" hidden="1"/>
    <col min="531" max="531" width="0.5703125" style="17" hidden="1"/>
    <col min="532" max="532" width="15.42578125" style="17" hidden="1"/>
    <col min="533" max="533" width="14.5703125" style="17" hidden="1"/>
    <col min="534" max="534" width="13.5703125" style="17" hidden="1"/>
    <col min="535" max="535" width="17.5703125" style="17" hidden="1"/>
    <col min="536" max="543" width="6.5703125" style="17" hidden="1"/>
    <col min="544" max="544" width="16.5703125" style="17" hidden="1"/>
    <col min="545" max="768" width="6.5703125" style="17" hidden="1"/>
    <col min="769" max="769" width="56.5703125" style="17" hidden="1"/>
    <col min="770" max="770" width="1.42578125" style="17" hidden="1"/>
    <col min="771" max="771" width="19" style="17" hidden="1"/>
    <col min="772" max="772" width="18.42578125" style="17" hidden="1"/>
    <col min="773" max="773" width="14" style="17" hidden="1"/>
    <col min="774" max="774" width="16" style="17" hidden="1"/>
    <col min="775" max="775" width="18.42578125" style="17" hidden="1"/>
    <col min="776" max="776" width="15.5703125" style="17" hidden="1"/>
    <col min="777" max="777" width="14" style="17" hidden="1"/>
    <col min="778" max="778" width="16" style="17" hidden="1"/>
    <col min="779" max="779" width="21.42578125" style="17" hidden="1"/>
    <col min="780" max="780" width="15.5703125" style="17" hidden="1"/>
    <col min="781" max="781" width="13.5703125" style="17" hidden="1"/>
    <col min="782" max="782" width="16.5703125" style="17" hidden="1"/>
    <col min="783" max="783" width="17.42578125" style="17" hidden="1"/>
    <col min="784" max="784" width="15.5703125" style="17" hidden="1"/>
    <col min="785" max="785" width="13.5703125" style="17" hidden="1"/>
    <col min="786" max="786" width="17.5703125" style="17" hidden="1"/>
    <col min="787" max="787" width="0.5703125" style="17" hidden="1"/>
    <col min="788" max="788" width="15.42578125" style="17" hidden="1"/>
    <col min="789" max="789" width="14.5703125" style="17" hidden="1"/>
    <col min="790" max="790" width="13.5703125" style="17" hidden="1"/>
    <col min="791" max="791" width="17.5703125" style="17" hidden="1"/>
    <col min="792" max="799" width="6.5703125" style="17" hidden="1"/>
    <col min="800" max="800" width="16.5703125" style="17" hidden="1"/>
    <col min="801" max="1024" width="6.5703125" style="17" hidden="1"/>
    <col min="1025" max="1025" width="56.5703125" style="17" hidden="1"/>
    <col min="1026" max="1026" width="1.42578125" style="17" hidden="1"/>
    <col min="1027" max="1027" width="19" style="17" hidden="1"/>
    <col min="1028" max="1028" width="18.42578125" style="17" hidden="1"/>
    <col min="1029" max="1029" width="14" style="17" hidden="1"/>
    <col min="1030" max="1030" width="16" style="17" hidden="1"/>
    <col min="1031" max="1031" width="18.42578125" style="17" hidden="1"/>
    <col min="1032" max="1032" width="15.5703125" style="17" hidden="1"/>
    <col min="1033" max="1033" width="14" style="17" hidden="1"/>
    <col min="1034" max="1034" width="16" style="17" hidden="1"/>
    <col min="1035" max="1035" width="21.42578125" style="17" hidden="1"/>
    <col min="1036" max="1036" width="15.5703125" style="17" hidden="1"/>
    <col min="1037" max="1037" width="13.5703125" style="17" hidden="1"/>
    <col min="1038" max="1038" width="16.5703125" style="17" hidden="1"/>
    <col min="1039" max="1039" width="17.42578125" style="17" hidden="1"/>
    <col min="1040" max="1040" width="15.5703125" style="17" hidden="1"/>
    <col min="1041" max="1041" width="13.5703125" style="17" hidden="1"/>
    <col min="1042" max="1042" width="17.5703125" style="17" hidden="1"/>
    <col min="1043" max="1043" width="0.5703125" style="17" hidden="1"/>
    <col min="1044" max="1044" width="15.42578125" style="17" hidden="1"/>
    <col min="1045" max="1045" width="14.5703125" style="17" hidden="1"/>
    <col min="1046" max="1046" width="13.5703125" style="17" hidden="1"/>
    <col min="1047" max="1047" width="17.5703125" style="17" hidden="1"/>
    <col min="1048" max="1055" width="6.5703125" style="17" hidden="1"/>
    <col min="1056" max="1056" width="16.5703125" style="17" hidden="1"/>
    <col min="1057" max="1280" width="6.5703125" style="17" hidden="1"/>
    <col min="1281" max="1281" width="56.5703125" style="17" hidden="1"/>
    <col min="1282" max="1282" width="1.42578125" style="17" hidden="1"/>
    <col min="1283" max="1283" width="19" style="17" hidden="1"/>
    <col min="1284" max="1284" width="18.42578125" style="17" hidden="1"/>
    <col min="1285" max="1285" width="14" style="17" hidden="1"/>
    <col min="1286" max="1286" width="16" style="17" hidden="1"/>
    <col min="1287" max="1287" width="18.42578125" style="17" hidden="1"/>
    <col min="1288" max="1288" width="15.5703125" style="17" hidden="1"/>
    <col min="1289" max="1289" width="14" style="17" hidden="1"/>
    <col min="1290" max="1290" width="16" style="17" hidden="1"/>
    <col min="1291" max="1291" width="21.42578125" style="17" hidden="1"/>
    <col min="1292" max="1292" width="15.5703125" style="17" hidden="1"/>
    <col min="1293" max="1293" width="13.5703125" style="17" hidden="1"/>
    <col min="1294" max="1294" width="16.5703125" style="17" hidden="1"/>
    <col min="1295" max="1295" width="17.42578125" style="17" hidden="1"/>
    <col min="1296" max="1296" width="15.5703125" style="17" hidden="1"/>
    <col min="1297" max="1297" width="13.5703125" style="17" hidden="1"/>
    <col min="1298" max="1298" width="17.5703125" style="17" hidden="1"/>
    <col min="1299" max="1299" width="0.5703125" style="17" hidden="1"/>
    <col min="1300" max="1300" width="15.42578125" style="17" hidden="1"/>
    <col min="1301" max="1301" width="14.5703125" style="17" hidden="1"/>
    <col min="1302" max="1302" width="13.5703125" style="17" hidden="1"/>
    <col min="1303" max="1303" width="17.5703125" style="17" hidden="1"/>
    <col min="1304" max="1311" width="6.5703125" style="17" hidden="1"/>
    <col min="1312" max="1312" width="16.5703125" style="17" hidden="1"/>
    <col min="1313" max="1536" width="6.5703125" style="17" hidden="1"/>
    <col min="1537" max="1537" width="56.5703125" style="17" hidden="1"/>
    <col min="1538" max="1538" width="1.42578125" style="17" hidden="1"/>
    <col min="1539" max="1539" width="19" style="17" hidden="1"/>
    <col min="1540" max="1540" width="18.42578125" style="17" hidden="1"/>
    <col min="1541" max="1541" width="14" style="17" hidden="1"/>
    <col min="1542" max="1542" width="16" style="17" hidden="1"/>
    <col min="1543" max="1543" width="18.42578125" style="17" hidden="1"/>
    <col min="1544" max="1544" width="15.5703125" style="17" hidden="1"/>
    <col min="1545" max="1545" width="14" style="17" hidden="1"/>
    <col min="1546" max="1546" width="16" style="17" hidden="1"/>
    <col min="1547" max="1547" width="21.42578125" style="17" hidden="1"/>
    <col min="1548" max="1548" width="15.5703125" style="17" hidden="1"/>
    <col min="1549" max="1549" width="13.5703125" style="17" hidden="1"/>
    <col min="1550" max="1550" width="16.5703125" style="17" hidden="1"/>
    <col min="1551" max="1551" width="17.42578125" style="17" hidden="1"/>
    <col min="1552" max="1552" width="15.5703125" style="17" hidden="1"/>
    <col min="1553" max="1553" width="13.5703125" style="17" hidden="1"/>
    <col min="1554" max="1554" width="17.5703125" style="17" hidden="1"/>
    <col min="1555" max="1555" width="0.5703125" style="17" hidden="1"/>
    <col min="1556" max="1556" width="15.42578125" style="17" hidden="1"/>
    <col min="1557" max="1557" width="14.5703125" style="17" hidden="1"/>
    <col min="1558" max="1558" width="13.5703125" style="17" hidden="1"/>
    <col min="1559" max="1559" width="17.5703125" style="17" hidden="1"/>
    <col min="1560" max="1567" width="6.5703125" style="17" hidden="1"/>
    <col min="1568" max="1568" width="16.5703125" style="17" hidden="1"/>
    <col min="1569" max="1792" width="6.5703125" style="17" hidden="1"/>
    <col min="1793" max="1793" width="56.5703125" style="17" hidden="1"/>
    <col min="1794" max="1794" width="1.42578125" style="17" hidden="1"/>
    <col min="1795" max="1795" width="19" style="17" hidden="1"/>
    <col min="1796" max="1796" width="18.42578125" style="17" hidden="1"/>
    <col min="1797" max="1797" width="14" style="17" hidden="1"/>
    <col min="1798" max="1798" width="16" style="17" hidden="1"/>
    <col min="1799" max="1799" width="18.42578125" style="17" hidden="1"/>
    <col min="1800" max="1800" width="15.5703125" style="17" hidden="1"/>
    <col min="1801" max="1801" width="14" style="17" hidden="1"/>
    <col min="1802" max="1802" width="16" style="17" hidden="1"/>
    <col min="1803" max="1803" width="21.42578125" style="17" hidden="1"/>
    <col min="1804" max="1804" width="15.5703125" style="17" hidden="1"/>
    <col min="1805" max="1805" width="13.5703125" style="17" hidden="1"/>
    <col min="1806" max="1806" width="16.5703125" style="17" hidden="1"/>
    <col min="1807" max="1807" width="17.42578125" style="17" hidden="1"/>
    <col min="1808" max="1808" width="15.5703125" style="17" hidden="1"/>
    <col min="1809" max="1809" width="13.5703125" style="17" hidden="1"/>
    <col min="1810" max="1810" width="17.5703125" style="17" hidden="1"/>
    <col min="1811" max="1811" width="0.5703125" style="17" hidden="1"/>
    <col min="1812" max="1812" width="15.42578125" style="17" hidden="1"/>
    <col min="1813" max="1813" width="14.5703125" style="17" hidden="1"/>
    <col min="1814" max="1814" width="13.5703125" style="17" hidden="1"/>
    <col min="1815" max="1815" width="17.5703125" style="17" hidden="1"/>
    <col min="1816" max="1823" width="6.5703125" style="17" hidden="1"/>
    <col min="1824" max="1824" width="16.5703125" style="17" hidden="1"/>
    <col min="1825" max="2048" width="6.5703125" style="17" hidden="1"/>
    <col min="2049" max="2049" width="56.5703125" style="17" hidden="1"/>
    <col min="2050" max="2050" width="1.42578125" style="17" hidden="1"/>
    <col min="2051" max="2051" width="19" style="17" hidden="1"/>
    <col min="2052" max="2052" width="18.42578125" style="17" hidden="1"/>
    <col min="2053" max="2053" width="14" style="17" hidden="1"/>
    <col min="2054" max="2054" width="16" style="17" hidden="1"/>
    <col min="2055" max="2055" width="18.42578125" style="17" hidden="1"/>
    <col min="2056" max="2056" width="15.5703125" style="17" hidden="1"/>
    <col min="2057" max="2057" width="14" style="17" hidden="1"/>
    <col min="2058" max="2058" width="16" style="17" hidden="1"/>
    <col min="2059" max="2059" width="21.42578125" style="17" hidden="1"/>
    <col min="2060" max="2060" width="15.5703125" style="17" hidden="1"/>
    <col min="2061" max="2061" width="13.5703125" style="17" hidden="1"/>
    <col min="2062" max="2062" width="16.5703125" style="17" hidden="1"/>
    <col min="2063" max="2063" width="17.42578125" style="17" hidden="1"/>
    <col min="2064" max="2064" width="15.5703125" style="17" hidden="1"/>
    <col min="2065" max="2065" width="13.5703125" style="17" hidden="1"/>
    <col min="2066" max="2066" width="17.5703125" style="17" hidden="1"/>
    <col min="2067" max="2067" width="0.5703125" style="17" hidden="1"/>
    <col min="2068" max="2068" width="15.42578125" style="17" hidden="1"/>
    <col min="2069" max="2069" width="14.5703125" style="17" hidden="1"/>
    <col min="2070" max="2070" width="13.5703125" style="17" hidden="1"/>
    <col min="2071" max="2071" width="17.5703125" style="17" hidden="1"/>
    <col min="2072" max="2079" width="6.5703125" style="17" hidden="1"/>
    <col min="2080" max="2080" width="16.5703125" style="17" hidden="1"/>
    <col min="2081" max="2304" width="6.5703125" style="17" hidden="1"/>
    <col min="2305" max="2305" width="56.5703125" style="17" hidden="1"/>
    <col min="2306" max="2306" width="1.42578125" style="17" hidden="1"/>
    <col min="2307" max="2307" width="19" style="17" hidden="1"/>
    <col min="2308" max="2308" width="18.42578125" style="17" hidden="1"/>
    <col min="2309" max="2309" width="14" style="17" hidden="1"/>
    <col min="2310" max="2310" width="16" style="17" hidden="1"/>
    <col min="2311" max="2311" width="18.42578125" style="17" hidden="1"/>
    <col min="2312" max="2312" width="15.5703125" style="17" hidden="1"/>
    <col min="2313" max="2313" width="14" style="17" hidden="1"/>
    <col min="2314" max="2314" width="16" style="17" hidden="1"/>
    <col min="2315" max="2315" width="21.42578125" style="17" hidden="1"/>
    <col min="2316" max="2316" width="15.5703125" style="17" hidden="1"/>
    <col min="2317" max="2317" width="13.5703125" style="17" hidden="1"/>
    <col min="2318" max="2318" width="16.5703125" style="17" hidden="1"/>
    <col min="2319" max="2319" width="17.42578125" style="17" hidden="1"/>
    <col min="2320" max="2320" width="15.5703125" style="17" hidden="1"/>
    <col min="2321" max="2321" width="13.5703125" style="17" hidden="1"/>
    <col min="2322" max="2322" width="17.5703125" style="17" hidden="1"/>
    <col min="2323" max="2323" width="0.5703125" style="17" hidden="1"/>
    <col min="2324" max="2324" width="15.42578125" style="17" hidden="1"/>
    <col min="2325" max="2325" width="14.5703125" style="17" hidden="1"/>
    <col min="2326" max="2326" width="13.5703125" style="17" hidden="1"/>
    <col min="2327" max="2327" width="17.5703125" style="17" hidden="1"/>
    <col min="2328" max="2335" width="6.5703125" style="17" hidden="1"/>
    <col min="2336" max="2336" width="16.5703125" style="17" hidden="1"/>
    <col min="2337" max="2560" width="6.5703125" style="17" hidden="1"/>
    <col min="2561" max="2561" width="56.5703125" style="17" hidden="1"/>
    <col min="2562" max="2562" width="1.42578125" style="17" hidden="1"/>
    <col min="2563" max="2563" width="19" style="17" hidden="1"/>
    <col min="2564" max="2564" width="18.42578125" style="17" hidden="1"/>
    <col min="2565" max="2565" width="14" style="17" hidden="1"/>
    <col min="2566" max="2566" width="16" style="17" hidden="1"/>
    <col min="2567" max="2567" width="18.42578125" style="17" hidden="1"/>
    <col min="2568" max="2568" width="15.5703125" style="17" hidden="1"/>
    <col min="2569" max="2569" width="14" style="17" hidden="1"/>
    <col min="2570" max="2570" width="16" style="17" hidden="1"/>
    <col min="2571" max="2571" width="21.42578125" style="17" hidden="1"/>
    <col min="2572" max="2572" width="15.5703125" style="17" hidden="1"/>
    <col min="2573" max="2573" width="13.5703125" style="17" hidden="1"/>
    <col min="2574" max="2574" width="16.5703125" style="17" hidden="1"/>
    <col min="2575" max="2575" width="17.42578125" style="17" hidden="1"/>
    <col min="2576" max="2576" width="15.5703125" style="17" hidden="1"/>
    <col min="2577" max="2577" width="13.5703125" style="17" hidden="1"/>
    <col min="2578" max="2578" width="17.5703125" style="17" hidden="1"/>
    <col min="2579" max="2579" width="0.5703125" style="17" hidden="1"/>
    <col min="2580" max="2580" width="15.42578125" style="17" hidden="1"/>
    <col min="2581" max="2581" width="14.5703125" style="17" hidden="1"/>
    <col min="2582" max="2582" width="13.5703125" style="17" hidden="1"/>
    <col min="2583" max="2583" width="17.5703125" style="17" hidden="1"/>
    <col min="2584" max="2591" width="6.5703125" style="17" hidden="1"/>
    <col min="2592" max="2592" width="16.5703125" style="17" hidden="1"/>
    <col min="2593" max="2816" width="6.5703125" style="17" hidden="1"/>
    <col min="2817" max="2817" width="56.5703125" style="17" hidden="1"/>
    <col min="2818" max="2818" width="1.42578125" style="17" hidden="1"/>
    <col min="2819" max="2819" width="19" style="17" hidden="1"/>
    <col min="2820" max="2820" width="18.42578125" style="17" hidden="1"/>
    <col min="2821" max="2821" width="14" style="17" hidden="1"/>
    <col min="2822" max="2822" width="16" style="17" hidden="1"/>
    <col min="2823" max="2823" width="18.42578125" style="17" hidden="1"/>
    <col min="2824" max="2824" width="15.5703125" style="17" hidden="1"/>
    <col min="2825" max="2825" width="14" style="17" hidden="1"/>
    <col min="2826" max="2826" width="16" style="17" hidden="1"/>
    <col min="2827" max="2827" width="21.42578125" style="17" hidden="1"/>
    <col min="2828" max="2828" width="15.5703125" style="17" hidden="1"/>
    <col min="2829" max="2829" width="13.5703125" style="17" hidden="1"/>
    <col min="2830" max="2830" width="16.5703125" style="17" hidden="1"/>
    <col min="2831" max="2831" width="17.42578125" style="17" hidden="1"/>
    <col min="2832" max="2832" width="15.5703125" style="17" hidden="1"/>
    <col min="2833" max="2833" width="13.5703125" style="17" hidden="1"/>
    <col min="2834" max="2834" width="17.5703125" style="17" hidden="1"/>
    <col min="2835" max="2835" width="0.5703125" style="17" hidden="1"/>
    <col min="2836" max="2836" width="15.42578125" style="17" hidden="1"/>
    <col min="2837" max="2837" width="14.5703125" style="17" hidden="1"/>
    <col min="2838" max="2838" width="13.5703125" style="17" hidden="1"/>
    <col min="2839" max="2839" width="17.5703125" style="17" hidden="1"/>
    <col min="2840" max="2847" width="6.5703125" style="17" hidden="1"/>
    <col min="2848" max="2848" width="16.5703125" style="17" hidden="1"/>
    <col min="2849" max="3072" width="6.5703125" style="17" hidden="1"/>
    <col min="3073" max="3073" width="56.5703125" style="17" hidden="1"/>
    <col min="3074" max="3074" width="1.42578125" style="17" hidden="1"/>
    <col min="3075" max="3075" width="19" style="17" hidden="1"/>
    <col min="3076" max="3076" width="18.42578125" style="17" hidden="1"/>
    <col min="3077" max="3077" width="14" style="17" hidden="1"/>
    <col min="3078" max="3078" width="16" style="17" hidden="1"/>
    <col min="3079" max="3079" width="18.42578125" style="17" hidden="1"/>
    <col min="3080" max="3080" width="15.5703125" style="17" hidden="1"/>
    <col min="3081" max="3081" width="14" style="17" hidden="1"/>
    <col min="3082" max="3082" width="16" style="17" hidden="1"/>
    <col min="3083" max="3083" width="21.42578125" style="17" hidden="1"/>
    <col min="3084" max="3084" width="15.5703125" style="17" hidden="1"/>
    <col min="3085" max="3085" width="13.5703125" style="17" hidden="1"/>
    <col min="3086" max="3086" width="16.5703125" style="17" hidden="1"/>
    <col min="3087" max="3087" width="17.42578125" style="17" hidden="1"/>
    <col min="3088" max="3088" width="15.5703125" style="17" hidden="1"/>
    <col min="3089" max="3089" width="13.5703125" style="17" hidden="1"/>
    <col min="3090" max="3090" width="17.5703125" style="17" hidden="1"/>
    <col min="3091" max="3091" width="0.5703125" style="17" hidden="1"/>
    <col min="3092" max="3092" width="15.42578125" style="17" hidden="1"/>
    <col min="3093" max="3093" width="14.5703125" style="17" hidden="1"/>
    <col min="3094" max="3094" width="13.5703125" style="17" hidden="1"/>
    <col min="3095" max="3095" width="17.5703125" style="17" hidden="1"/>
    <col min="3096" max="3103" width="6.5703125" style="17" hidden="1"/>
    <col min="3104" max="3104" width="16.5703125" style="17" hidden="1"/>
    <col min="3105" max="3328" width="6.5703125" style="17" hidden="1"/>
    <col min="3329" max="3329" width="56.5703125" style="17" hidden="1"/>
    <col min="3330" max="3330" width="1.42578125" style="17" hidden="1"/>
    <col min="3331" max="3331" width="19" style="17" hidden="1"/>
    <col min="3332" max="3332" width="18.42578125" style="17" hidden="1"/>
    <col min="3333" max="3333" width="14" style="17" hidden="1"/>
    <col min="3334" max="3334" width="16" style="17" hidden="1"/>
    <col min="3335" max="3335" width="18.42578125" style="17" hidden="1"/>
    <col min="3336" max="3336" width="15.5703125" style="17" hidden="1"/>
    <col min="3337" max="3337" width="14" style="17" hidden="1"/>
    <col min="3338" max="3338" width="16" style="17" hidden="1"/>
    <col min="3339" max="3339" width="21.42578125" style="17" hidden="1"/>
    <col min="3340" max="3340" width="15.5703125" style="17" hidden="1"/>
    <col min="3341" max="3341" width="13.5703125" style="17" hidden="1"/>
    <col min="3342" max="3342" width="16.5703125" style="17" hidden="1"/>
    <col min="3343" max="3343" width="17.42578125" style="17" hidden="1"/>
    <col min="3344" max="3344" width="15.5703125" style="17" hidden="1"/>
    <col min="3345" max="3345" width="13.5703125" style="17" hidden="1"/>
    <col min="3346" max="3346" width="17.5703125" style="17" hidden="1"/>
    <col min="3347" max="3347" width="0.5703125" style="17" hidden="1"/>
    <col min="3348" max="3348" width="15.42578125" style="17" hidden="1"/>
    <col min="3349" max="3349" width="14.5703125" style="17" hidden="1"/>
    <col min="3350" max="3350" width="13.5703125" style="17" hidden="1"/>
    <col min="3351" max="3351" width="17.5703125" style="17" hidden="1"/>
    <col min="3352" max="3359" width="6.5703125" style="17" hidden="1"/>
    <col min="3360" max="3360" width="16.5703125" style="17" hidden="1"/>
    <col min="3361" max="3584" width="6.5703125" style="17" hidden="1"/>
    <col min="3585" max="3585" width="56.5703125" style="17" hidden="1"/>
    <col min="3586" max="3586" width="1.42578125" style="17" hidden="1"/>
    <col min="3587" max="3587" width="19" style="17" hidden="1"/>
    <col min="3588" max="3588" width="18.42578125" style="17" hidden="1"/>
    <col min="3589" max="3589" width="14" style="17" hidden="1"/>
    <col min="3590" max="3590" width="16" style="17" hidden="1"/>
    <col min="3591" max="3591" width="18.42578125" style="17" hidden="1"/>
    <col min="3592" max="3592" width="15.5703125" style="17" hidden="1"/>
    <col min="3593" max="3593" width="14" style="17" hidden="1"/>
    <col min="3594" max="3594" width="16" style="17" hidden="1"/>
    <col min="3595" max="3595" width="21.42578125" style="17" hidden="1"/>
    <col min="3596" max="3596" width="15.5703125" style="17" hidden="1"/>
    <col min="3597" max="3597" width="13.5703125" style="17" hidden="1"/>
    <col min="3598" max="3598" width="16.5703125" style="17" hidden="1"/>
    <col min="3599" max="3599" width="17.42578125" style="17" hidden="1"/>
    <col min="3600" max="3600" width="15.5703125" style="17" hidden="1"/>
    <col min="3601" max="3601" width="13.5703125" style="17" hidden="1"/>
    <col min="3602" max="3602" width="17.5703125" style="17" hidden="1"/>
    <col min="3603" max="3603" width="0.5703125" style="17" hidden="1"/>
    <col min="3604" max="3604" width="15.42578125" style="17" hidden="1"/>
    <col min="3605" max="3605" width="14.5703125" style="17" hidden="1"/>
    <col min="3606" max="3606" width="13.5703125" style="17" hidden="1"/>
    <col min="3607" max="3607" width="17.5703125" style="17" hidden="1"/>
    <col min="3608" max="3615" width="6.5703125" style="17" hidden="1"/>
    <col min="3616" max="3616" width="16.5703125" style="17" hidden="1"/>
    <col min="3617" max="3840" width="6.5703125" style="17" hidden="1"/>
    <col min="3841" max="3841" width="56.5703125" style="17" hidden="1"/>
    <col min="3842" max="3842" width="1.42578125" style="17" hidden="1"/>
    <col min="3843" max="3843" width="19" style="17" hidden="1"/>
    <col min="3844" max="3844" width="18.42578125" style="17" hidden="1"/>
    <col min="3845" max="3845" width="14" style="17" hidden="1"/>
    <col min="3846" max="3846" width="16" style="17" hidden="1"/>
    <col min="3847" max="3847" width="18.42578125" style="17" hidden="1"/>
    <col min="3848" max="3848" width="15.5703125" style="17" hidden="1"/>
    <col min="3849" max="3849" width="14" style="17" hidden="1"/>
    <col min="3850" max="3850" width="16" style="17" hidden="1"/>
    <col min="3851" max="3851" width="21.42578125" style="17" hidden="1"/>
    <col min="3852" max="3852" width="15.5703125" style="17" hidden="1"/>
    <col min="3853" max="3853" width="13.5703125" style="17" hidden="1"/>
    <col min="3854" max="3854" width="16.5703125" style="17" hidden="1"/>
    <col min="3855" max="3855" width="17.42578125" style="17" hidden="1"/>
    <col min="3856" max="3856" width="15.5703125" style="17" hidden="1"/>
    <col min="3857" max="3857" width="13.5703125" style="17" hidden="1"/>
    <col min="3858" max="3858" width="17.5703125" style="17" hidden="1"/>
    <col min="3859" max="3859" width="0.5703125" style="17" hidden="1"/>
    <col min="3860" max="3860" width="15.42578125" style="17" hidden="1"/>
    <col min="3861" max="3861" width="14.5703125" style="17" hidden="1"/>
    <col min="3862" max="3862" width="13.5703125" style="17" hidden="1"/>
    <col min="3863" max="3863" width="17.5703125" style="17" hidden="1"/>
    <col min="3864" max="3871" width="6.5703125" style="17" hidden="1"/>
    <col min="3872" max="3872" width="16.5703125" style="17" hidden="1"/>
    <col min="3873" max="4096" width="6.5703125" style="17" hidden="1"/>
    <col min="4097" max="4097" width="56.5703125" style="17" hidden="1"/>
    <col min="4098" max="4098" width="1.42578125" style="17" hidden="1"/>
    <col min="4099" max="4099" width="19" style="17" hidden="1"/>
    <col min="4100" max="4100" width="18.42578125" style="17" hidden="1"/>
    <col min="4101" max="4101" width="14" style="17" hidden="1"/>
    <col min="4102" max="4102" width="16" style="17" hidden="1"/>
    <col min="4103" max="4103" width="18.42578125" style="17" hidden="1"/>
    <col min="4104" max="4104" width="15.5703125" style="17" hidden="1"/>
    <col min="4105" max="4105" width="14" style="17" hidden="1"/>
    <col min="4106" max="4106" width="16" style="17" hidden="1"/>
    <col min="4107" max="4107" width="21.42578125" style="17" hidden="1"/>
    <col min="4108" max="4108" width="15.5703125" style="17" hidden="1"/>
    <col min="4109" max="4109" width="13.5703125" style="17" hidden="1"/>
    <col min="4110" max="4110" width="16.5703125" style="17" hidden="1"/>
    <col min="4111" max="4111" width="17.42578125" style="17" hidden="1"/>
    <col min="4112" max="4112" width="15.5703125" style="17" hidden="1"/>
    <col min="4113" max="4113" width="13.5703125" style="17" hidden="1"/>
    <col min="4114" max="4114" width="17.5703125" style="17" hidden="1"/>
    <col min="4115" max="4115" width="0.5703125" style="17" hidden="1"/>
    <col min="4116" max="4116" width="15.42578125" style="17" hidden="1"/>
    <col min="4117" max="4117" width="14.5703125" style="17" hidden="1"/>
    <col min="4118" max="4118" width="13.5703125" style="17" hidden="1"/>
    <col min="4119" max="4119" width="17.5703125" style="17" hidden="1"/>
    <col min="4120" max="4127" width="6.5703125" style="17" hidden="1"/>
    <col min="4128" max="4128" width="16.5703125" style="17" hidden="1"/>
    <col min="4129" max="4352" width="6.5703125" style="17" hidden="1"/>
    <col min="4353" max="4353" width="56.5703125" style="17" hidden="1"/>
    <col min="4354" max="4354" width="1.42578125" style="17" hidden="1"/>
    <col min="4355" max="4355" width="19" style="17" hidden="1"/>
    <col min="4356" max="4356" width="18.42578125" style="17" hidden="1"/>
    <col min="4357" max="4357" width="14" style="17" hidden="1"/>
    <col min="4358" max="4358" width="16" style="17" hidden="1"/>
    <col min="4359" max="4359" width="18.42578125" style="17" hidden="1"/>
    <col min="4360" max="4360" width="15.5703125" style="17" hidden="1"/>
    <col min="4361" max="4361" width="14" style="17" hidden="1"/>
    <col min="4362" max="4362" width="16" style="17" hidden="1"/>
    <col min="4363" max="4363" width="21.42578125" style="17" hidden="1"/>
    <col min="4364" max="4364" width="15.5703125" style="17" hidden="1"/>
    <col min="4365" max="4365" width="13.5703125" style="17" hidden="1"/>
    <col min="4366" max="4366" width="16.5703125" style="17" hidden="1"/>
    <col min="4367" max="4367" width="17.42578125" style="17" hidden="1"/>
    <col min="4368" max="4368" width="15.5703125" style="17" hidden="1"/>
    <col min="4369" max="4369" width="13.5703125" style="17" hidden="1"/>
    <col min="4370" max="4370" width="17.5703125" style="17" hidden="1"/>
    <col min="4371" max="4371" width="0.5703125" style="17" hidden="1"/>
    <col min="4372" max="4372" width="15.42578125" style="17" hidden="1"/>
    <col min="4373" max="4373" width="14.5703125" style="17" hidden="1"/>
    <col min="4374" max="4374" width="13.5703125" style="17" hidden="1"/>
    <col min="4375" max="4375" width="17.5703125" style="17" hidden="1"/>
    <col min="4376" max="4383" width="6.5703125" style="17" hidden="1"/>
    <col min="4384" max="4384" width="16.5703125" style="17" hidden="1"/>
    <col min="4385" max="4608" width="6.5703125" style="17" hidden="1"/>
    <col min="4609" max="4609" width="56.5703125" style="17" hidden="1"/>
    <col min="4610" max="4610" width="1.42578125" style="17" hidden="1"/>
    <col min="4611" max="4611" width="19" style="17" hidden="1"/>
    <col min="4612" max="4612" width="18.42578125" style="17" hidden="1"/>
    <col min="4613" max="4613" width="14" style="17" hidden="1"/>
    <col min="4614" max="4614" width="16" style="17" hidden="1"/>
    <col min="4615" max="4615" width="18.42578125" style="17" hidden="1"/>
    <col min="4616" max="4616" width="15.5703125" style="17" hidden="1"/>
    <col min="4617" max="4617" width="14" style="17" hidden="1"/>
    <col min="4618" max="4618" width="16" style="17" hidden="1"/>
    <col min="4619" max="4619" width="21.42578125" style="17" hidden="1"/>
    <col min="4620" max="4620" width="15.5703125" style="17" hidden="1"/>
    <col min="4621" max="4621" width="13.5703125" style="17" hidden="1"/>
    <col min="4622" max="4622" width="16.5703125" style="17" hidden="1"/>
    <col min="4623" max="4623" width="17.42578125" style="17" hidden="1"/>
    <col min="4624" max="4624" width="15.5703125" style="17" hidden="1"/>
    <col min="4625" max="4625" width="13.5703125" style="17" hidden="1"/>
    <col min="4626" max="4626" width="17.5703125" style="17" hidden="1"/>
    <col min="4627" max="4627" width="0.5703125" style="17" hidden="1"/>
    <col min="4628" max="4628" width="15.42578125" style="17" hidden="1"/>
    <col min="4629" max="4629" width="14.5703125" style="17" hidden="1"/>
    <col min="4630" max="4630" width="13.5703125" style="17" hidden="1"/>
    <col min="4631" max="4631" width="17.5703125" style="17" hidden="1"/>
    <col min="4632" max="4639" width="6.5703125" style="17" hidden="1"/>
    <col min="4640" max="4640" width="16.5703125" style="17" hidden="1"/>
    <col min="4641" max="4864" width="6.5703125" style="17" hidden="1"/>
    <col min="4865" max="4865" width="56.5703125" style="17" hidden="1"/>
    <col min="4866" max="4866" width="1.42578125" style="17" hidden="1"/>
    <col min="4867" max="4867" width="19" style="17" hidden="1"/>
    <col min="4868" max="4868" width="18.42578125" style="17" hidden="1"/>
    <col min="4869" max="4869" width="14" style="17" hidden="1"/>
    <col min="4870" max="4870" width="16" style="17" hidden="1"/>
    <col min="4871" max="4871" width="18.42578125" style="17" hidden="1"/>
    <col min="4872" max="4872" width="15.5703125" style="17" hidden="1"/>
    <col min="4873" max="4873" width="14" style="17" hidden="1"/>
    <col min="4874" max="4874" width="16" style="17" hidden="1"/>
    <col min="4875" max="4875" width="21.42578125" style="17" hidden="1"/>
    <col min="4876" max="4876" width="15.5703125" style="17" hidden="1"/>
    <col min="4877" max="4877" width="13.5703125" style="17" hidden="1"/>
    <col min="4878" max="4878" width="16.5703125" style="17" hidden="1"/>
    <col min="4879" max="4879" width="17.42578125" style="17" hidden="1"/>
    <col min="4880" max="4880" width="15.5703125" style="17" hidden="1"/>
    <col min="4881" max="4881" width="13.5703125" style="17" hidden="1"/>
    <col min="4882" max="4882" width="17.5703125" style="17" hidden="1"/>
    <col min="4883" max="4883" width="0.5703125" style="17" hidden="1"/>
    <col min="4884" max="4884" width="15.42578125" style="17" hidden="1"/>
    <col min="4885" max="4885" width="14.5703125" style="17" hidden="1"/>
    <col min="4886" max="4886" width="13.5703125" style="17" hidden="1"/>
    <col min="4887" max="4887" width="17.5703125" style="17" hidden="1"/>
    <col min="4888" max="4895" width="6.5703125" style="17" hidden="1"/>
    <col min="4896" max="4896" width="16.5703125" style="17" hidden="1"/>
    <col min="4897" max="5120" width="6.5703125" style="17" hidden="1"/>
    <col min="5121" max="5121" width="56.5703125" style="17" hidden="1"/>
    <col min="5122" max="5122" width="1.42578125" style="17" hidden="1"/>
    <col min="5123" max="5123" width="19" style="17" hidden="1"/>
    <col min="5124" max="5124" width="18.42578125" style="17" hidden="1"/>
    <col min="5125" max="5125" width="14" style="17" hidden="1"/>
    <col min="5126" max="5126" width="16" style="17" hidden="1"/>
    <col min="5127" max="5127" width="18.42578125" style="17" hidden="1"/>
    <col min="5128" max="5128" width="15.5703125" style="17" hidden="1"/>
    <col min="5129" max="5129" width="14" style="17" hidden="1"/>
    <col min="5130" max="5130" width="16" style="17" hidden="1"/>
    <col min="5131" max="5131" width="21.42578125" style="17" hidden="1"/>
    <col min="5132" max="5132" width="15.5703125" style="17" hidden="1"/>
    <col min="5133" max="5133" width="13.5703125" style="17" hidden="1"/>
    <col min="5134" max="5134" width="16.5703125" style="17" hidden="1"/>
    <col min="5135" max="5135" width="17.42578125" style="17" hidden="1"/>
    <col min="5136" max="5136" width="15.5703125" style="17" hidden="1"/>
    <col min="5137" max="5137" width="13.5703125" style="17" hidden="1"/>
    <col min="5138" max="5138" width="17.5703125" style="17" hidden="1"/>
    <col min="5139" max="5139" width="0.5703125" style="17" hidden="1"/>
    <col min="5140" max="5140" width="15.42578125" style="17" hidden="1"/>
    <col min="5141" max="5141" width="14.5703125" style="17" hidden="1"/>
    <col min="5142" max="5142" width="13.5703125" style="17" hidden="1"/>
    <col min="5143" max="5143" width="17.5703125" style="17" hidden="1"/>
    <col min="5144" max="5151" width="6.5703125" style="17" hidden="1"/>
    <col min="5152" max="5152" width="16.5703125" style="17" hidden="1"/>
    <col min="5153" max="5376" width="6.5703125" style="17" hidden="1"/>
    <col min="5377" max="5377" width="56.5703125" style="17" hidden="1"/>
    <col min="5378" max="5378" width="1.42578125" style="17" hidden="1"/>
    <col min="5379" max="5379" width="19" style="17" hidden="1"/>
    <col min="5380" max="5380" width="18.42578125" style="17" hidden="1"/>
    <col min="5381" max="5381" width="14" style="17" hidden="1"/>
    <col min="5382" max="5382" width="16" style="17" hidden="1"/>
    <col min="5383" max="5383" width="18.42578125" style="17" hidden="1"/>
    <col min="5384" max="5384" width="15.5703125" style="17" hidden="1"/>
    <col min="5385" max="5385" width="14" style="17" hidden="1"/>
    <col min="5386" max="5386" width="16" style="17" hidden="1"/>
    <col min="5387" max="5387" width="21.42578125" style="17" hidden="1"/>
    <col min="5388" max="5388" width="15.5703125" style="17" hidden="1"/>
    <col min="5389" max="5389" width="13.5703125" style="17" hidden="1"/>
    <col min="5390" max="5390" width="16.5703125" style="17" hidden="1"/>
    <col min="5391" max="5391" width="17.42578125" style="17" hidden="1"/>
    <col min="5392" max="5392" width="15.5703125" style="17" hidden="1"/>
    <col min="5393" max="5393" width="13.5703125" style="17" hidden="1"/>
    <col min="5394" max="5394" width="17.5703125" style="17" hidden="1"/>
    <col min="5395" max="5395" width="0.5703125" style="17" hidden="1"/>
    <col min="5396" max="5396" width="15.42578125" style="17" hidden="1"/>
    <col min="5397" max="5397" width="14.5703125" style="17" hidden="1"/>
    <col min="5398" max="5398" width="13.5703125" style="17" hidden="1"/>
    <col min="5399" max="5399" width="17.5703125" style="17" hidden="1"/>
    <col min="5400" max="5407" width="6.5703125" style="17" hidden="1"/>
    <col min="5408" max="5408" width="16.5703125" style="17" hidden="1"/>
    <col min="5409" max="5632" width="6.5703125" style="17" hidden="1"/>
    <col min="5633" max="5633" width="56.5703125" style="17" hidden="1"/>
    <col min="5634" max="5634" width="1.42578125" style="17" hidden="1"/>
    <col min="5635" max="5635" width="19" style="17" hidden="1"/>
    <col min="5636" max="5636" width="18.42578125" style="17" hidden="1"/>
    <col min="5637" max="5637" width="14" style="17" hidden="1"/>
    <col min="5638" max="5638" width="16" style="17" hidden="1"/>
    <col min="5639" max="5639" width="18.42578125" style="17" hidden="1"/>
    <col min="5640" max="5640" width="15.5703125" style="17" hidden="1"/>
    <col min="5641" max="5641" width="14" style="17" hidden="1"/>
    <col min="5642" max="5642" width="16" style="17" hidden="1"/>
    <col min="5643" max="5643" width="21.42578125" style="17" hidden="1"/>
    <col min="5644" max="5644" width="15.5703125" style="17" hidden="1"/>
    <col min="5645" max="5645" width="13.5703125" style="17" hidden="1"/>
    <col min="5646" max="5646" width="16.5703125" style="17" hidden="1"/>
    <col min="5647" max="5647" width="17.42578125" style="17" hidden="1"/>
    <col min="5648" max="5648" width="15.5703125" style="17" hidden="1"/>
    <col min="5649" max="5649" width="13.5703125" style="17" hidden="1"/>
    <col min="5650" max="5650" width="17.5703125" style="17" hidden="1"/>
    <col min="5651" max="5651" width="0.5703125" style="17" hidden="1"/>
    <col min="5652" max="5652" width="15.42578125" style="17" hidden="1"/>
    <col min="5653" max="5653" width="14.5703125" style="17" hidden="1"/>
    <col min="5654" max="5654" width="13.5703125" style="17" hidden="1"/>
    <col min="5655" max="5655" width="17.5703125" style="17" hidden="1"/>
    <col min="5656" max="5663" width="6.5703125" style="17" hidden="1"/>
    <col min="5664" max="5664" width="16.5703125" style="17" hidden="1"/>
    <col min="5665" max="5888" width="6.5703125" style="17" hidden="1"/>
    <col min="5889" max="5889" width="56.5703125" style="17" hidden="1"/>
    <col min="5890" max="5890" width="1.42578125" style="17" hidden="1"/>
    <col min="5891" max="5891" width="19" style="17" hidden="1"/>
    <col min="5892" max="5892" width="18.42578125" style="17" hidden="1"/>
    <col min="5893" max="5893" width="14" style="17" hidden="1"/>
    <col min="5894" max="5894" width="16" style="17" hidden="1"/>
    <col min="5895" max="5895" width="18.42578125" style="17" hidden="1"/>
    <col min="5896" max="5896" width="15.5703125" style="17" hidden="1"/>
    <col min="5897" max="5897" width="14" style="17" hidden="1"/>
    <col min="5898" max="5898" width="16" style="17" hidden="1"/>
    <col min="5899" max="5899" width="21.42578125" style="17" hidden="1"/>
    <col min="5900" max="5900" width="15.5703125" style="17" hidden="1"/>
    <col min="5901" max="5901" width="13.5703125" style="17" hidden="1"/>
    <col min="5902" max="5902" width="16.5703125" style="17" hidden="1"/>
    <col min="5903" max="5903" width="17.42578125" style="17" hidden="1"/>
    <col min="5904" max="5904" width="15.5703125" style="17" hidden="1"/>
    <col min="5905" max="5905" width="13.5703125" style="17" hidden="1"/>
    <col min="5906" max="5906" width="17.5703125" style="17" hidden="1"/>
    <col min="5907" max="5907" width="0.5703125" style="17" hidden="1"/>
    <col min="5908" max="5908" width="15.42578125" style="17" hidden="1"/>
    <col min="5909" max="5909" width="14.5703125" style="17" hidden="1"/>
    <col min="5910" max="5910" width="13.5703125" style="17" hidden="1"/>
    <col min="5911" max="5911" width="17.5703125" style="17" hidden="1"/>
    <col min="5912" max="5919" width="6.5703125" style="17" hidden="1"/>
    <col min="5920" max="5920" width="16.5703125" style="17" hidden="1"/>
    <col min="5921" max="6144" width="6.5703125" style="17" hidden="1"/>
    <col min="6145" max="6145" width="56.5703125" style="17" hidden="1"/>
    <col min="6146" max="6146" width="1.42578125" style="17" hidden="1"/>
    <col min="6147" max="6147" width="19" style="17" hidden="1"/>
    <col min="6148" max="6148" width="18.42578125" style="17" hidden="1"/>
    <col min="6149" max="6149" width="14" style="17" hidden="1"/>
    <col min="6150" max="6150" width="16" style="17" hidden="1"/>
    <col min="6151" max="6151" width="18.42578125" style="17" hidden="1"/>
    <col min="6152" max="6152" width="15.5703125" style="17" hidden="1"/>
    <col min="6153" max="6153" width="14" style="17" hidden="1"/>
    <col min="6154" max="6154" width="16" style="17" hidden="1"/>
    <col min="6155" max="6155" width="21.42578125" style="17" hidden="1"/>
    <col min="6156" max="6156" width="15.5703125" style="17" hidden="1"/>
    <col min="6157" max="6157" width="13.5703125" style="17" hidden="1"/>
    <col min="6158" max="6158" width="16.5703125" style="17" hidden="1"/>
    <col min="6159" max="6159" width="17.42578125" style="17" hidden="1"/>
    <col min="6160" max="6160" width="15.5703125" style="17" hidden="1"/>
    <col min="6161" max="6161" width="13.5703125" style="17" hidden="1"/>
    <col min="6162" max="6162" width="17.5703125" style="17" hidden="1"/>
    <col min="6163" max="6163" width="0.5703125" style="17" hidden="1"/>
    <col min="6164" max="6164" width="15.42578125" style="17" hidden="1"/>
    <col min="6165" max="6165" width="14.5703125" style="17" hidden="1"/>
    <col min="6166" max="6166" width="13.5703125" style="17" hidden="1"/>
    <col min="6167" max="6167" width="17.5703125" style="17" hidden="1"/>
    <col min="6168" max="6175" width="6.5703125" style="17" hidden="1"/>
    <col min="6176" max="6176" width="16.5703125" style="17" hidden="1"/>
    <col min="6177" max="6400" width="6.5703125" style="17" hidden="1"/>
    <col min="6401" max="6401" width="56.5703125" style="17" hidden="1"/>
    <col min="6402" max="6402" width="1.42578125" style="17" hidden="1"/>
    <col min="6403" max="6403" width="19" style="17" hidden="1"/>
    <col min="6404" max="6404" width="18.42578125" style="17" hidden="1"/>
    <col min="6405" max="6405" width="14" style="17" hidden="1"/>
    <col min="6406" max="6406" width="16" style="17" hidden="1"/>
    <col min="6407" max="6407" width="18.42578125" style="17" hidden="1"/>
    <col min="6408" max="6408" width="15.5703125" style="17" hidden="1"/>
    <col min="6409" max="6409" width="14" style="17" hidden="1"/>
    <col min="6410" max="6410" width="16" style="17" hidden="1"/>
    <col min="6411" max="6411" width="21.42578125" style="17" hidden="1"/>
    <col min="6412" max="6412" width="15.5703125" style="17" hidden="1"/>
    <col min="6413" max="6413" width="13.5703125" style="17" hidden="1"/>
    <col min="6414" max="6414" width="16.5703125" style="17" hidden="1"/>
    <col min="6415" max="6415" width="17.42578125" style="17" hidden="1"/>
    <col min="6416" max="6416" width="15.5703125" style="17" hidden="1"/>
    <col min="6417" max="6417" width="13.5703125" style="17" hidden="1"/>
    <col min="6418" max="6418" width="17.5703125" style="17" hidden="1"/>
    <col min="6419" max="6419" width="0.5703125" style="17" hidden="1"/>
    <col min="6420" max="6420" width="15.42578125" style="17" hidden="1"/>
    <col min="6421" max="6421" width="14.5703125" style="17" hidden="1"/>
    <col min="6422" max="6422" width="13.5703125" style="17" hidden="1"/>
    <col min="6423" max="6423" width="17.5703125" style="17" hidden="1"/>
    <col min="6424" max="6431" width="6.5703125" style="17" hidden="1"/>
    <col min="6432" max="6432" width="16.5703125" style="17" hidden="1"/>
    <col min="6433" max="6656" width="6.5703125" style="17" hidden="1"/>
    <col min="6657" max="6657" width="56.5703125" style="17" hidden="1"/>
    <col min="6658" max="6658" width="1.42578125" style="17" hidden="1"/>
    <col min="6659" max="6659" width="19" style="17" hidden="1"/>
    <col min="6660" max="6660" width="18.42578125" style="17" hidden="1"/>
    <col min="6661" max="6661" width="14" style="17" hidden="1"/>
    <col min="6662" max="6662" width="16" style="17" hidden="1"/>
    <col min="6663" max="6663" width="18.42578125" style="17" hidden="1"/>
    <col min="6664" max="6664" width="15.5703125" style="17" hidden="1"/>
    <col min="6665" max="6665" width="14" style="17" hidden="1"/>
    <col min="6666" max="6666" width="16" style="17" hidden="1"/>
    <col min="6667" max="6667" width="21.42578125" style="17" hidden="1"/>
    <col min="6668" max="6668" width="15.5703125" style="17" hidden="1"/>
    <col min="6669" max="6669" width="13.5703125" style="17" hidden="1"/>
    <col min="6670" max="6670" width="16.5703125" style="17" hidden="1"/>
    <col min="6671" max="6671" width="17.42578125" style="17" hidden="1"/>
    <col min="6672" max="6672" width="15.5703125" style="17" hidden="1"/>
    <col min="6673" max="6673" width="13.5703125" style="17" hidden="1"/>
    <col min="6674" max="6674" width="17.5703125" style="17" hidden="1"/>
    <col min="6675" max="6675" width="0.5703125" style="17" hidden="1"/>
    <col min="6676" max="6676" width="15.42578125" style="17" hidden="1"/>
    <col min="6677" max="6677" width="14.5703125" style="17" hidden="1"/>
    <col min="6678" max="6678" width="13.5703125" style="17" hidden="1"/>
    <col min="6679" max="6679" width="17.5703125" style="17" hidden="1"/>
    <col min="6680" max="6687" width="6.5703125" style="17" hidden="1"/>
    <col min="6688" max="6688" width="16.5703125" style="17" hidden="1"/>
    <col min="6689" max="6912" width="6.5703125" style="17" hidden="1"/>
    <col min="6913" max="6913" width="56.5703125" style="17" hidden="1"/>
    <col min="6914" max="6914" width="1.42578125" style="17" hidden="1"/>
    <col min="6915" max="6915" width="19" style="17" hidden="1"/>
    <col min="6916" max="6916" width="18.42578125" style="17" hidden="1"/>
    <col min="6917" max="6917" width="14" style="17" hidden="1"/>
    <col min="6918" max="6918" width="16" style="17" hidden="1"/>
    <col min="6919" max="6919" width="18.42578125" style="17" hidden="1"/>
    <col min="6920" max="6920" width="15.5703125" style="17" hidden="1"/>
    <col min="6921" max="6921" width="14" style="17" hidden="1"/>
    <col min="6922" max="6922" width="16" style="17" hidden="1"/>
    <col min="6923" max="6923" width="21.42578125" style="17" hidden="1"/>
    <col min="6924" max="6924" width="15.5703125" style="17" hidden="1"/>
    <col min="6925" max="6925" width="13.5703125" style="17" hidden="1"/>
    <col min="6926" max="6926" width="16.5703125" style="17" hidden="1"/>
    <col min="6927" max="6927" width="17.42578125" style="17" hidden="1"/>
    <col min="6928" max="6928" width="15.5703125" style="17" hidden="1"/>
    <col min="6929" max="6929" width="13.5703125" style="17" hidden="1"/>
    <col min="6930" max="6930" width="17.5703125" style="17" hidden="1"/>
    <col min="6931" max="6931" width="0.5703125" style="17" hidden="1"/>
    <col min="6932" max="6932" width="15.42578125" style="17" hidden="1"/>
    <col min="6933" max="6933" width="14.5703125" style="17" hidden="1"/>
    <col min="6934" max="6934" width="13.5703125" style="17" hidden="1"/>
    <col min="6935" max="6935" width="17.5703125" style="17" hidden="1"/>
    <col min="6936" max="6943" width="6.5703125" style="17" hidden="1"/>
    <col min="6944" max="6944" width="16.5703125" style="17" hidden="1"/>
    <col min="6945" max="7168" width="6.5703125" style="17" hidden="1"/>
    <col min="7169" max="7169" width="56.5703125" style="17" hidden="1"/>
    <col min="7170" max="7170" width="1.42578125" style="17" hidden="1"/>
    <col min="7171" max="7171" width="19" style="17" hidden="1"/>
    <col min="7172" max="7172" width="18.42578125" style="17" hidden="1"/>
    <col min="7173" max="7173" width="14" style="17" hidden="1"/>
    <col min="7174" max="7174" width="16" style="17" hidden="1"/>
    <col min="7175" max="7175" width="18.42578125" style="17" hidden="1"/>
    <col min="7176" max="7176" width="15.5703125" style="17" hidden="1"/>
    <col min="7177" max="7177" width="14" style="17" hidden="1"/>
    <col min="7178" max="7178" width="16" style="17" hidden="1"/>
    <col min="7179" max="7179" width="21.42578125" style="17" hidden="1"/>
    <col min="7180" max="7180" width="15.5703125" style="17" hidden="1"/>
    <col min="7181" max="7181" width="13.5703125" style="17" hidden="1"/>
    <col min="7182" max="7182" width="16.5703125" style="17" hidden="1"/>
    <col min="7183" max="7183" width="17.42578125" style="17" hidden="1"/>
    <col min="7184" max="7184" width="15.5703125" style="17" hidden="1"/>
    <col min="7185" max="7185" width="13.5703125" style="17" hidden="1"/>
    <col min="7186" max="7186" width="17.5703125" style="17" hidden="1"/>
    <col min="7187" max="7187" width="0.5703125" style="17" hidden="1"/>
    <col min="7188" max="7188" width="15.42578125" style="17" hidden="1"/>
    <col min="7189" max="7189" width="14.5703125" style="17" hidden="1"/>
    <col min="7190" max="7190" width="13.5703125" style="17" hidden="1"/>
    <col min="7191" max="7191" width="17.5703125" style="17" hidden="1"/>
    <col min="7192" max="7199" width="6.5703125" style="17" hidden="1"/>
    <col min="7200" max="7200" width="16.5703125" style="17" hidden="1"/>
    <col min="7201" max="7424" width="6.5703125" style="17" hidden="1"/>
    <col min="7425" max="7425" width="56.5703125" style="17" hidden="1"/>
    <col min="7426" max="7426" width="1.42578125" style="17" hidden="1"/>
    <col min="7427" max="7427" width="19" style="17" hidden="1"/>
    <col min="7428" max="7428" width="18.42578125" style="17" hidden="1"/>
    <col min="7429" max="7429" width="14" style="17" hidden="1"/>
    <col min="7430" max="7430" width="16" style="17" hidden="1"/>
    <col min="7431" max="7431" width="18.42578125" style="17" hidden="1"/>
    <col min="7432" max="7432" width="15.5703125" style="17" hidden="1"/>
    <col min="7433" max="7433" width="14" style="17" hidden="1"/>
    <col min="7434" max="7434" width="16" style="17" hidden="1"/>
    <col min="7435" max="7435" width="21.42578125" style="17" hidden="1"/>
    <col min="7436" max="7436" width="15.5703125" style="17" hidden="1"/>
    <col min="7437" max="7437" width="13.5703125" style="17" hidden="1"/>
    <col min="7438" max="7438" width="16.5703125" style="17" hidden="1"/>
    <col min="7439" max="7439" width="17.42578125" style="17" hidden="1"/>
    <col min="7440" max="7440" width="15.5703125" style="17" hidden="1"/>
    <col min="7441" max="7441" width="13.5703125" style="17" hidden="1"/>
    <col min="7442" max="7442" width="17.5703125" style="17" hidden="1"/>
    <col min="7443" max="7443" width="0.5703125" style="17" hidden="1"/>
    <col min="7444" max="7444" width="15.42578125" style="17" hidden="1"/>
    <col min="7445" max="7445" width="14.5703125" style="17" hidden="1"/>
    <col min="7446" max="7446" width="13.5703125" style="17" hidden="1"/>
    <col min="7447" max="7447" width="17.5703125" style="17" hidden="1"/>
    <col min="7448" max="7455" width="6.5703125" style="17" hidden="1"/>
    <col min="7456" max="7456" width="16.5703125" style="17" hidden="1"/>
    <col min="7457" max="7680" width="6.5703125" style="17" hidden="1"/>
    <col min="7681" max="7681" width="56.5703125" style="17" hidden="1"/>
    <col min="7682" max="7682" width="1.42578125" style="17" hidden="1"/>
    <col min="7683" max="7683" width="19" style="17" hidden="1"/>
    <col min="7684" max="7684" width="18.42578125" style="17" hidden="1"/>
    <col min="7685" max="7685" width="14" style="17" hidden="1"/>
    <col min="7686" max="7686" width="16" style="17" hidden="1"/>
    <col min="7687" max="7687" width="18.42578125" style="17" hidden="1"/>
    <col min="7688" max="7688" width="15.5703125" style="17" hidden="1"/>
    <col min="7689" max="7689" width="14" style="17" hidden="1"/>
    <col min="7690" max="7690" width="16" style="17" hidden="1"/>
    <col min="7691" max="7691" width="21.42578125" style="17" hidden="1"/>
    <col min="7692" max="7692" width="15.5703125" style="17" hidden="1"/>
    <col min="7693" max="7693" width="13.5703125" style="17" hidden="1"/>
    <col min="7694" max="7694" width="16.5703125" style="17" hidden="1"/>
    <col min="7695" max="7695" width="17.42578125" style="17" hidden="1"/>
    <col min="7696" max="7696" width="15.5703125" style="17" hidden="1"/>
    <col min="7697" max="7697" width="13.5703125" style="17" hidden="1"/>
    <col min="7698" max="7698" width="17.5703125" style="17" hidden="1"/>
    <col min="7699" max="7699" width="0.5703125" style="17" hidden="1"/>
    <col min="7700" max="7700" width="15.42578125" style="17" hidden="1"/>
    <col min="7701" max="7701" width="14.5703125" style="17" hidden="1"/>
    <col min="7702" max="7702" width="13.5703125" style="17" hidden="1"/>
    <col min="7703" max="7703" width="17.5703125" style="17" hidden="1"/>
    <col min="7704" max="7711" width="6.5703125" style="17" hidden="1"/>
    <col min="7712" max="7712" width="16.5703125" style="17" hidden="1"/>
    <col min="7713" max="7936" width="6.5703125" style="17" hidden="1"/>
    <col min="7937" max="7937" width="56.5703125" style="17" hidden="1"/>
    <col min="7938" max="7938" width="1.42578125" style="17" hidden="1"/>
    <col min="7939" max="7939" width="19" style="17" hidden="1"/>
    <col min="7940" max="7940" width="18.42578125" style="17" hidden="1"/>
    <col min="7941" max="7941" width="14" style="17" hidden="1"/>
    <col min="7942" max="7942" width="16" style="17" hidden="1"/>
    <col min="7943" max="7943" width="18.42578125" style="17" hidden="1"/>
    <col min="7944" max="7944" width="15.5703125" style="17" hidden="1"/>
    <col min="7945" max="7945" width="14" style="17" hidden="1"/>
    <col min="7946" max="7946" width="16" style="17" hidden="1"/>
    <col min="7947" max="7947" width="21.42578125" style="17" hidden="1"/>
    <col min="7948" max="7948" width="15.5703125" style="17" hidden="1"/>
    <col min="7949" max="7949" width="13.5703125" style="17" hidden="1"/>
    <col min="7950" max="7950" width="16.5703125" style="17" hidden="1"/>
    <col min="7951" max="7951" width="17.42578125" style="17" hidden="1"/>
    <col min="7952" max="7952" width="15.5703125" style="17" hidden="1"/>
    <col min="7953" max="7953" width="13.5703125" style="17" hidden="1"/>
    <col min="7954" max="7954" width="17.5703125" style="17" hidden="1"/>
    <col min="7955" max="7955" width="0.5703125" style="17" hidden="1"/>
    <col min="7956" max="7956" width="15.42578125" style="17" hidden="1"/>
    <col min="7957" max="7957" width="14.5703125" style="17" hidden="1"/>
    <col min="7958" max="7958" width="13.5703125" style="17" hidden="1"/>
    <col min="7959" max="7959" width="17.5703125" style="17" hidden="1"/>
    <col min="7960" max="7967" width="6.5703125" style="17" hidden="1"/>
    <col min="7968" max="7968" width="16.5703125" style="17" hidden="1"/>
    <col min="7969" max="8192" width="6.5703125" style="17" hidden="1"/>
    <col min="8193" max="8193" width="56.5703125" style="17" hidden="1"/>
    <col min="8194" max="8194" width="1.42578125" style="17" hidden="1"/>
    <col min="8195" max="8195" width="19" style="17" hidden="1"/>
    <col min="8196" max="8196" width="18.42578125" style="17" hidden="1"/>
    <col min="8197" max="8197" width="14" style="17" hidden="1"/>
    <col min="8198" max="8198" width="16" style="17" hidden="1"/>
    <col min="8199" max="8199" width="18.42578125" style="17" hidden="1"/>
    <col min="8200" max="8200" width="15.5703125" style="17" hidden="1"/>
    <col min="8201" max="8201" width="14" style="17" hidden="1"/>
    <col min="8202" max="8202" width="16" style="17" hidden="1"/>
    <col min="8203" max="8203" width="21.42578125" style="17" hidden="1"/>
    <col min="8204" max="8204" width="15.5703125" style="17" hidden="1"/>
    <col min="8205" max="8205" width="13.5703125" style="17" hidden="1"/>
    <col min="8206" max="8206" width="16.5703125" style="17" hidden="1"/>
    <col min="8207" max="8207" width="17.42578125" style="17" hidden="1"/>
    <col min="8208" max="8208" width="15.5703125" style="17" hidden="1"/>
    <col min="8209" max="8209" width="13.5703125" style="17" hidden="1"/>
    <col min="8210" max="8210" width="17.5703125" style="17" hidden="1"/>
    <col min="8211" max="8211" width="0.5703125" style="17" hidden="1"/>
    <col min="8212" max="8212" width="15.42578125" style="17" hidden="1"/>
    <col min="8213" max="8213" width="14.5703125" style="17" hidden="1"/>
    <col min="8214" max="8214" width="13.5703125" style="17" hidden="1"/>
    <col min="8215" max="8215" width="17.5703125" style="17" hidden="1"/>
    <col min="8216" max="8223" width="6.5703125" style="17" hidden="1"/>
    <col min="8224" max="8224" width="16.5703125" style="17" hidden="1"/>
    <col min="8225" max="8448" width="6.5703125" style="17" hidden="1"/>
    <col min="8449" max="8449" width="56.5703125" style="17" hidden="1"/>
    <col min="8450" max="8450" width="1.42578125" style="17" hidden="1"/>
    <col min="8451" max="8451" width="19" style="17" hidden="1"/>
    <col min="8452" max="8452" width="18.42578125" style="17" hidden="1"/>
    <col min="8453" max="8453" width="14" style="17" hidden="1"/>
    <col min="8454" max="8454" width="16" style="17" hidden="1"/>
    <col min="8455" max="8455" width="18.42578125" style="17" hidden="1"/>
    <col min="8456" max="8456" width="15.5703125" style="17" hidden="1"/>
    <col min="8457" max="8457" width="14" style="17" hidden="1"/>
    <col min="8458" max="8458" width="16" style="17" hidden="1"/>
    <col min="8459" max="8459" width="21.42578125" style="17" hidden="1"/>
    <col min="8460" max="8460" width="15.5703125" style="17" hidden="1"/>
    <col min="8461" max="8461" width="13.5703125" style="17" hidden="1"/>
    <col min="8462" max="8462" width="16.5703125" style="17" hidden="1"/>
    <col min="8463" max="8463" width="17.42578125" style="17" hidden="1"/>
    <col min="8464" max="8464" width="15.5703125" style="17" hidden="1"/>
    <col min="8465" max="8465" width="13.5703125" style="17" hidden="1"/>
    <col min="8466" max="8466" width="17.5703125" style="17" hidden="1"/>
    <col min="8467" max="8467" width="0.5703125" style="17" hidden="1"/>
    <col min="8468" max="8468" width="15.42578125" style="17" hidden="1"/>
    <col min="8469" max="8469" width="14.5703125" style="17" hidden="1"/>
    <col min="8470" max="8470" width="13.5703125" style="17" hidden="1"/>
    <col min="8471" max="8471" width="17.5703125" style="17" hidden="1"/>
    <col min="8472" max="8479" width="6.5703125" style="17" hidden="1"/>
    <col min="8480" max="8480" width="16.5703125" style="17" hidden="1"/>
    <col min="8481" max="8704" width="6.5703125" style="17" hidden="1"/>
    <col min="8705" max="8705" width="56.5703125" style="17" hidden="1"/>
    <col min="8706" max="8706" width="1.42578125" style="17" hidden="1"/>
    <col min="8707" max="8707" width="19" style="17" hidden="1"/>
    <col min="8708" max="8708" width="18.42578125" style="17" hidden="1"/>
    <col min="8709" max="8709" width="14" style="17" hidden="1"/>
    <col min="8710" max="8710" width="16" style="17" hidden="1"/>
    <col min="8711" max="8711" width="18.42578125" style="17" hidden="1"/>
    <col min="8712" max="8712" width="15.5703125" style="17" hidden="1"/>
    <col min="8713" max="8713" width="14" style="17" hidden="1"/>
    <col min="8714" max="8714" width="16" style="17" hidden="1"/>
    <col min="8715" max="8715" width="21.42578125" style="17" hidden="1"/>
    <col min="8716" max="8716" width="15.5703125" style="17" hidden="1"/>
    <col min="8717" max="8717" width="13.5703125" style="17" hidden="1"/>
    <col min="8718" max="8718" width="16.5703125" style="17" hidden="1"/>
    <col min="8719" max="8719" width="17.42578125" style="17" hidden="1"/>
    <col min="8720" max="8720" width="15.5703125" style="17" hidden="1"/>
    <col min="8721" max="8721" width="13.5703125" style="17" hidden="1"/>
    <col min="8722" max="8722" width="17.5703125" style="17" hidden="1"/>
    <col min="8723" max="8723" width="0.5703125" style="17" hidden="1"/>
    <col min="8724" max="8724" width="15.42578125" style="17" hidden="1"/>
    <col min="8725" max="8725" width="14.5703125" style="17" hidden="1"/>
    <col min="8726" max="8726" width="13.5703125" style="17" hidden="1"/>
    <col min="8727" max="8727" width="17.5703125" style="17" hidden="1"/>
    <col min="8728" max="8735" width="6.5703125" style="17" hidden="1"/>
    <col min="8736" max="8736" width="16.5703125" style="17" hidden="1"/>
    <col min="8737" max="8960" width="6.5703125" style="17" hidden="1"/>
    <col min="8961" max="8961" width="56.5703125" style="17" hidden="1"/>
    <col min="8962" max="8962" width="1.42578125" style="17" hidden="1"/>
    <col min="8963" max="8963" width="19" style="17" hidden="1"/>
    <col min="8964" max="8964" width="18.42578125" style="17" hidden="1"/>
    <col min="8965" max="8965" width="14" style="17" hidden="1"/>
    <col min="8966" max="8966" width="16" style="17" hidden="1"/>
    <col min="8967" max="8967" width="18.42578125" style="17" hidden="1"/>
    <col min="8968" max="8968" width="15.5703125" style="17" hidden="1"/>
    <col min="8969" max="8969" width="14" style="17" hidden="1"/>
    <col min="8970" max="8970" width="16" style="17" hidden="1"/>
    <col min="8971" max="8971" width="21.42578125" style="17" hidden="1"/>
    <col min="8972" max="8972" width="15.5703125" style="17" hidden="1"/>
    <col min="8973" max="8973" width="13.5703125" style="17" hidden="1"/>
    <col min="8974" max="8974" width="16.5703125" style="17" hidden="1"/>
    <col min="8975" max="8975" width="17.42578125" style="17" hidden="1"/>
    <col min="8976" max="8976" width="15.5703125" style="17" hidden="1"/>
    <col min="8977" max="8977" width="13.5703125" style="17" hidden="1"/>
    <col min="8978" max="8978" width="17.5703125" style="17" hidden="1"/>
    <col min="8979" max="8979" width="0.5703125" style="17" hidden="1"/>
    <col min="8980" max="8980" width="15.42578125" style="17" hidden="1"/>
    <col min="8981" max="8981" width="14.5703125" style="17" hidden="1"/>
    <col min="8982" max="8982" width="13.5703125" style="17" hidden="1"/>
    <col min="8983" max="8983" width="17.5703125" style="17" hidden="1"/>
    <col min="8984" max="8991" width="6.5703125" style="17" hidden="1"/>
    <col min="8992" max="8992" width="16.5703125" style="17" hidden="1"/>
    <col min="8993" max="9216" width="6.5703125" style="17" hidden="1"/>
    <col min="9217" max="9217" width="56.5703125" style="17" hidden="1"/>
    <col min="9218" max="9218" width="1.42578125" style="17" hidden="1"/>
    <col min="9219" max="9219" width="19" style="17" hidden="1"/>
    <col min="9220" max="9220" width="18.42578125" style="17" hidden="1"/>
    <col min="9221" max="9221" width="14" style="17" hidden="1"/>
    <col min="9222" max="9222" width="16" style="17" hidden="1"/>
    <col min="9223" max="9223" width="18.42578125" style="17" hidden="1"/>
    <col min="9224" max="9224" width="15.5703125" style="17" hidden="1"/>
    <col min="9225" max="9225" width="14" style="17" hidden="1"/>
    <col min="9226" max="9226" width="16" style="17" hidden="1"/>
    <col min="9227" max="9227" width="21.42578125" style="17" hidden="1"/>
    <col min="9228" max="9228" width="15.5703125" style="17" hidden="1"/>
    <col min="9229" max="9229" width="13.5703125" style="17" hidden="1"/>
    <col min="9230" max="9230" width="16.5703125" style="17" hidden="1"/>
    <col min="9231" max="9231" width="17.42578125" style="17" hidden="1"/>
    <col min="9232" max="9232" width="15.5703125" style="17" hidden="1"/>
    <col min="9233" max="9233" width="13.5703125" style="17" hidden="1"/>
    <col min="9234" max="9234" width="17.5703125" style="17" hidden="1"/>
    <col min="9235" max="9235" width="0.5703125" style="17" hidden="1"/>
    <col min="9236" max="9236" width="15.42578125" style="17" hidden="1"/>
    <col min="9237" max="9237" width="14.5703125" style="17" hidden="1"/>
    <col min="9238" max="9238" width="13.5703125" style="17" hidden="1"/>
    <col min="9239" max="9239" width="17.5703125" style="17" hidden="1"/>
    <col min="9240" max="9247" width="6.5703125" style="17" hidden="1"/>
    <col min="9248" max="9248" width="16.5703125" style="17" hidden="1"/>
    <col min="9249" max="9472" width="6.5703125" style="17" hidden="1"/>
    <col min="9473" max="9473" width="56.5703125" style="17" hidden="1"/>
    <col min="9474" max="9474" width="1.42578125" style="17" hidden="1"/>
    <col min="9475" max="9475" width="19" style="17" hidden="1"/>
    <col min="9476" max="9476" width="18.42578125" style="17" hidden="1"/>
    <col min="9477" max="9477" width="14" style="17" hidden="1"/>
    <col min="9478" max="9478" width="16" style="17" hidden="1"/>
    <col min="9479" max="9479" width="18.42578125" style="17" hidden="1"/>
    <col min="9480" max="9480" width="15.5703125" style="17" hidden="1"/>
    <col min="9481" max="9481" width="14" style="17" hidden="1"/>
    <col min="9482" max="9482" width="16" style="17" hidden="1"/>
    <col min="9483" max="9483" width="21.42578125" style="17" hidden="1"/>
    <col min="9484" max="9484" width="15.5703125" style="17" hidden="1"/>
    <col min="9485" max="9485" width="13.5703125" style="17" hidden="1"/>
    <col min="9486" max="9486" width="16.5703125" style="17" hidden="1"/>
    <col min="9487" max="9487" width="17.42578125" style="17" hidden="1"/>
    <col min="9488" max="9488" width="15.5703125" style="17" hidden="1"/>
    <col min="9489" max="9489" width="13.5703125" style="17" hidden="1"/>
    <col min="9490" max="9490" width="17.5703125" style="17" hidden="1"/>
    <col min="9491" max="9491" width="0.5703125" style="17" hidden="1"/>
    <col min="9492" max="9492" width="15.42578125" style="17" hidden="1"/>
    <col min="9493" max="9493" width="14.5703125" style="17" hidden="1"/>
    <col min="9494" max="9494" width="13.5703125" style="17" hidden="1"/>
    <col min="9495" max="9495" width="17.5703125" style="17" hidden="1"/>
    <col min="9496" max="9503" width="6.5703125" style="17" hidden="1"/>
    <col min="9504" max="9504" width="16.5703125" style="17" hidden="1"/>
    <col min="9505" max="9728" width="6.5703125" style="17" hidden="1"/>
    <col min="9729" max="9729" width="56.5703125" style="17" hidden="1"/>
    <col min="9730" max="9730" width="1.42578125" style="17" hidden="1"/>
    <col min="9731" max="9731" width="19" style="17" hidden="1"/>
    <col min="9732" max="9732" width="18.42578125" style="17" hidden="1"/>
    <col min="9733" max="9733" width="14" style="17" hidden="1"/>
    <col min="9734" max="9734" width="16" style="17" hidden="1"/>
    <col min="9735" max="9735" width="18.42578125" style="17" hidden="1"/>
    <col min="9736" max="9736" width="15.5703125" style="17" hidden="1"/>
    <col min="9737" max="9737" width="14" style="17" hidden="1"/>
    <col min="9738" max="9738" width="16" style="17" hidden="1"/>
    <col min="9739" max="9739" width="21.42578125" style="17" hidden="1"/>
    <col min="9740" max="9740" width="15.5703125" style="17" hidden="1"/>
    <col min="9741" max="9741" width="13.5703125" style="17" hidden="1"/>
    <col min="9742" max="9742" width="16.5703125" style="17" hidden="1"/>
    <col min="9743" max="9743" width="17.42578125" style="17" hidden="1"/>
    <col min="9744" max="9744" width="15.5703125" style="17" hidden="1"/>
    <col min="9745" max="9745" width="13.5703125" style="17" hidden="1"/>
    <col min="9746" max="9746" width="17.5703125" style="17" hidden="1"/>
    <col min="9747" max="9747" width="0.5703125" style="17" hidden="1"/>
    <col min="9748" max="9748" width="15.42578125" style="17" hidden="1"/>
    <col min="9749" max="9749" width="14.5703125" style="17" hidden="1"/>
    <col min="9750" max="9750" width="13.5703125" style="17" hidden="1"/>
    <col min="9751" max="9751" width="17.5703125" style="17" hidden="1"/>
    <col min="9752" max="9759" width="6.5703125" style="17" hidden="1"/>
    <col min="9760" max="9760" width="16.5703125" style="17" hidden="1"/>
    <col min="9761" max="9984" width="6.5703125" style="17" hidden="1"/>
    <col min="9985" max="9985" width="56.5703125" style="17" hidden="1"/>
    <col min="9986" max="9986" width="1.42578125" style="17" hidden="1"/>
    <col min="9987" max="9987" width="19" style="17" hidden="1"/>
    <col min="9988" max="9988" width="18.42578125" style="17" hidden="1"/>
    <col min="9989" max="9989" width="14" style="17" hidden="1"/>
    <col min="9990" max="9990" width="16" style="17" hidden="1"/>
    <col min="9991" max="9991" width="18.42578125" style="17" hidden="1"/>
    <col min="9992" max="9992" width="15.5703125" style="17" hidden="1"/>
    <col min="9993" max="9993" width="14" style="17" hidden="1"/>
    <col min="9994" max="9994" width="16" style="17" hidden="1"/>
    <col min="9995" max="9995" width="21.42578125" style="17" hidden="1"/>
    <col min="9996" max="9996" width="15.5703125" style="17" hidden="1"/>
    <col min="9997" max="9997" width="13.5703125" style="17" hidden="1"/>
    <col min="9998" max="9998" width="16.5703125" style="17" hidden="1"/>
    <col min="9999" max="9999" width="17.42578125" style="17" hidden="1"/>
    <col min="10000" max="10000" width="15.5703125" style="17" hidden="1"/>
    <col min="10001" max="10001" width="13.5703125" style="17" hidden="1"/>
    <col min="10002" max="10002" width="17.5703125" style="17" hidden="1"/>
    <col min="10003" max="10003" width="0.5703125" style="17" hidden="1"/>
    <col min="10004" max="10004" width="15.42578125" style="17" hidden="1"/>
    <col min="10005" max="10005" width="14.5703125" style="17" hidden="1"/>
    <col min="10006" max="10006" width="13.5703125" style="17" hidden="1"/>
    <col min="10007" max="10007" width="17.5703125" style="17" hidden="1"/>
    <col min="10008" max="10015" width="6.5703125" style="17" hidden="1"/>
    <col min="10016" max="10016" width="16.5703125" style="17" hidden="1"/>
    <col min="10017" max="10240" width="6.5703125" style="17" hidden="1"/>
    <col min="10241" max="10241" width="56.5703125" style="17" hidden="1"/>
    <col min="10242" max="10242" width="1.42578125" style="17" hidden="1"/>
    <col min="10243" max="10243" width="19" style="17" hidden="1"/>
    <col min="10244" max="10244" width="18.42578125" style="17" hidden="1"/>
    <col min="10245" max="10245" width="14" style="17" hidden="1"/>
    <col min="10246" max="10246" width="16" style="17" hidden="1"/>
    <col min="10247" max="10247" width="18.42578125" style="17" hidden="1"/>
    <col min="10248" max="10248" width="15.5703125" style="17" hidden="1"/>
    <col min="10249" max="10249" width="14" style="17" hidden="1"/>
    <col min="10250" max="10250" width="16" style="17" hidden="1"/>
    <col min="10251" max="10251" width="21.42578125" style="17" hidden="1"/>
    <col min="10252" max="10252" width="15.5703125" style="17" hidden="1"/>
    <col min="10253" max="10253" width="13.5703125" style="17" hidden="1"/>
    <col min="10254" max="10254" width="16.5703125" style="17" hidden="1"/>
    <col min="10255" max="10255" width="17.42578125" style="17" hidden="1"/>
    <col min="10256" max="10256" width="15.5703125" style="17" hidden="1"/>
    <col min="10257" max="10257" width="13.5703125" style="17" hidden="1"/>
    <col min="10258" max="10258" width="17.5703125" style="17" hidden="1"/>
    <col min="10259" max="10259" width="0.5703125" style="17" hidden="1"/>
    <col min="10260" max="10260" width="15.42578125" style="17" hidden="1"/>
    <col min="10261" max="10261" width="14.5703125" style="17" hidden="1"/>
    <col min="10262" max="10262" width="13.5703125" style="17" hidden="1"/>
    <col min="10263" max="10263" width="17.5703125" style="17" hidden="1"/>
    <col min="10264" max="10271" width="6.5703125" style="17" hidden="1"/>
    <col min="10272" max="10272" width="16.5703125" style="17" hidden="1"/>
    <col min="10273" max="10496" width="6.5703125" style="17" hidden="1"/>
    <col min="10497" max="10497" width="56.5703125" style="17" hidden="1"/>
    <col min="10498" max="10498" width="1.42578125" style="17" hidden="1"/>
    <col min="10499" max="10499" width="19" style="17" hidden="1"/>
    <col min="10500" max="10500" width="18.42578125" style="17" hidden="1"/>
    <col min="10501" max="10501" width="14" style="17" hidden="1"/>
    <col min="10502" max="10502" width="16" style="17" hidden="1"/>
    <col min="10503" max="10503" width="18.42578125" style="17" hidden="1"/>
    <col min="10504" max="10504" width="15.5703125" style="17" hidden="1"/>
    <col min="10505" max="10505" width="14" style="17" hidden="1"/>
    <col min="10506" max="10506" width="16" style="17" hidden="1"/>
    <col min="10507" max="10507" width="21.42578125" style="17" hidden="1"/>
    <col min="10508" max="10508" width="15.5703125" style="17" hidden="1"/>
    <col min="10509" max="10509" width="13.5703125" style="17" hidden="1"/>
    <col min="10510" max="10510" width="16.5703125" style="17" hidden="1"/>
    <col min="10511" max="10511" width="17.42578125" style="17" hidden="1"/>
    <col min="10512" max="10512" width="15.5703125" style="17" hidden="1"/>
    <col min="10513" max="10513" width="13.5703125" style="17" hidden="1"/>
    <col min="10514" max="10514" width="17.5703125" style="17" hidden="1"/>
    <col min="10515" max="10515" width="0.5703125" style="17" hidden="1"/>
    <col min="10516" max="10516" width="15.42578125" style="17" hidden="1"/>
    <col min="10517" max="10517" width="14.5703125" style="17" hidden="1"/>
    <col min="10518" max="10518" width="13.5703125" style="17" hidden="1"/>
    <col min="10519" max="10519" width="17.5703125" style="17" hidden="1"/>
    <col min="10520" max="10527" width="6.5703125" style="17" hidden="1"/>
    <col min="10528" max="10528" width="16.5703125" style="17" hidden="1"/>
    <col min="10529" max="10752" width="6.5703125" style="17" hidden="1"/>
    <col min="10753" max="10753" width="56.5703125" style="17" hidden="1"/>
    <col min="10754" max="10754" width="1.42578125" style="17" hidden="1"/>
    <col min="10755" max="10755" width="19" style="17" hidden="1"/>
    <col min="10756" max="10756" width="18.42578125" style="17" hidden="1"/>
    <col min="10757" max="10757" width="14" style="17" hidden="1"/>
    <col min="10758" max="10758" width="16" style="17" hidden="1"/>
    <col min="10759" max="10759" width="18.42578125" style="17" hidden="1"/>
    <col min="10760" max="10760" width="15.5703125" style="17" hidden="1"/>
    <col min="10761" max="10761" width="14" style="17" hidden="1"/>
    <col min="10762" max="10762" width="16" style="17" hidden="1"/>
    <col min="10763" max="10763" width="21.42578125" style="17" hidden="1"/>
    <col min="10764" max="10764" width="15.5703125" style="17" hidden="1"/>
    <col min="10765" max="10765" width="13.5703125" style="17" hidden="1"/>
    <col min="10766" max="10766" width="16.5703125" style="17" hidden="1"/>
    <col min="10767" max="10767" width="17.42578125" style="17" hidden="1"/>
    <col min="10768" max="10768" width="15.5703125" style="17" hidden="1"/>
    <col min="10769" max="10769" width="13.5703125" style="17" hidden="1"/>
    <col min="10770" max="10770" width="17.5703125" style="17" hidden="1"/>
    <col min="10771" max="10771" width="0.5703125" style="17" hidden="1"/>
    <col min="10772" max="10772" width="15.42578125" style="17" hidden="1"/>
    <col min="10773" max="10773" width="14.5703125" style="17" hidden="1"/>
    <col min="10774" max="10774" width="13.5703125" style="17" hidden="1"/>
    <col min="10775" max="10775" width="17.5703125" style="17" hidden="1"/>
    <col min="10776" max="10783" width="6.5703125" style="17" hidden="1"/>
    <col min="10784" max="10784" width="16.5703125" style="17" hidden="1"/>
    <col min="10785" max="11008" width="6.5703125" style="17" hidden="1"/>
    <col min="11009" max="11009" width="56.5703125" style="17" hidden="1"/>
    <col min="11010" max="11010" width="1.42578125" style="17" hidden="1"/>
    <col min="11011" max="11011" width="19" style="17" hidden="1"/>
    <col min="11012" max="11012" width="18.42578125" style="17" hidden="1"/>
    <col min="11013" max="11013" width="14" style="17" hidden="1"/>
    <col min="11014" max="11014" width="16" style="17" hidden="1"/>
    <col min="11015" max="11015" width="18.42578125" style="17" hidden="1"/>
    <col min="11016" max="11016" width="15.5703125" style="17" hidden="1"/>
    <col min="11017" max="11017" width="14" style="17" hidden="1"/>
    <col min="11018" max="11018" width="16" style="17" hidden="1"/>
    <col min="11019" max="11019" width="21.42578125" style="17" hidden="1"/>
    <col min="11020" max="11020" width="15.5703125" style="17" hidden="1"/>
    <col min="11021" max="11021" width="13.5703125" style="17" hidden="1"/>
    <col min="11022" max="11022" width="16.5703125" style="17" hidden="1"/>
    <col min="11023" max="11023" width="17.42578125" style="17" hidden="1"/>
    <col min="11024" max="11024" width="15.5703125" style="17" hidden="1"/>
    <col min="11025" max="11025" width="13.5703125" style="17" hidden="1"/>
    <col min="11026" max="11026" width="17.5703125" style="17" hidden="1"/>
    <col min="11027" max="11027" width="0.5703125" style="17" hidden="1"/>
    <col min="11028" max="11028" width="15.42578125" style="17" hidden="1"/>
    <col min="11029" max="11029" width="14.5703125" style="17" hidden="1"/>
    <col min="11030" max="11030" width="13.5703125" style="17" hidden="1"/>
    <col min="11031" max="11031" width="17.5703125" style="17" hidden="1"/>
    <col min="11032" max="11039" width="6.5703125" style="17" hidden="1"/>
    <col min="11040" max="11040" width="16.5703125" style="17" hidden="1"/>
    <col min="11041" max="11264" width="6.5703125" style="17" hidden="1"/>
    <col min="11265" max="11265" width="56.5703125" style="17" hidden="1"/>
    <col min="11266" max="11266" width="1.42578125" style="17" hidden="1"/>
    <col min="11267" max="11267" width="19" style="17" hidden="1"/>
    <col min="11268" max="11268" width="18.42578125" style="17" hidden="1"/>
    <col min="11269" max="11269" width="14" style="17" hidden="1"/>
    <col min="11270" max="11270" width="16" style="17" hidden="1"/>
    <col min="11271" max="11271" width="18.42578125" style="17" hidden="1"/>
    <col min="11272" max="11272" width="15.5703125" style="17" hidden="1"/>
    <col min="11273" max="11273" width="14" style="17" hidden="1"/>
    <col min="11274" max="11274" width="16" style="17" hidden="1"/>
    <col min="11275" max="11275" width="21.42578125" style="17" hidden="1"/>
    <col min="11276" max="11276" width="15.5703125" style="17" hidden="1"/>
    <col min="11277" max="11277" width="13.5703125" style="17" hidden="1"/>
    <col min="11278" max="11278" width="16.5703125" style="17" hidden="1"/>
    <col min="11279" max="11279" width="17.42578125" style="17" hidden="1"/>
    <col min="11280" max="11280" width="15.5703125" style="17" hidden="1"/>
    <col min="11281" max="11281" width="13.5703125" style="17" hidden="1"/>
    <col min="11282" max="11282" width="17.5703125" style="17" hidden="1"/>
    <col min="11283" max="11283" width="0.5703125" style="17" hidden="1"/>
    <col min="11284" max="11284" width="15.42578125" style="17" hidden="1"/>
    <col min="11285" max="11285" width="14.5703125" style="17" hidden="1"/>
    <col min="11286" max="11286" width="13.5703125" style="17" hidden="1"/>
    <col min="11287" max="11287" width="17.5703125" style="17" hidden="1"/>
    <col min="11288" max="11295" width="6.5703125" style="17" hidden="1"/>
    <col min="11296" max="11296" width="16.5703125" style="17" hidden="1"/>
    <col min="11297" max="11520" width="6.5703125" style="17" hidden="1"/>
    <col min="11521" max="11521" width="56.5703125" style="17" hidden="1"/>
    <col min="11522" max="11522" width="1.42578125" style="17" hidden="1"/>
    <col min="11523" max="11523" width="19" style="17" hidden="1"/>
    <col min="11524" max="11524" width="18.42578125" style="17" hidden="1"/>
    <col min="11525" max="11525" width="14" style="17" hidden="1"/>
    <col min="11526" max="11526" width="16" style="17" hidden="1"/>
    <col min="11527" max="11527" width="18.42578125" style="17" hidden="1"/>
    <col min="11528" max="11528" width="15.5703125" style="17" hidden="1"/>
    <col min="11529" max="11529" width="14" style="17" hidden="1"/>
    <col min="11530" max="11530" width="16" style="17" hidden="1"/>
    <col min="11531" max="11531" width="21.42578125" style="17" hidden="1"/>
    <col min="11532" max="11532" width="15.5703125" style="17" hidden="1"/>
    <col min="11533" max="11533" width="13.5703125" style="17" hidden="1"/>
    <col min="11534" max="11534" width="16.5703125" style="17" hidden="1"/>
    <col min="11535" max="11535" width="17.42578125" style="17" hidden="1"/>
    <col min="11536" max="11536" width="15.5703125" style="17" hidden="1"/>
    <col min="11537" max="11537" width="13.5703125" style="17" hidden="1"/>
    <col min="11538" max="11538" width="17.5703125" style="17" hidden="1"/>
    <col min="11539" max="11539" width="0.5703125" style="17" hidden="1"/>
    <col min="11540" max="11540" width="15.42578125" style="17" hidden="1"/>
    <col min="11541" max="11541" width="14.5703125" style="17" hidden="1"/>
    <col min="11542" max="11542" width="13.5703125" style="17" hidden="1"/>
    <col min="11543" max="11543" width="17.5703125" style="17" hidden="1"/>
    <col min="11544" max="11551" width="6.5703125" style="17" hidden="1"/>
    <col min="11552" max="11552" width="16.5703125" style="17" hidden="1"/>
    <col min="11553" max="11776" width="6.5703125" style="17" hidden="1"/>
    <col min="11777" max="11777" width="56.5703125" style="17" hidden="1"/>
    <col min="11778" max="11778" width="1.42578125" style="17" hidden="1"/>
    <col min="11779" max="11779" width="19" style="17" hidden="1"/>
    <col min="11780" max="11780" width="18.42578125" style="17" hidden="1"/>
    <col min="11781" max="11781" width="14" style="17" hidden="1"/>
    <col min="11782" max="11782" width="16" style="17" hidden="1"/>
    <col min="11783" max="11783" width="18.42578125" style="17" hidden="1"/>
    <col min="11784" max="11784" width="15.5703125" style="17" hidden="1"/>
    <col min="11785" max="11785" width="14" style="17" hidden="1"/>
    <col min="11786" max="11786" width="16" style="17" hidden="1"/>
    <col min="11787" max="11787" width="21.42578125" style="17" hidden="1"/>
    <col min="11788" max="11788" width="15.5703125" style="17" hidden="1"/>
    <col min="11789" max="11789" width="13.5703125" style="17" hidden="1"/>
    <col min="11790" max="11790" width="16.5703125" style="17" hidden="1"/>
    <col min="11791" max="11791" width="17.42578125" style="17" hidden="1"/>
    <col min="11792" max="11792" width="15.5703125" style="17" hidden="1"/>
    <col min="11793" max="11793" width="13.5703125" style="17" hidden="1"/>
    <col min="11794" max="11794" width="17.5703125" style="17" hidden="1"/>
    <col min="11795" max="11795" width="0.5703125" style="17" hidden="1"/>
    <col min="11796" max="11796" width="15.42578125" style="17" hidden="1"/>
    <col min="11797" max="11797" width="14.5703125" style="17" hidden="1"/>
    <col min="11798" max="11798" width="13.5703125" style="17" hidden="1"/>
    <col min="11799" max="11799" width="17.5703125" style="17" hidden="1"/>
    <col min="11800" max="11807" width="6.5703125" style="17" hidden="1"/>
    <col min="11808" max="11808" width="16.5703125" style="17" hidden="1"/>
    <col min="11809" max="12032" width="6.5703125" style="17" hidden="1"/>
    <col min="12033" max="12033" width="56.5703125" style="17" hidden="1"/>
    <col min="12034" max="12034" width="1.42578125" style="17" hidden="1"/>
    <col min="12035" max="12035" width="19" style="17" hidden="1"/>
    <col min="12036" max="12036" width="18.42578125" style="17" hidden="1"/>
    <col min="12037" max="12037" width="14" style="17" hidden="1"/>
    <col min="12038" max="12038" width="16" style="17" hidden="1"/>
    <col min="12039" max="12039" width="18.42578125" style="17" hidden="1"/>
    <col min="12040" max="12040" width="15.5703125" style="17" hidden="1"/>
    <col min="12041" max="12041" width="14" style="17" hidden="1"/>
    <col min="12042" max="12042" width="16" style="17" hidden="1"/>
    <col min="12043" max="12043" width="21.42578125" style="17" hidden="1"/>
    <col min="12044" max="12044" width="15.5703125" style="17" hidden="1"/>
    <col min="12045" max="12045" width="13.5703125" style="17" hidden="1"/>
    <col min="12046" max="12046" width="16.5703125" style="17" hidden="1"/>
    <col min="12047" max="12047" width="17.42578125" style="17" hidden="1"/>
    <col min="12048" max="12048" width="15.5703125" style="17" hidden="1"/>
    <col min="12049" max="12049" width="13.5703125" style="17" hidden="1"/>
    <col min="12050" max="12050" width="17.5703125" style="17" hidden="1"/>
    <col min="12051" max="12051" width="0.5703125" style="17" hidden="1"/>
    <col min="12052" max="12052" width="15.42578125" style="17" hidden="1"/>
    <col min="12053" max="12053" width="14.5703125" style="17" hidden="1"/>
    <col min="12054" max="12054" width="13.5703125" style="17" hidden="1"/>
    <col min="12055" max="12055" width="17.5703125" style="17" hidden="1"/>
    <col min="12056" max="12063" width="6.5703125" style="17" hidden="1"/>
    <col min="12064" max="12064" width="16.5703125" style="17" hidden="1"/>
    <col min="12065" max="12288" width="6.5703125" style="17" hidden="1"/>
    <col min="12289" max="12289" width="56.5703125" style="17" hidden="1"/>
    <col min="12290" max="12290" width="1.42578125" style="17" hidden="1"/>
    <col min="12291" max="12291" width="19" style="17" hidden="1"/>
    <col min="12292" max="12292" width="18.42578125" style="17" hidden="1"/>
    <col min="12293" max="12293" width="14" style="17" hidden="1"/>
    <col min="12294" max="12294" width="16" style="17" hidden="1"/>
    <col min="12295" max="12295" width="18.42578125" style="17" hidden="1"/>
    <col min="12296" max="12296" width="15.5703125" style="17" hidden="1"/>
    <col min="12297" max="12297" width="14" style="17" hidden="1"/>
    <col min="12298" max="12298" width="16" style="17" hidden="1"/>
    <col min="12299" max="12299" width="21.42578125" style="17" hidden="1"/>
    <col min="12300" max="12300" width="15.5703125" style="17" hidden="1"/>
    <col min="12301" max="12301" width="13.5703125" style="17" hidden="1"/>
    <col min="12302" max="12302" width="16.5703125" style="17" hidden="1"/>
    <col min="12303" max="12303" width="17.42578125" style="17" hidden="1"/>
    <col min="12304" max="12304" width="15.5703125" style="17" hidden="1"/>
    <col min="12305" max="12305" width="13.5703125" style="17" hidden="1"/>
    <col min="12306" max="12306" width="17.5703125" style="17" hidden="1"/>
    <col min="12307" max="12307" width="0.5703125" style="17" hidden="1"/>
    <col min="12308" max="12308" width="15.42578125" style="17" hidden="1"/>
    <col min="12309" max="12309" width="14.5703125" style="17" hidden="1"/>
    <col min="12310" max="12310" width="13.5703125" style="17" hidden="1"/>
    <col min="12311" max="12311" width="17.5703125" style="17" hidden="1"/>
    <col min="12312" max="12319" width="6.5703125" style="17" hidden="1"/>
    <col min="12320" max="12320" width="16.5703125" style="17" hidden="1"/>
    <col min="12321" max="12544" width="6.5703125" style="17" hidden="1"/>
    <col min="12545" max="12545" width="56.5703125" style="17" hidden="1"/>
    <col min="12546" max="12546" width="1.42578125" style="17" hidden="1"/>
    <col min="12547" max="12547" width="19" style="17" hidden="1"/>
    <col min="12548" max="12548" width="18.42578125" style="17" hidden="1"/>
    <col min="12549" max="12549" width="14" style="17" hidden="1"/>
    <col min="12550" max="12550" width="16" style="17" hidden="1"/>
    <col min="12551" max="12551" width="18.42578125" style="17" hidden="1"/>
    <col min="12552" max="12552" width="15.5703125" style="17" hidden="1"/>
    <col min="12553" max="12553" width="14" style="17" hidden="1"/>
    <col min="12554" max="12554" width="16" style="17" hidden="1"/>
    <col min="12555" max="12555" width="21.42578125" style="17" hidden="1"/>
    <col min="12556" max="12556" width="15.5703125" style="17" hidden="1"/>
    <col min="12557" max="12557" width="13.5703125" style="17" hidden="1"/>
    <col min="12558" max="12558" width="16.5703125" style="17" hidden="1"/>
    <col min="12559" max="12559" width="17.42578125" style="17" hidden="1"/>
    <col min="12560" max="12560" width="15.5703125" style="17" hidden="1"/>
    <col min="12561" max="12561" width="13.5703125" style="17" hidden="1"/>
    <col min="12562" max="12562" width="17.5703125" style="17" hidden="1"/>
    <col min="12563" max="12563" width="0.5703125" style="17" hidden="1"/>
    <col min="12564" max="12564" width="15.42578125" style="17" hidden="1"/>
    <col min="12565" max="12565" width="14.5703125" style="17" hidden="1"/>
    <col min="12566" max="12566" width="13.5703125" style="17" hidden="1"/>
    <col min="12567" max="12567" width="17.5703125" style="17" hidden="1"/>
    <col min="12568" max="12575" width="6.5703125" style="17" hidden="1"/>
    <col min="12576" max="12576" width="16.5703125" style="17" hidden="1"/>
    <col min="12577" max="12800" width="6.5703125" style="17" hidden="1"/>
    <col min="12801" max="12801" width="56.5703125" style="17" hidden="1"/>
    <col min="12802" max="12802" width="1.42578125" style="17" hidden="1"/>
    <col min="12803" max="12803" width="19" style="17" hidden="1"/>
    <col min="12804" max="12804" width="18.42578125" style="17" hidden="1"/>
    <col min="12805" max="12805" width="14" style="17" hidden="1"/>
    <col min="12806" max="12806" width="16" style="17" hidden="1"/>
    <col min="12807" max="12807" width="18.42578125" style="17" hidden="1"/>
    <col min="12808" max="12808" width="15.5703125" style="17" hidden="1"/>
    <col min="12809" max="12809" width="14" style="17" hidden="1"/>
    <col min="12810" max="12810" width="16" style="17" hidden="1"/>
    <col min="12811" max="12811" width="21.42578125" style="17" hidden="1"/>
    <col min="12812" max="12812" width="15.5703125" style="17" hidden="1"/>
    <col min="12813" max="12813" width="13.5703125" style="17" hidden="1"/>
    <col min="12814" max="12814" width="16.5703125" style="17" hidden="1"/>
    <col min="12815" max="12815" width="17.42578125" style="17" hidden="1"/>
    <col min="12816" max="12816" width="15.5703125" style="17" hidden="1"/>
    <col min="12817" max="12817" width="13.5703125" style="17" hidden="1"/>
    <col min="12818" max="12818" width="17.5703125" style="17" hidden="1"/>
    <col min="12819" max="12819" width="0.5703125" style="17" hidden="1"/>
    <col min="12820" max="12820" width="15.42578125" style="17" hidden="1"/>
    <col min="12821" max="12821" width="14.5703125" style="17" hidden="1"/>
    <col min="12822" max="12822" width="13.5703125" style="17" hidden="1"/>
    <col min="12823" max="12823" width="17.5703125" style="17" hidden="1"/>
    <col min="12824" max="12831" width="6.5703125" style="17" hidden="1"/>
    <col min="12832" max="12832" width="16.5703125" style="17" hidden="1"/>
    <col min="12833" max="13056" width="6.5703125" style="17" hidden="1"/>
    <col min="13057" max="13057" width="56.5703125" style="17" hidden="1"/>
    <col min="13058" max="13058" width="1.42578125" style="17" hidden="1"/>
    <col min="13059" max="13059" width="19" style="17" hidden="1"/>
    <col min="13060" max="13060" width="18.42578125" style="17" hidden="1"/>
    <col min="13061" max="13061" width="14" style="17" hidden="1"/>
    <col min="13062" max="13062" width="16" style="17" hidden="1"/>
    <col min="13063" max="13063" width="18.42578125" style="17" hidden="1"/>
    <col min="13064" max="13064" width="15.5703125" style="17" hidden="1"/>
    <col min="13065" max="13065" width="14" style="17" hidden="1"/>
    <col min="13066" max="13066" width="16" style="17" hidden="1"/>
    <col min="13067" max="13067" width="21.42578125" style="17" hidden="1"/>
    <col min="13068" max="13068" width="15.5703125" style="17" hidden="1"/>
    <col min="13069" max="13069" width="13.5703125" style="17" hidden="1"/>
    <col min="13070" max="13070" width="16.5703125" style="17" hidden="1"/>
    <col min="13071" max="13071" width="17.42578125" style="17" hidden="1"/>
    <col min="13072" max="13072" width="15.5703125" style="17" hidden="1"/>
    <col min="13073" max="13073" width="13.5703125" style="17" hidden="1"/>
    <col min="13074" max="13074" width="17.5703125" style="17" hidden="1"/>
    <col min="13075" max="13075" width="0.5703125" style="17" hidden="1"/>
    <col min="13076" max="13076" width="15.42578125" style="17" hidden="1"/>
    <col min="13077" max="13077" width="14.5703125" style="17" hidden="1"/>
    <col min="13078" max="13078" width="13.5703125" style="17" hidden="1"/>
    <col min="13079" max="13079" width="17.5703125" style="17" hidden="1"/>
    <col min="13080" max="13087" width="6.5703125" style="17" hidden="1"/>
    <col min="13088" max="13088" width="16.5703125" style="17" hidden="1"/>
    <col min="13089" max="13312" width="6.5703125" style="17" hidden="1"/>
    <col min="13313" max="13313" width="56.5703125" style="17" hidden="1"/>
    <col min="13314" max="13314" width="1.42578125" style="17" hidden="1"/>
    <col min="13315" max="13315" width="19" style="17" hidden="1"/>
    <col min="13316" max="13316" width="18.42578125" style="17" hidden="1"/>
    <col min="13317" max="13317" width="14" style="17" hidden="1"/>
    <col min="13318" max="13318" width="16" style="17" hidden="1"/>
    <col min="13319" max="13319" width="18.42578125" style="17" hidden="1"/>
    <col min="13320" max="13320" width="15.5703125" style="17" hidden="1"/>
    <col min="13321" max="13321" width="14" style="17" hidden="1"/>
    <col min="13322" max="13322" width="16" style="17" hidden="1"/>
    <col min="13323" max="13323" width="21.42578125" style="17" hidden="1"/>
    <col min="13324" max="13324" width="15.5703125" style="17" hidden="1"/>
    <col min="13325" max="13325" width="13.5703125" style="17" hidden="1"/>
    <col min="13326" max="13326" width="16.5703125" style="17" hidden="1"/>
    <col min="13327" max="13327" width="17.42578125" style="17" hidden="1"/>
    <col min="13328" max="13328" width="15.5703125" style="17" hidden="1"/>
    <col min="13329" max="13329" width="13.5703125" style="17" hidden="1"/>
    <col min="13330" max="13330" width="17.5703125" style="17" hidden="1"/>
    <col min="13331" max="13331" width="0.5703125" style="17" hidden="1"/>
    <col min="13332" max="13332" width="15.42578125" style="17" hidden="1"/>
    <col min="13333" max="13333" width="14.5703125" style="17" hidden="1"/>
    <col min="13334" max="13334" width="13.5703125" style="17" hidden="1"/>
    <col min="13335" max="13335" width="17.5703125" style="17" hidden="1"/>
    <col min="13336" max="13343" width="6.5703125" style="17" hidden="1"/>
    <col min="13344" max="13344" width="16.5703125" style="17" hidden="1"/>
    <col min="13345" max="13568" width="6.5703125" style="17" hidden="1"/>
    <col min="13569" max="13569" width="56.5703125" style="17" hidden="1"/>
    <col min="13570" max="13570" width="1.42578125" style="17" hidden="1"/>
    <col min="13571" max="13571" width="19" style="17" hidden="1"/>
    <col min="13572" max="13572" width="18.42578125" style="17" hidden="1"/>
    <col min="13573" max="13573" width="14" style="17" hidden="1"/>
    <col min="13574" max="13574" width="16" style="17" hidden="1"/>
    <col min="13575" max="13575" width="18.42578125" style="17" hidden="1"/>
    <col min="13576" max="13576" width="15.5703125" style="17" hidden="1"/>
    <col min="13577" max="13577" width="14" style="17" hidden="1"/>
    <col min="13578" max="13578" width="16" style="17" hidden="1"/>
    <col min="13579" max="13579" width="21.42578125" style="17" hidden="1"/>
    <col min="13580" max="13580" width="15.5703125" style="17" hidden="1"/>
    <col min="13581" max="13581" width="13.5703125" style="17" hidden="1"/>
    <col min="13582" max="13582" width="16.5703125" style="17" hidden="1"/>
    <col min="13583" max="13583" width="17.42578125" style="17" hidden="1"/>
    <col min="13584" max="13584" width="15.5703125" style="17" hidden="1"/>
    <col min="13585" max="13585" width="13.5703125" style="17" hidden="1"/>
    <col min="13586" max="13586" width="17.5703125" style="17" hidden="1"/>
    <col min="13587" max="13587" width="0.5703125" style="17" hidden="1"/>
    <col min="13588" max="13588" width="15.42578125" style="17" hidden="1"/>
    <col min="13589" max="13589" width="14.5703125" style="17" hidden="1"/>
    <col min="13590" max="13590" width="13.5703125" style="17" hidden="1"/>
    <col min="13591" max="13591" width="17.5703125" style="17" hidden="1"/>
    <col min="13592" max="13599" width="6.5703125" style="17" hidden="1"/>
    <col min="13600" max="13600" width="16.5703125" style="17" hidden="1"/>
    <col min="13601" max="13824" width="6.5703125" style="17" hidden="1"/>
    <col min="13825" max="13825" width="56.5703125" style="17" hidden="1"/>
    <col min="13826" max="13826" width="1.42578125" style="17" hidden="1"/>
    <col min="13827" max="13827" width="19" style="17" hidden="1"/>
    <col min="13828" max="13828" width="18.42578125" style="17" hidden="1"/>
    <col min="13829" max="13829" width="14" style="17" hidden="1"/>
    <col min="13830" max="13830" width="16" style="17" hidden="1"/>
    <col min="13831" max="13831" width="18.42578125" style="17" hidden="1"/>
    <col min="13832" max="13832" width="15.5703125" style="17" hidden="1"/>
    <col min="13833" max="13833" width="14" style="17" hidden="1"/>
    <col min="13834" max="13834" width="16" style="17" hidden="1"/>
    <col min="13835" max="13835" width="21.42578125" style="17" hidden="1"/>
    <col min="13836" max="13836" width="15.5703125" style="17" hidden="1"/>
    <col min="13837" max="13837" width="13.5703125" style="17" hidden="1"/>
    <col min="13838" max="13838" width="16.5703125" style="17" hidden="1"/>
    <col min="13839" max="13839" width="17.42578125" style="17" hidden="1"/>
    <col min="13840" max="13840" width="15.5703125" style="17" hidden="1"/>
    <col min="13841" max="13841" width="13.5703125" style="17" hidden="1"/>
    <col min="13842" max="13842" width="17.5703125" style="17" hidden="1"/>
    <col min="13843" max="13843" width="0.5703125" style="17" hidden="1"/>
    <col min="13844" max="13844" width="15.42578125" style="17" hidden="1"/>
    <col min="13845" max="13845" width="14.5703125" style="17" hidden="1"/>
    <col min="13846" max="13846" width="13.5703125" style="17" hidden="1"/>
    <col min="13847" max="13847" width="17.5703125" style="17" hidden="1"/>
    <col min="13848" max="13855" width="6.5703125" style="17" hidden="1"/>
    <col min="13856" max="13856" width="16.5703125" style="17" hidden="1"/>
    <col min="13857" max="14080" width="6.5703125" style="17" hidden="1"/>
    <col min="14081" max="14081" width="56.5703125" style="17" hidden="1"/>
    <col min="14082" max="14082" width="1.42578125" style="17" hidden="1"/>
    <col min="14083" max="14083" width="19" style="17" hidden="1"/>
    <col min="14084" max="14084" width="18.42578125" style="17" hidden="1"/>
    <col min="14085" max="14085" width="14" style="17" hidden="1"/>
    <col min="14086" max="14086" width="16" style="17" hidden="1"/>
    <col min="14087" max="14087" width="18.42578125" style="17" hidden="1"/>
    <col min="14088" max="14088" width="15.5703125" style="17" hidden="1"/>
    <col min="14089" max="14089" width="14" style="17" hidden="1"/>
    <col min="14090" max="14090" width="16" style="17" hidden="1"/>
    <col min="14091" max="14091" width="21.42578125" style="17" hidden="1"/>
    <col min="14092" max="14092" width="15.5703125" style="17" hidden="1"/>
    <col min="14093" max="14093" width="13.5703125" style="17" hidden="1"/>
    <col min="14094" max="14094" width="16.5703125" style="17" hidden="1"/>
    <col min="14095" max="14095" width="17.42578125" style="17" hidden="1"/>
    <col min="14096" max="14096" width="15.5703125" style="17" hidden="1"/>
    <col min="14097" max="14097" width="13.5703125" style="17" hidden="1"/>
    <col min="14098" max="14098" width="17.5703125" style="17" hidden="1"/>
    <col min="14099" max="14099" width="0.5703125" style="17" hidden="1"/>
    <col min="14100" max="14100" width="15.42578125" style="17" hidden="1"/>
    <col min="14101" max="14101" width="14.5703125" style="17" hidden="1"/>
    <col min="14102" max="14102" width="13.5703125" style="17" hidden="1"/>
    <col min="14103" max="14103" width="17.5703125" style="17" hidden="1"/>
    <col min="14104" max="14111" width="6.5703125" style="17" hidden="1"/>
    <col min="14112" max="14112" width="16.5703125" style="17" hidden="1"/>
    <col min="14113" max="14336" width="6.5703125" style="17" hidden="1"/>
    <col min="14337" max="14337" width="56.5703125" style="17" hidden="1"/>
    <col min="14338" max="14338" width="1.42578125" style="17" hidden="1"/>
    <col min="14339" max="14339" width="19" style="17" hidden="1"/>
    <col min="14340" max="14340" width="18.42578125" style="17" hidden="1"/>
    <col min="14341" max="14341" width="14" style="17" hidden="1"/>
    <col min="14342" max="14342" width="16" style="17" hidden="1"/>
    <col min="14343" max="14343" width="18.42578125" style="17" hidden="1"/>
    <col min="14344" max="14344" width="15.5703125" style="17" hidden="1"/>
    <col min="14345" max="14345" width="14" style="17" hidden="1"/>
    <col min="14346" max="14346" width="16" style="17" hidden="1"/>
    <col min="14347" max="14347" width="21.42578125" style="17" hidden="1"/>
    <col min="14348" max="14348" width="15.5703125" style="17" hidden="1"/>
    <col min="14349" max="14349" width="13.5703125" style="17" hidden="1"/>
    <col min="14350" max="14350" width="16.5703125" style="17" hidden="1"/>
    <col min="14351" max="14351" width="17.42578125" style="17" hidden="1"/>
    <col min="14352" max="14352" width="15.5703125" style="17" hidden="1"/>
    <col min="14353" max="14353" width="13.5703125" style="17" hidden="1"/>
    <col min="14354" max="14354" width="17.5703125" style="17" hidden="1"/>
    <col min="14355" max="14355" width="0.5703125" style="17" hidden="1"/>
    <col min="14356" max="14356" width="15.42578125" style="17" hidden="1"/>
    <col min="14357" max="14357" width="14.5703125" style="17" hidden="1"/>
    <col min="14358" max="14358" width="13.5703125" style="17" hidden="1"/>
    <col min="14359" max="14359" width="17.5703125" style="17" hidden="1"/>
    <col min="14360" max="14367" width="6.5703125" style="17" hidden="1"/>
    <col min="14368" max="14368" width="16.5703125" style="17" hidden="1"/>
    <col min="14369" max="14592" width="6.5703125" style="17" hidden="1"/>
    <col min="14593" max="14593" width="56.5703125" style="17" hidden="1"/>
    <col min="14594" max="14594" width="1.42578125" style="17" hidden="1"/>
    <col min="14595" max="14595" width="19" style="17" hidden="1"/>
    <col min="14596" max="14596" width="18.42578125" style="17" hidden="1"/>
    <col min="14597" max="14597" width="14" style="17" hidden="1"/>
    <col min="14598" max="14598" width="16" style="17" hidden="1"/>
    <col min="14599" max="14599" width="18.42578125" style="17" hidden="1"/>
    <col min="14600" max="14600" width="15.5703125" style="17" hidden="1"/>
    <col min="14601" max="14601" width="14" style="17" hidden="1"/>
    <col min="14602" max="14602" width="16" style="17" hidden="1"/>
    <col min="14603" max="14603" width="21.42578125" style="17" hidden="1"/>
    <col min="14604" max="14604" width="15.5703125" style="17" hidden="1"/>
    <col min="14605" max="14605" width="13.5703125" style="17" hidden="1"/>
    <col min="14606" max="14606" width="16.5703125" style="17" hidden="1"/>
    <col min="14607" max="14607" width="17.42578125" style="17" hidden="1"/>
    <col min="14608" max="14608" width="15.5703125" style="17" hidden="1"/>
    <col min="14609" max="14609" width="13.5703125" style="17" hidden="1"/>
    <col min="14610" max="14610" width="17.5703125" style="17" hidden="1"/>
    <col min="14611" max="14611" width="0.5703125" style="17" hidden="1"/>
    <col min="14612" max="14612" width="15.42578125" style="17" hidden="1"/>
    <col min="14613" max="14613" width="14.5703125" style="17" hidden="1"/>
    <col min="14614" max="14614" width="13.5703125" style="17" hidden="1"/>
    <col min="14615" max="14615" width="17.5703125" style="17" hidden="1"/>
    <col min="14616" max="14623" width="6.5703125" style="17" hidden="1"/>
    <col min="14624" max="14624" width="16.5703125" style="17" hidden="1"/>
    <col min="14625" max="14848" width="6.5703125" style="17" hidden="1"/>
    <col min="14849" max="14849" width="56.5703125" style="17" hidden="1"/>
    <col min="14850" max="14850" width="1.42578125" style="17" hidden="1"/>
    <col min="14851" max="14851" width="19" style="17" hidden="1"/>
    <col min="14852" max="14852" width="18.42578125" style="17" hidden="1"/>
    <col min="14853" max="14853" width="14" style="17" hidden="1"/>
    <col min="14854" max="14854" width="16" style="17" hidden="1"/>
    <col min="14855" max="14855" width="18.42578125" style="17" hidden="1"/>
    <col min="14856" max="14856" width="15.5703125" style="17" hidden="1"/>
    <col min="14857" max="14857" width="14" style="17" hidden="1"/>
    <col min="14858" max="14858" width="16" style="17" hidden="1"/>
    <col min="14859" max="14859" width="21.42578125" style="17" hidden="1"/>
    <col min="14860" max="14860" width="15.5703125" style="17" hidden="1"/>
    <col min="14861" max="14861" width="13.5703125" style="17" hidden="1"/>
    <col min="14862" max="14862" width="16.5703125" style="17" hidden="1"/>
    <col min="14863" max="14863" width="17.42578125" style="17" hidden="1"/>
    <col min="14864" max="14864" width="15.5703125" style="17" hidden="1"/>
    <col min="14865" max="14865" width="13.5703125" style="17" hidden="1"/>
    <col min="14866" max="14866" width="17.5703125" style="17" hidden="1"/>
    <col min="14867" max="14867" width="0.5703125" style="17" hidden="1"/>
    <col min="14868" max="14868" width="15.42578125" style="17" hidden="1"/>
    <col min="14869" max="14869" width="14.5703125" style="17" hidden="1"/>
    <col min="14870" max="14870" width="13.5703125" style="17" hidden="1"/>
    <col min="14871" max="14871" width="17.5703125" style="17" hidden="1"/>
    <col min="14872" max="14879" width="6.5703125" style="17" hidden="1"/>
    <col min="14880" max="14880" width="16.5703125" style="17" hidden="1"/>
    <col min="14881" max="15104" width="6.5703125" style="17" hidden="1"/>
    <col min="15105" max="15105" width="56.5703125" style="17" hidden="1"/>
    <col min="15106" max="15106" width="1.42578125" style="17" hidden="1"/>
    <col min="15107" max="15107" width="19" style="17" hidden="1"/>
    <col min="15108" max="15108" width="18.42578125" style="17" hidden="1"/>
    <col min="15109" max="15109" width="14" style="17" hidden="1"/>
    <col min="15110" max="15110" width="16" style="17" hidden="1"/>
    <col min="15111" max="15111" width="18.42578125" style="17" hidden="1"/>
    <col min="15112" max="15112" width="15.5703125" style="17" hidden="1"/>
    <col min="15113" max="15113" width="14" style="17" hidden="1"/>
    <col min="15114" max="15114" width="16" style="17" hidden="1"/>
    <col min="15115" max="15115" width="21.42578125" style="17" hidden="1"/>
    <col min="15116" max="15116" width="15.5703125" style="17" hidden="1"/>
    <col min="15117" max="15117" width="13.5703125" style="17" hidden="1"/>
    <col min="15118" max="15118" width="16.5703125" style="17" hidden="1"/>
    <col min="15119" max="15119" width="17.42578125" style="17" hidden="1"/>
    <col min="15120" max="15120" width="15.5703125" style="17" hidden="1"/>
    <col min="15121" max="15121" width="13.5703125" style="17" hidden="1"/>
    <col min="15122" max="15122" width="17.5703125" style="17" hidden="1"/>
    <col min="15123" max="15123" width="0.5703125" style="17" hidden="1"/>
    <col min="15124" max="15124" width="15.42578125" style="17" hidden="1"/>
    <col min="15125" max="15125" width="14.5703125" style="17" hidden="1"/>
    <col min="15126" max="15126" width="13.5703125" style="17" hidden="1"/>
    <col min="15127" max="15127" width="17.5703125" style="17" hidden="1"/>
    <col min="15128" max="15135" width="6.5703125" style="17" hidden="1"/>
    <col min="15136" max="15136" width="16.5703125" style="17" hidden="1"/>
    <col min="15137" max="15360" width="6.5703125" style="17" hidden="1"/>
    <col min="15361" max="15361" width="56.5703125" style="17" hidden="1"/>
    <col min="15362" max="15362" width="1.42578125" style="17" hidden="1"/>
    <col min="15363" max="15363" width="19" style="17" hidden="1"/>
    <col min="15364" max="15364" width="18.42578125" style="17" hidden="1"/>
    <col min="15365" max="15365" width="14" style="17" hidden="1"/>
    <col min="15366" max="15366" width="16" style="17" hidden="1"/>
    <col min="15367" max="15367" width="18.42578125" style="17" hidden="1"/>
    <col min="15368" max="15368" width="15.5703125" style="17" hidden="1"/>
    <col min="15369" max="15369" width="14" style="17" hidden="1"/>
    <col min="15370" max="15370" width="16" style="17" hidden="1"/>
    <col min="15371" max="15371" width="21.42578125" style="17" hidden="1"/>
    <col min="15372" max="15372" width="15.5703125" style="17" hidden="1"/>
    <col min="15373" max="15373" width="13.5703125" style="17" hidden="1"/>
    <col min="15374" max="15374" width="16.5703125" style="17" hidden="1"/>
    <col min="15375" max="15375" width="17.42578125" style="17" hidden="1"/>
    <col min="15376" max="15376" width="15.5703125" style="17" hidden="1"/>
    <col min="15377" max="15377" width="13.5703125" style="17" hidden="1"/>
    <col min="15378" max="15378" width="17.5703125" style="17" hidden="1"/>
    <col min="15379" max="15379" width="0.5703125" style="17" hidden="1"/>
    <col min="15380" max="15380" width="15.42578125" style="17" hidden="1"/>
    <col min="15381" max="15381" width="14.5703125" style="17" hidden="1"/>
    <col min="15382" max="15382" width="13.5703125" style="17" hidden="1"/>
    <col min="15383" max="15383" width="17.5703125" style="17" hidden="1"/>
    <col min="15384" max="15391" width="6.5703125" style="17" hidden="1"/>
    <col min="15392" max="15392" width="16.5703125" style="17" hidden="1"/>
    <col min="15393" max="15616" width="6.5703125" style="17" hidden="1"/>
    <col min="15617" max="15617" width="56.5703125" style="17" hidden="1"/>
    <col min="15618" max="15618" width="1.42578125" style="17" hidden="1"/>
    <col min="15619" max="15619" width="19" style="17" hidden="1"/>
    <col min="15620" max="15620" width="18.42578125" style="17" hidden="1"/>
    <col min="15621" max="15621" width="14" style="17" hidden="1"/>
    <col min="15622" max="15622" width="16" style="17" hidden="1"/>
    <col min="15623" max="15623" width="18.42578125" style="17" hidden="1"/>
    <col min="15624" max="15624" width="15.5703125" style="17" hidden="1"/>
    <col min="15625" max="15625" width="14" style="17" hidden="1"/>
    <col min="15626" max="15626" width="16" style="17" hidden="1"/>
    <col min="15627" max="15627" width="21.42578125" style="17" hidden="1"/>
    <col min="15628" max="15628" width="15.5703125" style="17" hidden="1"/>
    <col min="15629" max="15629" width="13.5703125" style="17" hidden="1"/>
    <col min="15630" max="15630" width="16.5703125" style="17" hidden="1"/>
    <col min="15631" max="15631" width="17.42578125" style="17" hidden="1"/>
    <col min="15632" max="15632" width="15.5703125" style="17" hidden="1"/>
    <col min="15633" max="15633" width="13.5703125" style="17" hidden="1"/>
    <col min="15634" max="15634" width="17.5703125" style="17" hidden="1"/>
    <col min="15635" max="15635" width="0.5703125" style="17" hidden="1"/>
    <col min="15636" max="15636" width="15.42578125" style="17" hidden="1"/>
    <col min="15637" max="15637" width="14.5703125" style="17" hidden="1"/>
    <col min="15638" max="15638" width="13.5703125" style="17" hidden="1"/>
    <col min="15639" max="15639" width="17.5703125" style="17" hidden="1"/>
    <col min="15640" max="15647" width="6.5703125" style="17" hidden="1"/>
    <col min="15648" max="15648" width="16.5703125" style="17" hidden="1"/>
    <col min="15649" max="15872" width="6.5703125" style="17" hidden="1"/>
    <col min="15873" max="15873" width="56.5703125" style="17" hidden="1"/>
    <col min="15874" max="15874" width="1.42578125" style="17" hidden="1"/>
    <col min="15875" max="15875" width="19" style="17" hidden="1"/>
    <col min="15876" max="15876" width="18.42578125" style="17" hidden="1"/>
    <col min="15877" max="15877" width="14" style="17" hidden="1"/>
    <col min="15878" max="15878" width="16" style="17" hidden="1"/>
    <col min="15879" max="15879" width="18.42578125" style="17" hidden="1"/>
    <col min="15880" max="15880" width="15.5703125" style="17" hidden="1"/>
    <col min="15881" max="15881" width="14" style="17" hidden="1"/>
    <col min="15882" max="15882" width="16" style="17" hidden="1"/>
    <col min="15883" max="15883" width="21.42578125" style="17" hidden="1"/>
    <col min="15884" max="15884" width="15.5703125" style="17" hidden="1"/>
    <col min="15885" max="15885" width="13.5703125" style="17" hidden="1"/>
    <col min="15886" max="15886" width="16.5703125" style="17" hidden="1"/>
    <col min="15887" max="15887" width="17.42578125" style="17" hidden="1"/>
    <col min="15888" max="15888" width="15.5703125" style="17" hidden="1"/>
    <col min="15889" max="15889" width="13.5703125" style="17" hidden="1"/>
    <col min="15890" max="15890" width="17.5703125" style="17" hidden="1"/>
    <col min="15891" max="15891" width="0.5703125" style="17" hidden="1"/>
    <col min="15892" max="15892" width="15.42578125" style="17" hidden="1"/>
    <col min="15893" max="15893" width="14.5703125" style="17" hidden="1"/>
    <col min="15894" max="15894" width="13.5703125" style="17" hidden="1"/>
    <col min="15895" max="15895" width="17.5703125" style="17" hidden="1"/>
    <col min="15896" max="15903" width="6.5703125" style="17" hidden="1"/>
    <col min="15904" max="15904" width="16.5703125" style="17" hidden="1"/>
    <col min="15905" max="16128" width="6.5703125" style="17" hidden="1"/>
    <col min="16129" max="16129" width="56.5703125" style="17" hidden="1"/>
    <col min="16130" max="16130" width="1.42578125" style="17" hidden="1"/>
    <col min="16131" max="16131" width="19" style="17" hidden="1"/>
    <col min="16132" max="16132" width="18.42578125" style="17" hidden="1"/>
    <col min="16133" max="16133" width="14" style="17" hidden="1"/>
    <col min="16134" max="16134" width="16" style="17" hidden="1"/>
    <col min="16135" max="16135" width="18.42578125" style="17" hidden="1"/>
    <col min="16136" max="16136" width="15.5703125" style="17" hidden="1"/>
    <col min="16137" max="16137" width="14" style="17" hidden="1"/>
    <col min="16138" max="16138" width="16" style="17" hidden="1"/>
    <col min="16139" max="16139" width="21.42578125" style="17" hidden="1"/>
    <col min="16140" max="16140" width="15.5703125" style="17" hidden="1"/>
    <col min="16141" max="16141" width="13.5703125" style="17" hidden="1"/>
    <col min="16142" max="16142" width="16.5703125" style="17" hidden="1"/>
    <col min="16143" max="16143" width="17.42578125" style="17" hidden="1"/>
    <col min="16144" max="16144" width="15.5703125" style="17" hidden="1"/>
    <col min="16145" max="16145" width="13.5703125" style="17" hidden="1"/>
    <col min="16146" max="16146" width="17.5703125" style="17" hidden="1"/>
    <col min="16147" max="16147" width="0.5703125" style="17" hidden="1"/>
    <col min="16148" max="16148" width="15.42578125" style="17" hidden="1"/>
    <col min="16149" max="16149" width="14.5703125" style="17" hidden="1"/>
    <col min="16150" max="16150" width="13.5703125" style="17" hidden="1"/>
    <col min="16151" max="16151" width="17.5703125" style="17" hidden="1"/>
    <col min="16152" max="16159" width="6.5703125" style="17" hidden="1"/>
    <col min="16160" max="16160" width="16.5703125" style="17" hidden="1"/>
    <col min="16161" max="16383" width="6.5703125" style="17" hidden="1"/>
    <col min="16384" max="16384" width="0.42578125" style="17" hidden="1" customWidth="1"/>
  </cols>
  <sheetData>
    <row r="1" spans="1:36" ht="49.5" customHeight="1">
      <c r="A1" s="3036" t="s">
        <v>1172</v>
      </c>
      <c r="B1" s="3037"/>
      <c r="C1" s="3037"/>
      <c r="D1" s="3037"/>
      <c r="E1" s="3037"/>
      <c r="F1" s="3037"/>
      <c r="G1" s="3037"/>
      <c r="H1" s="3037"/>
      <c r="I1" s="3037"/>
      <c r="J1" s="3037"/>
      <c r="K1" s="3037"/>
      <c r="L1" s="3037"/>
      <c r="M1" s="3037"/>
      <c r="N1" s="3037"/>
      <c r="O1" s="3037"/>
      <c r="P1" s="3037"/>
      <c r="Q1" s="3037"/>
      <c r="R1" s="3038"/>
      <c r="S1" s="907"/>
    </row>
    <row r="2" spans="1:36" ht="9" customHeight="1" thickBot="1">
      <c r="A2" s="1954" t="s">
        <v>162</v>
      </c>
      <c r="B2" s="1977"/>
      <c r="C2" s="1978"/>
      <c r="D2" s="1979"/>
      <c r="E2" s="1979"/>
      <c r="F2" s="1980"/>
      <c r="G2" s="1978"/>
      <c r="H2" s="1979"/>
      <c r="I2" s="1979"/>
      <c r="J2" s="1980"/>
      <c r="K2" s="1979"/>
      <c r="L2" s="1979"/>
      <c r="M2" s="1979"/>
      <c r="N2" s="1981"/>
      <c r="O2" s="1981"/>
      <c r="P2" s="1981"/>
      <c r="Q2" s="1981"/>
      <c r="R2" s="1982"/>
      <c r="S2" s="907"/>
    </row>
    <row r="3" spans="1:36" ht="19.5" customHeight="1" thickBot="1">
      <c r="A3" s="908"/>
      <c r="B3" s="908"/>
      <c r="C3" s="1096"/>
      <c r="D3" s="1096"/>
      <c r="E3" s="1096"/>
      <c r="F3" s="1096"/>
      <c r="G3" s="1097"/>
      <c r="H3" s="1096"/>
      <c r="I3" s="1096"/>
      <c r="J3" s="1096"/>
      <c r="K3" s="1096"/>
      <c r="L3" s="1097"/>
      <c r="M3" s="1096"/>
      <c r="N3" s="1096"/>
      <c r="O3" s="1096"/>
      <c r="P3" s="1097"/>
      <c r="Q3" s="1097"/>
      <c r="R3" s="1097"/>
      <c r="S3" s="909"/>
    </row>
    <row r="4" spans="1:36" s="36" customFormat="1" ht="15.75">
      <c r="A4" s="1800" t="s">
        <v>1036</v>
      </c>
      <c r="B4" s="950"/>
      <c r="C4" s="3039" t="str">
        <f>CurrQtr</f>
        <v>Q4 2021</v>
      </c>
      <c r="D4" s="3040"/>
      <c r="E4" s="3040"/>
      <c r="F4" s="3041"/>
      <c r="G4" s="3042" t="s">
        <v>1412</v>
      </c>
      <c r="H4" s="3040"/>
      <c r="I4" s="3040"/>
      <c r="J4" s="3043"/>
      <c r="K4" s="3042" t="s">
        <v>1397</v>
      </c>
      <c r="L4" s="3040"/>
      <c r="M4" s="3040"/>
      <c r="N4" s="3043"/>
      <c r="O4" s="3042" t="s">
        <v>1352</v>
      </c>
      <c r="P4" s="3040"/>
      <c r="Q4" s="3040"/>
      <c r="R4" s="3043"/>
      <c r="S4" s="910"/>
      <c r="T4" s="40"/>
      <c r="U4" s="40"/>
      <c r="V4" s="40"/>
      <c r="W4" s="40"/>
      <c r="X4" s="40"/>
      <c r="Y4" s="40"/>
      <c r="Z4" s="40"/>
      <c r="AA4" s="40"/>
      <c r="AB4" s="40"/>
      <c r="AC4" s="40"/>
      <c r="AD4" s="40"/>
      <c r="AE4" s="40"/>
      <c r="AF4" s="40"/>
      <c r="AG4" s="40"/>
      <c r="AH4" s="40"/>
      <c r="AI4" s="40"/>
      <c r="AJ4" s="40"/>
    </row>
    <row r="5" spans="1:36" s="35" customFormat="1" ht="69" customHeight="1" thickBot="1">
      <c r="A5" s="2090" t="s">
        <v>153</v>
      </c>
      <c r="B5" s="951"/>
      <c r="C5" s="952" t="s">
        <v>152</v>
      </c>
      <c r="D5" s="953" t="s">
        <v>156</v>
      </c>
      <c r="E5" s="953" t="s">
        <v>155</v>
      </c>
      <c r="F5" s="975" t="s">
        <v>1341</v>
      </c>
      <c r="G5" s="984" t="s">
        <v>152</v>
      </c>
      <c r="H5" s="953" t="s">
        <v>156</v>
      </c>
      <c r="I5" s="953" t="s">
        <v>155</v>
      </c>
      <c r="J5" s="954" t="s">
        <v>1341</v>
      </c>
      <c r="K5" s="984" t="s">
        <v>152</v>
      </c>
      <c r="L5" s="953" t="s">
        <v>156</v>
      </c>
      <c r="M5" s="953" t="s">
        <v>155</v>
      </c>
      <c r="N5" s="954" t="s">
        <v>1341</v>
      </c>
      <c r="O5" s="984" t="s">
        <v>152</v>
      </c>
      <c r="P5" s="953" t="s">
        <v>156</v>
      </c>
      <c r="Q5" s="953" t="s">
        <v>155</v>
      </c>
      <c r="R5" s="954" t="s">
        <v>1341</v>
      </c>
      <c r="S5" s="911"/>
      <c r="U5" s="40"/>
      <c r="V5" s="40"/>
      <c r="W5" s="40"/>
      <c r="X5" s="40"/>
      <c r="Y5" s="40"/>
      <c r="Z5" s="40"/>
      <c r="AA5" s="40"/>
      <c r="AB5" s="40"/>
      <c r="AC5" s="40"/>
      <c r="AD5" s="40"/>
      <c r="AE5" s="40"/>
      <c r="AF5" s="40"/>
      <c r="AG5" s="40"/>
      <c r="AH5" s="40"/>
      <c r="AI5" s="40"/>
      <c r="AJ5" s="40"/>
    </row>
    <row r="6" spans="1:36" s="105" customFormat="1" ht="12.75">
      <c r="A6" s="955"/>
      <c r="B6" s="956"/>
      <c r="C6" s="957"/>
      <c r="D6" s="958"/>
      <c r="E6" s="958"/>
      <c r="F6" s="976"/>
      <c r="G6" s="985"/>
      <c r="H6" s="958"/>
      <c r="I6" s="958"/>
      <c r="J6" s="959"/>
      <c r="K6" s="985"/>
      <c r="L6" s="958"/>
      <c r="M6" s="958"/>
      <c r="N6" s="959"/>
      <c r="O6" s="985"/>
      <c r="P6" s="958"/>
      <c r="Q6" s="958"/>
      <c r="R6" s="959"/>
      <c r="S6" s="914"/>
      <c r="U6" s="106"/>
      <c r="V6" s="106"/>
      <c r="W6" s="106"/>
      <c r="X6" s="106"/>
      <c r="Y6" s="106"/>
      <c r="Z6" s="106"/>
      <c r="AA6" s="106"/>
      <c r="AB6" s="106"/>
      <c r="AC6" s="106"/>
      <c r="AD6" s="106"/>
      <c r="AE6" s="106"/>
      <c r="AF6" s="106"/>
      <c r="AG6" s="106"/>
      <c r="AH6" s="106"/>
      <c r="AI6" s="106"/>
      <c r="AJ6" s="106"/>
    </row>
    <row r="7" spans="1:36" s="105" customFormat="1" ht="12.75">
      <c r="A7" s="960" t="s">
        <v>151</v>
      </c>
      <c r="B7" s="912"/>
      <c r="C7" s="913"/>
      <c r="D7" s="961"/>
      <c r="E7" s="961"/>
      <c r="F7" s="977"/>
      <c r="G7" s="986"/>
      <c r="H7" s="961"/>
      <c r="I7" s="961"/>
      <c r="J7" s="962"/>
      <c r="K7" s="986"/>
      <c r="L7" s="961"/>
      <c r="M7" s="961"/>
      <c r="N7" s="962"/>
      <c r="O7" s="986"/>
      <c r="P7" s="961"/>
      <c r="Q7" s="961"/>
      <c r="R7" s="962"/>
      <c r="S7" s="914"/>
      <c r="U7" s="106"/>
      <c r="V7" s="106"/>
      <c r="W7" s="106"/>
      <c r="X7" s="106"/>
      <c r="Y7" s="106"/>
      <c r="Z7" s="106"/>
      <c r="AA7" s="106"/>
      <c r="AB7" s="106"/>
      <c r="AC7" s="106"/>
      <c r="AD7" s="106"/>
      <c r="AE7" s="106"/>
      <c r="AF7" s="106"/>
      <c r="AG7" s="106"/>
      <c r="AH7" s="106"/>
      <c r="AI7" s="106"/>
      <c r="AJ7" s="106"/>
    </row>
    <row r="8" spans="1:36" s="105" customFormat="1" ht="12.75">
      <c r="A8" s="916" t="s">
        <v>150</v>
      </c>
      <c r="B8" s="915"/>
      <c r="C8" s="2119">
        <v>343189</v>
      </c>
      <c r="D8" s="920">
        <v>32</v>
      </c>
      <c r="E8" s="920">
        <v>143</v>
      </c>
      <c r="F8" s="1005">
        <v>69</v>
      </c>
      <c r="G8" s="987">
        <v>317766</v>
      </c>
      <c r="H8" s="920">
        <v>0</v>
      </c>
      <c r="I8" s="920">
        <v>132</v>
      </c>
      <c r="J8" s="921">
        <v>52</v>
      </c>
      <c r="K8" s="987">
        <v>423110</v>
      </c>
      <c r="L8" s="920">
        <v>0</v>
      </c>
      <c r="M8" s="920">
        <v>218</v>
      </c>
      <c r="N8" s="921">
        <v>65</v>
      </c>
      <c r="O8" s="987">
        <v>537518</v>
      </c>
      <c r="P8" s="920">
        <v>0</v>
      </c>
      <c r="Q8" s="920">
        <v>279</v>
      </c>
      <c r="R8" s="921">
        <v>71</v>
      </c>
      <c r="S8" s="914"/>
      <c r="U8" s="106"/>
      <c r="V8" s="106"/>
      <c r="W8" s="106"/>
      <c r="X8" s="106"/>
      <c r="Y8" s="106"/>
      <c r="Z8" s="106"/>
      <c r="AA8" s="106"/>
      <c r="AB8" s="106"/>
      <c r="AC8" s="106"/>
      <c r="AD8" s="106"/>
      <c r="AE8" s="106"/>
      <c r="AF8" s="106"/>
      <c r="AG8" s="106"/>
      <c r="AH8" s="106"/>
      <c r="AI8" s="106"/>
      <c r="AJ8" s="106"/>
    </row>
    <row r="9" spans="1:36" s="105" customFormat="1" ht="12.75">
      <c r="A9" s="916" t="s">
        <v>147</v>
      </c>
      <c r="B9" s="915"/>
      <c r="C9" s="2119">
        <v>4361426</v>
      </c>
      <c r="D9" s="920">
        <v>3951</v>
      </c>
      <c r="E9" s="920">
        <v>4760</v>
      </c>
      <c r="F9" s="1005">
        <v>1120</v>
      </c>
      <c r="G9" s="987">
        <v>3820001</v>
      </c>
      <c r="H9" s="920">
        <v>4784</v>
      </c>
      <c r="I9" s="920">
        <v>6141</v>
      </c>
      <c r="J9" s="921">
        <v>1698</v>
      </c>
      <c r="K9" s="987">
        <v>3667429</v>
      </c>
      <c r="L9" s="920">
        <v>4684</v>
      </c>
      <c r="M9" s="920">
        <v>5569</v>
      </c>
      <c r="N9" s="921">
        <v>1702</v>
      </c>
      <c r="O9" s="987">
        <v>3585261</v>
      </c>
      <c r="P9" s="920">
        <v>6431</v>
      </c>
      <c r="Q9" s="920">
        <v>7539</v>
      </c>
      <c r="R9" s="921">
        <v>2359</v>
      </c>
      <c r="S9" s="914"/>
      <c r="U9" s="106"/>
      <c r="V9" s="106"/>
      <c r="W9" s="106"/>
      <c r="X9" s="106"/>
      <c r="Y9" s="106"/>
      <c r="Z9" s="106"/>
      <c r="AA9" s="106"/>
      <c r="AB9" s="106"/>
      <c r="AC9" s="106"/>
      <c r="AD9" s="106"/>
      <c r="AE9" s="106"/>
      <c r="AF9" s="106"/>
      <c r="AG9" s="106"/>
      <c r="AH9" s="106"/>
      <c r="AI9" s="106"/>
      <c r="AJ9" s="106"/>
    </row>
    <row r="10" spans="1:36" s="105" customFormat="1" ht="12.75">
      <c r="A10" s="916" t="s">
        <v>146</v>
      </c>
      <c r="B10" s="915"/>
      <c r="C10" s="2119">
        <v>40860</v>
      </c>
      <c r="D10" s="920">
        <v>70</v>
      </c>
      <c r="E10" s="920">
        <v>44</v>
      </c>
      <c r="F10" s="1005">
        <v>10</v>
      </c>
      <c r="G10" s="987">
        <v>40051</v>
      </c>
      <c r="H10" s="920">
        <v>61</v>
      </c>
      <c r="I10" s="920">
        <v>41</v>
      </c>
      <c r="J10" s="921">
        <v>11</v>
      </c>
      <c r="K10" s="987">
        <v>35678</v>
      </c>
      <c r="L10" s="920">
        <v>65</v>
      </c>
      <c r="M10" s="920">
        <v>46</v>
      </c>
      <c r="N10" s="921">
        <v>12</v>
      </c>
      <c r="O10" s="987">
        <v>30079</v>
      </c>
      <c r="P10" s="920">
        <v>108</v>
      </c>
      <c r="Q10" s="920">
        <v>48</v>
      </c>
      <c r="R10" s="921">
        <v>15</v>
      </c>
      <c r="S10" s="914"/>
      <c r="U10" s="106"/>
      <c r="V10" s="106"/>
      <c r="W10" s="106"/>
      <c r="X10" s="106"/>
      <c r="Y10" s="106"/>
      <c r="Z10" s="106"/>
      <c r="AA10" s="106"/>
      <c r="AB10" s="106"/>
      <c r="AC10" s="106"/>
      <c r="AD10" s="106"/>
      <c r="AE10" s="106"/>
      <c r="AF10" s="106"/>
      <c r="AG10" s="106"/>
      <c r="AH10" s="106"/>
      <c r="AI10" s="106"/>
      <c r="AJ10" s="106"/>
    </row>
    <row r="11" spans="1:36" s="105" customFormat="1" ht="12.75">
      <c r="A11" s="916" t="s">
        <v>145</v>
      </c>
      <c r="B11" s="915"/>
      <c r="C11" s="2119">
        <v>41785</v>
      </c>
      <c r="D11" s="920">
        <v>0</v>
      </c>
      <c r="E11" s="920">
        <v>11</v>
      </c>
      <c r="F11" s="1005">
        <v>3</v>
      </c>
      <c r="G11" s="987">
        <v>40876</v>
      </c>
      <c r="H11" s="920">
        <v>0</v>
      </c>
      <c r="I11" s="920">
        <v>26</v>
      </c>
      <c r="J11" s="921">
        <v>7</v>
      </c>
      <c r="K11" s="987">
        <v>36016</v>
      </c>
      <c r="L11" s="920">
        <v>0</v>
      </c>
      <c r="M11" s="920">
        <v>18</v>
      </c>
      <c r="N11" s="921">
        <v>3</v>
      </c>
      <c r="O11" s="987">
        <v>32529</v>
      </c>
      <c r="P11" s="920">
        <v>0</v>
      </c>
      <c r="Q11" s="920">
        <v>18</v>
      </c>
      <c r="R11" s="921">
        <v>5</v>
      </c>
      <c r="S11" s="914"/>
      <c r="U11" s="106"/>
      <c r="V11" s="106"/>
      <c r="W11" s="106"/>
      <c r="X11" s="106"/>
      <c r="Y11" s="106"/>
      <c r="Z11" s="106"/>
      <c r="AA11" s="106"/>
      <c r="AB11" s="106"/>
      <c r="AC11" s="106"/>
      <c r="AD11" s="106"/>
      <c r="AE11" s="106"/>
      <c r="AF11" s="106"/>
      <c r="AG11" s="106"/>
      <c r="AH11" s="106"/>
      <c r="AI11" s="106"/>
      <c r="AJ11" s="106"/>
    </row>
    <row r="12" spans="1:36" s="107" customFormat="1" ht="12.75">
      <c r="A12" s="922" t="s">
        <v>37</v>
      </c>
      <c r="B12" s="923"/>
      <c r="C12" s="917">
        <v>4787260</v>
      </c>
      <c r="D12" s="918">
        <v>4053</v>
      </c>
      <c r="E12" s="918">
        <v>4958</v>
      </c>
      <c r="F12" s="978">
        <v>1202</v>
      </c>
      <c r="G12" s="988">
        <v>4218694</v>
      </c>
      <c r="H12" s="918">
        <v>4845</v>
      </c>
      <c r="I12" s="918">
        <v>6340</v>
      </c>
      <c r="J12" s="925">
        <v>1768</v>
      </c>
      <c r="K12" s="988">
        <v>4162233</v>
      </c>
      <c r="L12" s="918">
        <v>4749</v>
      </c>
      <c r="M12" s="918">
        <v>5851</v>
      </c>
      <c r="N12" s="925">
        <v>1782</v>
      </c>
      <c r="O12" s="988">
        <v>4185387</v>
      </c>
      <c r="P12" s="918">
        <v>6539</v>
      </c>
      <c r="Q12" s="918">
        <v>7884</v>
      </c>
      <c r="R12" s="925">
        <v>2450</v>
      </c>
      <c r="S12" s="926"/>
      <c r="U12" s="106"/>
      <c r="V12" s="106"/>
      <c r="W12" s="106"/>
      <c r="X12" s="106"/>
      <c r="Y12" s="106"/>
      <c r="Z12" s="106"/>
      <c r="AA12" s="106"/>
      <c r="AB12" s="106"/>
      <c r="AC12" s="106"/>
      <c r="AD12" s="106"/>
      <c r="AE12" s="106"/>
      <c r="AF12" s="106"/>
      <c r="AG12" s="106"/>
      <c r="AH12" s="106"/>
      <c r="AI12" s="106"/>
      <c r="AJ12" s="106"/>
    </row>
    <row r="13" spans="1:36" s="108" customFormat="1" ht="12.75">
      <c r="A13" s="963"/>
      <c r="B13" s="964"/>
      <c r="C13" s="933"/>
      <c r="D13" s="934"/>
      <c r="E13" s="934"/>
      <c r="F13" s="979"/>
      <c r="G13" s="989"/>
      <c r="H13" s="934"/>
      <c r="I13" s="934"/>
      <c r="J13" s="965"/>
      <c r="K13" s="989"/>
      <c r="L13" s="934"/>
      <c r="M13" s="934"/>
      <c r="N13" s="965"/>
      <c r="O13" s="989"/>
      <c r="P13" s="934"/>
      <c r="Q13" s="934"/>
      <c r="R13" s="965"/>
      <c r="S13" s="224"/>
      <c r="U13" s="106"/>
      <c r="V13" s="106"/>
      <c r="W13" s="106"/>
      <c r="X13" s="106"/>
      <c r="Y13" s="106"/>
      <c r="Z13" s="106"/>
      <c r="AA13" s="106"/>
      <c r="AB13" s="106"/>
      <c r="AC13" s="106"/>
      <c r="AD13" s="106"/>
      <c r="AE13" s="106"/>
      <c r="AF13" s="106"/>
      <c r="AG13" s="106"/>
      <c r="AH13" s="106"/>
      <c r="AI13" s="106"/>
      <c r="AJ13" s="106"/>
    </row>
    <row r="14" spans="1:36" s="108" customFormat="1" ht="12.75">
      <c r="A14" s="960" t="s">
        <v>149</v>
      </c>
      <c r="B14" s="966"/>
      <c r="C14" s="967"/>
      <c r="D14" s="968"/>
      <c r="E14" s="968"/>
      <c r="F14" s="980"/>
      <c r="G14" s="990"/>
      <c r="H14" s="968"/>
      <c r="I14" s="968"/>
      <c r="J14" s="970"/>
      <c r="K14" s="990"/>
      <c r="L14" s="968"/>
      <c r="M14" s="968"/>
      <c r="N14" s="970"/>
      <c r="O14" s="990"/>
      <c r="P14" s="968"/>
      <c r="Q14" s="968"/>
      <c r="R14" s="970"/>
      <c r="S14" s="224"/>
      <c r="U14" s="106"/>
      <c r="V14" s="106"/>
      <c r="W14" s="106"/>
      <c r="X14" s="106"/>
      <c r="Y14" s="106"/>
      <c r="Z14" s="106"/>
      <c r="AA14" s="106"/>
      <c r="AB14" s="106"/>
      <c r="AC14" s="106"/>
      <c r="AD14" s="106"/>
      <c r="AE14" s="106"/>
      <c r="AF14" s="106"/>
      <c r="AG14" s="106"/>
      <c r="AH14" s="106"/>
      <c r="AI14" s="106"/>
      <c r="AJ14" s="106"/>
    </row>
    <row r="15" spans="1:36" s="108" customFormat="1" ht="12.75">
      <c r="A15" s="916" t="s">
        <v>148</v>
      </c>
      <c r="B15" s="927"/>
      <c r="C15" s="2119">
        <v>442804</v>
      </c>
      <c r="D15" s="920">
        <v>1604</v>
      </c>
      <c r="E15" s="920">
        <v>4603</v>
      </c>
      <c r="F15" s="1005">
        <v>1407</v>
      </c>
      <c r="G15" s="987">
        <v>407962</v>
      </c>
      <c r="H15" s="920">
        <v>1814</v>
      </c>
      <c r="I15" s="920">
        <v>4988</v>
      </c>
      <c r="J15" s="921">
        <v>1459</v>
      </c>
      <c r="K15" s="987">
        <v>363982</v>
      </c>
      <c r="L15" s="920">
        <v>1564</v>
      </c>
      <c r="M15" s="920">
        <v>4397</v>
      </c>
      <c r="N15" s="921">
        <v>1250</v>
      </c>
      <c r="O15" s="987">
        <v>421525</v>
      </c>
      <c r="P15" s="920">
        <v>1539</v>
      </c>
      <c r="Q15" s="920">
        <v>3542</v>
      </c>
      <c r="R15" s="921">
        <v>1208</v>
      </c>
      <c r="S15" s="224"/>
      <c r="U15" s="106"/>
      <c r="V15" s="106"/>
      <c r="W15" s="106"/>
      <c r="X15" s="106"/>
      <c r="Y15" s="106"/>
      <c r="Z15" s="106"/>
      <c r="AA15" s="106"/>
      <c r="AB15" s="106"/>
      <c r="AC15" s="106"/>
      <c r="AD15" s="106"/>
      <c r="AE15" s="106"/>
      <c r="AF15" s="106"/>
      <c r="AG15" s="106"/>
      <c r="AH15" s="106"/>
      <c r="AI15" s="106"/>
      <c r="AJ15" s="106"/>
    </row>
    <row r="16" spans="1:36" s="98" customFormat="1" ht="12.75">
      <c r="A16" s="916" t="s">
        <v>147</v>
      </c>
      <c r="B16" s="928"/>
      <c r="C16" s="2119">
        <v>571933</v>
      </c>
      <c r="D16" s="920">
        <v>1151</v>
      </c>
      <c r="E16" s="920">
        <v>7342</v>
      </c>
      <c r="F16" s="1005">
        <v>1715</v>
      </c>
      <c r="G16" s="987">
        <v>567138</v>
      </c>
      <c r="H16" s="920">
        <v>1200</v>
      </c>
      <c r="I16" s="920">
        <v>7379</v>
      </c>
      <c r="J16" s="921">
        <v>2032</v>
      </c>
      <c r="K16" s="987">
        <v>547520</v>
      </c>
      <c r="L16" s="920">
        <v>1367</v>
      </c>
      <c r="M16" s="920">
        <v>7079</v>
      </c>
      <c r="N16" s="921">
        <v>2104</v>
      </c>
      <c r="O16" s="987">
        <v>545770</v>
      </c>
      <c r="P16" s="920">
        <v>916</v>
      </c>
      <c r="Q16" s="920">
        <v>6989</v>
      </c>
      <c r="R16" s="921">
        <v>1977</v>
      </c>
      <c r="S16" s="630"/>
      <c r="U16" s="106"/>
      <c r="V16" s="106"/>
      <c r="W16" s="106"/>
      <c r="X16" s="106"/>
      <c r="Y16" s="106"/>
      <c r="Z16" s="106"/>
      <c r="AA16" s="106"/>
      <c r="AB16" s="106"/>
      <c r="AC16" s="106"/>
      <c r="AD16" s="106"/>
      <c r="AE16" s="106"/>
      <c r="AF16" s="106"/>
      <c r="AG16" s="106"/>
      <c r="AH16" s="106"/>
      <c r="AI16" s="106"/>
      <c r="AJ16" s="106"/>
    </row>
    <row r="17" spans="1:36" s="108" customFormat="1" ht="12.75">
      <c r="A17" s="916" t="s">
        <v>146</v>
      </c>
      <c r="B17" s="928"/>
      <c r="C17" s="2119">
        <v>16256</v>
      </c>
      <c r="D17" s="920">
        <v>351</v>
      </c>
      <c r="E17" s="920">
        <v>247</v>
      </c>
      <c r="F17" s="1005">
        <v>118</v>
      </c>
      <c r="G17" s="987">
        <v>20131</v>
      </c>
      <c r="H17" s="920">
        <v>402</v>
      </c>
      <c r="I17" s="920">
        <v>267</v>
      </c>
      <c r="J17" s="921">
        <v>125</v>
      </c>
      <c r="K17" s="987">
        <v>21723</v>
      </c>
      <c r="L17" s="920">
        <v>544</v>
      </c>
      <c r="M17" s="920">
        <v>304</v>
      </c>
      <c r="N17" s="921">
        <v>159</v>
      </c>
      <c r="O17" s="987">
        <v>28113</v>
      </c>
      <c r="P17" s="920">
        <v>680</v>
      </c>
      <c r="Q17" s="920">
        <v>347</v>
      </c>
      <c r="R17" s="921">
        <v>174</v>
      </c>
      <c r="S17" s="224"/>
      <c r="U17" s="106"/>
      <c r="V17" s="106"/>
      <c r="W17" s="106"/>
      <c r="X17" s="106"/>
      <c r="Y17" s="106"/>
      <c r="Z17" s="106"/>
      <c r="AA17" s="106"/>
      <c r="AB17" s="106"/>
      <c r="AC17" s="106"/>
      <c r="AD17" s="106"/>
      <c r="AE17" s="106"/>
      <c r="AF17" s="106"/>
      <c r="AG17" s="106"/>
      <c r="AH17" s="106"/>
      <c r="AI17" s="106"/>
      <c r="AJ17" s="106"/>
    </row>
    <row r="18" spans="1:36" s="108" customFormat="1" ht="12.75">
      <c r="A18" s="916" t="s">
        <v>145</v>
      </c>
      <c r="B18" s="929"/>
      <c r="C18" s="2119">
        <v>16495</v>
      </c>
      <c r="D18" s="920">
        <v>0</v>
      </c>
      <c r="E18" s="920">
        <v>14</v>
      </c>
      <c r="F18" s="1005">
        <v>2</v>
      </c>
      <c r="G18" s="987">
        <v>21165</v>
      </c>
      <c r="H18" s="920">
        <v>0</v>
      </c>
      <c r="I18" s="920">
        <v>17</v>
      </c>
      <c r="J18" s="921">
        <v>3</v>
      </c>
      <c r="K18" s="987">
        <v>22218</v>
      </c>
      <c r="L18" s="920">
        <v>0</v>
      </c>
      <c r="M18" s="920">
        <v>13</v>
      </c>
      <c r="N18" s="921">
        <v>2</v>
      </c>
      <c r="O18" s="987">
        <v>27391</v>
      </c>
      <c r="P18" s="920">
        <v>0</v>
      </c>
      <c r="Q18" s="920">
        <v>18</v>
      </c>
      <c r="R18" s="921">
        <v>3</v>
      </c>
      <c r="S18" s="224"/>
      <c r="U18" s="106"/>
      <c r="V18" s="106"/>
      <c r="W18" s="106"/>
      <c r="X18" s="106"/>
      <c r="Y18" s="106"/>
      <c r="Z18" s="106"/>
      <c r="AA18" s="106"/>
      <c r="AB18" s="106"/>
      <c r="AC18" s="106"/>
      <c r="AD18" s="106"/>
      <c r="AE18" s="106"/>
      <c r="AF18" s="106"/>
      <c r="AG18" s="106"/>
      <c r="AH18" s="106"/>
      <c r="AI18" s="106"/>
      <c r="AJ18" s="106"/>
    </row>
    <row r="19" spans="1:36" s="109" customFormat="1" ht="12.75">
      <c r="A19" s="922" t="s">
        <v>37</v>
      </c>
      <c r="B19" s="929"/>
      <c r="C19" s="917">
        <v>1047488</v>
      </c>
      <c r="D19" s="918">
        <v>3106</v>
      </c>
      <c r="E19" s="918">
        <v>12206</v>
      </c>
      <c r="F19" s="978">
        <v>3242</v>
      </c>
      <c r="G19" s="988">
        <v>1016396</v>
      </c>
      <c r="H19" s="918">
        <v>3416</v>
      </c>
      <c r="I19" s="918">
        <v>12651</v>
      </c>
      <c r="J19" s="925">
        <v>3619</v>
      </c>
      <c r="K19" s="988">
        <v>955443</v>
      </c>
      <c r="L19" s="918">
        <v>3475</v>
      </c>
      <c r="M19" s="918">
        <v>11793</v>
      </c>
      <c r="N19" s="925">
        <v>3515</v>
      </c>
      <c r="O19" s="988">
        <v>1022799</v>
      </c>
      <c r="P19" s="918">
        <v>3135</v>
      </c>
      <c r="Q19" s="918">
        <v>10896</v>
      </c>
      <c r="R19" s="925">
        <v>3362</v>
      </c>
      <c r="S19" s="636"/>
      <c r="U19" s="106"/>
      <c r="V19" s="106"/>
      <c r="W19" s="106"/>
      <c r="X19" s="106"/>
      <c r="Y19" s="106"/>
      <c r="Z19" s="106"/>
      <c r="AA19" s="106"/>
      <c r="AB19" s="106"/>
      <c r="AC19" s="106"/>
      <c r="AD19" s="106"/>
      <c r="AE19" s="106"/>
      <c r="AF19" s="106"/>
      <c r="AG19" s="106"/>
      <c r="AH19" s="106"/>
      <c r="AI19" s="106"/>
      <c r="AJ19" s="106"/>
    </row>
    <row r="20" spans="1:36" s="108" customFormat="1" ht="12.75">
      <c r="A20" s="963"/>
      <c r="B20" s="932"/>
      <c r="C20" s="933"/>
      <c r="D20" s="934"/>
      <c r="E20" s="934"/>
      <c r="F20" s="979"/>
      <c r="G20" s="989"/>
      <c r="H20" s="934"/>
      <c r="I20" s="934"/>
      <c r="J20" s="965"/>
      <c r="K20" s="989"/>
      <c r="L20" s="934"/>
      <c r="M20" s="934"/>
      <c r="N20" s="965"/>
      <c r="O20" s="989"/>
      <c r="P20" s="934"/>
      <c r="Q20" s="934"/>
      <c r="R20" s="965"/>
      <c r="S20" s="224"/>
      <c r="U20" s="106"/>
      <c r="V20" s="106"/>
      <c r="W20" s="106"/>
      <c r="X20" s="106"/>
      <c r="Y20" s="106"/>
      <c r="Z20" s="106"/>
      <c r="AA20" s="106"/>
      <c r="AB20" s="106"/>
      <c r="AC20" s="106"/>
      <c r="AD20" s="106"/>
      <c r="AE20" s="106"/>
      <c r="AF20" s="106"/>
      <c r="AG20" s="106"/>
      <c r="AH20" s="106"/>
      <c r="AI20" s="106"/>
      <c r="AJ20" s="106"/>
    </row>
    <row r="21" spans="1:36" s="108" customFormat="1" ht="12.75">
      <c r="A21" s="960" t="s">
        <v>144</v>
      </c>
      <c r="B21" s="971"/>
      <c r="C21" s="967"/>
      <c r="D21" s="968"/>
      <c r="E21" s="968"/>
      <c r="F21" s="980"/>
      <c r="G21" s="990"/>
      <c r="H21" s="968"/>
      <c r="I21" s="968"/>
      <c r="J21" s="970"/>
      <c r="K21" s="990"/>
      <c r="L21" s="968"/>
      <c r="M21" s="968"/>
      <c r="N21" s="970"/>
      <c r="O21" s="990"/>
      <c r="P21" s="968"/>
      <c r="Q21" s="968"/>
      <c r="R21" s="970"/>
      <c r="S21" s="224"/>
      <c r="U21" s="106"/>
      <c r="V21" s="106"/>
      <c r="W21" s="106"/>
      <c r="X21" s="106"/>
      <c r="Y21" s="106"/>
      <c r="Z21" s="106"/>
      <c r="AA21" s="106"/>
      <c r="AB21" s="106"/>
      <c r="AC21" s="106"/>
      <c r="AD21" s="106"/>
      <c r="AE21" s="106"/>
      <c r="AF21" s="106"/>
      <c r="AG21" s="106"/>
      <c r="AH21" s="106"/>
      <c r="AI21" s="106"/>
      <c r="AJ21" s="106"/>
    </row>
    <row r="22" spans="1:36" s="108" customFormat="1" ht="12.75">
      <c r="A22" s="916" t="s">
        <v>143</v>
      </c>
      <c r="B22" s="929"/>
      <c r="C22" s="2119">
        <v>145352</v>
      </c>
      <c r="D22" s="920">
        <v>1423</v>
      </c>
      <c r="E22" s="920">
        <v>9707</v>
      </c>
      <c r="F22" s="1005">
        <v>1340</v>
      </c>
      <c r="G22" s="987">
        <v>136376</v>
      </c>
      <c r="H22" s="920">
        <v>1569</v>
      </c>
      <c r="I22" s="920">
        <v>9414</v>
      </c>
      <c r="J22" s="921">
        <v>1381</v>
      </c>
      <c r="K22" s="987">
        <v>132704</v>
      </c>
      <c r="L22" s="920">
        <v>1536</v>
      </c>
      <c r="M22" s="920">
        <v>9751</v>
      </c>
      <c r="N22" s="921">
        <v>1446</v>
      </c>
      <c r="O22" s="987">
        <v>131022</v>
      </c>
      <c r="P22" s="920">
        <v>1029</v>
      </c>
      <c r="Q22" s="920">
        <v>8423</v>
      </c>
      <c r="R22" s="921">
        <v>1235</v>
      </c>
      <c r="S22" s="224"/>
      <c r="U22" s="106"/>
      <c r="V22" s="106"/>
      <c r="W22" s="106"/>
      <c r="X22" s="106"/>
      <c r="Y22" s="106"/>
      <c r="Z22" s="106"/>
      <c r="AA22" s="106"/>
      <c r="AB22" s="106"/>
      <c r="AC22" s="106"/>
      <c r="AD22" s="106"/>
      <c r="AE22" s="106"/>
      <c r="AF22" s="106"/>
      <c r="AG22" s="106"/>
      <c r="AH22" s="106"/>
      <c r="AI22" s="106"/>
      <c r="AJ22" s="106"/>
    </row>
    <row r="23" spans="1:36" s="108" customFormat="1" ht="12.75">
      <c r="A23" s="916" t="s">
        <v>142</v>
      </c>
      <c r="B23" s="929"/>
      <c r="C23" s="2119">
        <v>27421</v>
      </c>
      <c r="D23" s="920">
        <v>197</v>
      </c>
      <c r="E23" s="920">
        <v>304</v>
      </c>
      <c r="F23" s="1005">
        <v>59</v>
      </c>
      <c r="G23" s="987">
        <v>27579</v>
      </c>
      <c r="H23" s="920">
        <v>124</v>
      </c>
      <c r="I23" s="920">
        <v>308</v>
      </c>
      <c r="J23" s="921">
        <v>58</v>
      </c>
      <c r="K23" s="987">
        <v>26464</v>
      </c>
      <c r="L23" s="920">
        <v>82</v>
      </c>
      <c r="M23" s="920">
        <v>380</v>
      </c>
      <c r="N23" s="921">
        <v>61</v>
      </c>
      <c r="O23" s="987">
        <v>33442</v>
      </c>
      <c r="P23" s="920">
        <v>112</v>
      </c>
      <c r="Q23" s="920">
        <v>363</v>
      </c>
      <c r="R23" s="921">
        <v>81</v>
      </c>
      <c r="S23" s="224"/>
      <c r="U23" s="106"/>
      <c r="V23" s="106"/>
      <c r="W23" s="106"/>
      <c r="X23" s="106"/>
      <c r="Y23" s="106"/>
      <c r="Z23" s="106"/>
      <c r="AA23" s="106"/>
      <c r="AB23" s="106"/>
      <c r="AC23" s="106"/>
      <c r="AD23" s="106"/>
      <c r="AE23" s="106"/>
      <c r="AF23" s="106"/>
      <c r="AG23" s="106"/>
      <c r="AH23" s="106"/>
      <c r="AI23" s="106"/>
      <c r="AJ23" s="106"/>
    </row>
    <row r="24" spans="1:36" s="108" customFormat="1" ht="12.75">
      <c r="A24" s="916" t="s">
        <v>25</v>
      </c>
      <c r="B24" s="929"/>
      <c r="C24" s="2119">
        <v>61329</v>
      </c>
      <c r="D24" s="920">
        <v>4562</v>
      </c>
      <c r="E24" s="920">
        <v>6610</v>
      </c>
      <c r="F24" s="1005">
        <v>1182</v>
      </c>
      <c r="G24" s="987">
        <v>58933</v>
      </c>
      <c r="H24" s="920">
        <v>3877</v>
      </c>
      <c r="I24" s="920">
        <v>5678</v>
      </c>
      <c r="J24" s="921">
        <v>1112</v>
      </c>
      <c r="K24" s="987">
        <v>57595</v>
      </c>
      <c r="L24" s="920">
        <v>3675</v>
      </c>
      <c r="M24" s="920">
        <v>7873</v>
      </c>
      <c r="N24" s="921">
        <v>866</v>
      </c>
      <c r="O24" s="987">
        <v>59684</v>
      </c>
      <c r="P24" s="920">
        <v>3255</v>
      </c>
      <c r="Q24" s="920">
        <v>3542</v>
      </c>
      <c r="R24" s="921">
        <v>512</v>
      </c>
      <c r="S24" s="224"/>
      <c r="U24" s="106"/>
      <c r="V24" s="106"/>
      <c r="W24" s="106"/>
      <c r="X24" s="106"/>
      <c r="Y24" s="106"/>
      <c r="Z24" s="106"/>
      <c r="AA24" s="106"/>
      <c r="AB24" s="106"/>
      <c r="AC24" s="106"/>
      <c r="AD24" s="106"/>
      <c r="AE24" s="106"/>
      <c r="AF24" s="106"/>
      <c r="AG24" s="106"/>
      <c r="AH24" s="106"/>
      <c r="AI24" s="106"/>
      <c r="AJ24" s="106"/>
    </row>
    <row r="25" spans="1:36" s="109" customFormat="1" ht="12.75">
      <c r="A25" s="922" t="s">
        <v>37</v>
      </c>
      <c r="B25" s="929"/>
      <c r="C25" s="917">
        <v>234102</v>
      </c>
      <c r="D25" s="918">
        <v>6182</v>
      </c>
      <c r="E25" s="918">
        <v>16621</v>
      </c>
      <c r="F25" s="978">
        <v>2581</v>
      </c>
      <c r="G25" s="988">
        <v>222888</v>
      </c>
      <c r="H25" s="918">
        <v>5570</v>
      </c>
      <c r="I25" s="918">
        <v>15400</v>
      </c>
      <c r="J25" s="925">
        <v>2551</v>
      </c>
      <c r="K25" s="988">
        <v>216763</v>
      </c>
      <c r="L25" s="918">
        <v>5293</v>
      </c>
      <c r="M25" s="918">
        <v>18004</v>
      </c>
      <c r="N25" s="925">
        <v>2373</v>
      </c>
      <c r="O25" s="988">
        <v>224148</v>
      </c>
      <c r="P25" s="918">
        <v>4396</v>
      </c>
      <c r="Q25" s="918">
        <v>12328</v>
      </c>
      <c r="R25" s="925">
        <v>1828</v>
      </c>
      <c r="S25" s="636"/>
      <c r="U25" s="106"/>
      <c r="V25" s="106"/>
      <c r="W25" s="106"/>
      <c r="X25" s="106"/>
      <c r="Y25" s="106"/>
      <c r="Z25" s="106"/>
      <c r="AA25" s="106"/>
      <c r="AB25" s="106"/>
      <c r="AC25" s="106"/>
      <c r="AD25" s="106"/>
      <c r="AE25" s="106"/>
      <c r="AF25" s="106"/>
      <c r="AG25" s="106"/>
      <c r="AH25" s="106"/>
      <c r="AI25" s="106"/>
      <c r="AJ25" s="106"/>
    </row>
    <row r="26" spans="1:36" s="109" customFormat="1" ht="12.75">
      <c r="A26" s="972"/>
      <c r="B26" s="932"/>
      <c r="C26" s="933"/>
      <c r="D26" s="935"/>
      <c r="E26" s="935"/>
      <c r="F26" s="981"/>
      <c r="G26" s="989"/>
      <c r="H26" s="935"/>
      <c r="I26" s="935"/>
      <c r="J26" s="973"/>
      <c r="K26" s="989"/>
      <c r="L26" s="935"/>
      <c r="M26" s="935"/>
      <c r="N26" s="973"/>
      <c r="O26" s="989"/>
      <c r="P26" s="935"/>
      <c r="Q26" s="935"/>
      <c r="R26" s="973"/>
      <c r="S26" s="636"/>
      <c r="U26" s="106"/>
      <c r="V26" s="106"/>
      <c r="W26" s="106"/>
      <c r="X26" s="106"/>
      <c r="Y26" s="106"/>
      <c r="Z26" s="106"/>
      <c r="AA26" s="106"/>
      <c r="AB26" s="106"/>
      <c r="AC26" s="106"/>
      <c r="AD26" s="106"/>
      <c r="AE26" s="106"/>
      <c r="AF26" s="106"/>
      <c r="AG26" s="106"/>
      <c r="AH26" s="106"/>
      <c r="AI26" s="106"/>
      <c r="AJ26" s="106"/>
    </row>
    <row r="27" spans="1:36" s="109" customFormat="1" ht="12.75">
      <c r="A27" s="974" t="s">
        <v>1339</v>
      </c>
      <c r="B27" s="971"/>
      <c r="C27" s="967"/>
      <c r="D27" s="969"/>
      <c r="E27" s="969"/>
      <c r="F27" s="980">
        <v>3956.6497894999993</v>
      </c>
      <c r="G27" s="990"/>
      <c r="H27" s="969"/>
      <c r="I27" s="969"/>
      <c r="J27" s="970">
        <v>4835.0722893749999</v>
      </c>
      <c r="K27" s="990"/>
      <c r="L27" s="969"/>
      <c r="M27" s="969"/>
      <c r="N27" s="970">
        <v>4124.2473650000002</v>
      </c>
      <c r="O27" s="990"/>
      <c r="P27" s="969"/>
      <c r="Q27" s="969"/>
      <c r="R27" s="970">
        <v>4222.1789874999995</v>
      </c>
      <c r="S27" s="636"/>
      <c r="U27" s="106"/>
      <c r="V27" s="106"/>
      <c r="W27" s="106"/>
      <c r="X27" s="106"/>
      <c r="Y27" s="106"/>
      <c r="Z27" s="106"/>
      <c r="AA27" s="106"/>
      <c r="AB27" s="106"/>
      <c r="AC27" s="106"/>
      <c r="AD27" s="106"/>
      <c r="AE27" s="106"/>
      <c r="AF27" s="106"/>
      <c r="AG27" s="106"/>
      <c r="AH27" s="106"/>
      <c r="AI27" s="106"/>
      <c r="AJ27" s="106"/>
    </row>
    <row r="28" spans="1:36" s="108" customFormat="1" ht="13.5" thickBot="1">
      <c r="A28" s="931"/>
      <c r="B28" s="932"/>
      <c r="C28" s="933"/>
      <c r="D28" s="934"/>
      <c r="E28" s="934"/>
      <c r="F28" s="982"/>
      <c r="G28" s="989"/>
      <c r="H28" s="934"/>
      <c r="I28" s="934"/>
      <c r="J28" s="936"/>
      <c r="K28" s="989"/>
      <c r="L28" s="934"/>
      <c r="M28" s="934"/>
      <c r="N28" s="936"/>
      <c r="O28" s="989"/>
      <c r="P28" s="934"/>
      <c r="Q28" s="934"/>
      <c r="R28" s="936"/>
      <c r="S28" s="224"/>
      <c r="U28" s="106"/>
      <c r="V28" s="106"/>
      <c r="W28" s="106"/>
      <c r="X28" s="106"/>
      <c r="Y28" s="106"/>
      <c r="Z28" s="106"/>
      <c r="AA28" s="106"/>
      <c r="AB28" s="106"/>
      <c r="AC28" s="106"/>
      <c r="AD28" s="106"/>
      <c r="AE28" s="106"/>
      <c r="AF28" s="106"/>
      <c r="AG28" s="106"/>
      <c r="AH28" s="106"/>
      <c r="AI28" s="106"/>
      <c r="AJ28" s="106"/>
    </row>
    <row r="29" spans="1:36" s="109" customFormat="1" ht="13.5" thickBot="1">
      <c r="A29" s="937" t="s">
        <v>154</v>
      </c>
      <c r="B29" s="938"/>
      <c r="C29" s="939">
        <v>6068850</v>
      </c>
      <c r="D29" s="940">
        <v>13341</v>
      </c>
      <c r="E29" s="940">
        <v>33785</v>
      </c>
      <c r="F29" s="983">
        <v>10981.649789499999</v>
      </c>
      <c r="G29" s="991">
        <v>5457978</v>
      </c>
      <c r="H29" s="940">
        <v>13831</v>
      </c>
      <c r="I29" s="940">
        <v>34391</v>
      </c>
      <c r="J29" s="941">
        <v>12773.072289374999</v>
      </c>
      <c r="K29" s="991">
        <v>5334439</v>
      </c>
      <c r="L29" s="940">
        <v>13517</v>
      </c>
      <c r="M29" s="940">
        <v>35648</v>
      </c>
      <c r="N29" s="941">
        <v>11794.247364999999</v>
      </c>
      <c r="O29" s="991">
        <v>5432334</v>
      </c>
      <c r="P29" s="940">
        <v>14070</v>
      </c>
      <c r="Q29" s="940">
        <v>31108</v>
      </c>
      <c r="R29" s="941">
        <v>11862.178987499999</v>
      </c>
      <c r="S29" s="636"/>
      <c r="U29" s="106"/>
      <c r="V29" s="106"/>
      <c r="W29" s="106"/>
      <c r="X29" s="106"/>
      <c r="Y29" s="106"/>
      <c r="Z29" s="106"/>
      <c r="AA29" s="106"/>
      <c r="AB29" s="106"/>
      <c r="AC29" s="106"/>
      <c r="AD29" s="106"/>
      <c r="AE29" s="106"/>
      <c r="AF29" s="106"/>
      <c r="AG29" s="106"/>
      <c r="AH29" s="106"/>
      <c r="AI29" s="106"/>
      <c r="AJ29" s="106"/>
    </row>
    <row r="30" spans="1:36" s="109" customFormat="1" ht="6" customHeight="1">
      <c r="A30" s="942"/>
      <c r="B30" s="943"/>
      <c r="C30" s="944"/>
      <c r="D30" s="945"/>
      <c r="E30" s="945"/>
      <c r="F30" s="944"/>
      <c r="G30" s="944"/>
      <c r="H30" s="945"/>
      <c r="I30" s="945"/>
      <c r="J30" s="944"/>
      <c r="K30" s="944"/>
      <c r="L30" s="944"/>
      <c r="M30" s="944"/>
      <c r="N30" s="944"/>
      <c r="O30" s="944"/>
      <c r="P30" s="944"/>
      <c r="Q30" s="944"/>
      <c r="R30" s="944"/>
      <c r="S30" s="636"/>
      <c r="U30" s="106"/>
      <c r="V30" s="106"/>
      <c r="W30" s="106"/>
      <c r="X30" s="106"/>
      <c r="Y30" s="106"/>
      <c r="Z30" s="106"/>
      <c r="AA30" s="106"/>
      <c r="AB30" s="106"/>
      <c r="AC30" s="106"/>
      <c r="AD30" s="106"/>
      <c r="AE30" s="106"/>
      <c r="AF30" s="106"/>
      <c r="AG30" s="106"/>
      <c r="AH30" s="106"/>
      <c r="AI30" s="106"/>
      <c r="AJ30" s="106"/>
    </row>
    <row r="31" spans="1:36" s="108" customFormat="1" ht="15.6" customHeight="1">
      <c r="A31" s="3035" t="s">
        <v>141</v>
      </c>
      <c r="B31" s="3035"/>
      <c r="C31" s="3035"/>
      <c r="D31" s="3035"/>
      <c r="E31" s="3035"/>
      <c r="F31" s="3035"/>
      <c r="G31" s="3035"/>
      <c r="H31" s="3035"/>
      <c r="I31" s="3035"/>
      <c r="J31" s="3035"/>
      <c r="K31" s="3035"/>
      <c r="L31" s="3035"/>
      <c r="M31" s="3035"/>
      <c r="N31" s="3035"/>
      <c r="O31" s="3035"/>
      <c r="P31" s="3035"/>
      <c r="Q31" s="1341"/>
      <c r="R31" s="1341"/>
      <c r="S31" s="224"/>
      <c r="U31" s="106"/>
      <c r="V31" s="106"/>
      <c r="W31" s="106"/>
      <c r="X31" s="106"/>
      <c r="Y31" s="106"/>
      <c r="Z31" s="106"/>
      <c r="AA31" s="106"/>
      <c r="AB31" s="106"/>
      <c r="AC31" s="106"/>
      <c r="AD31" s="106"/>
      <c r="AE31" s="106"/>
      <c r="AF31" s="106"/>
      <c r="AG31" s="106"/>
      <c r="AH31" s="106"/>
      <c r="AI31" s="106"/>
      <c r="AJ31" s="106"/>
    </row>
    <row r="32" spans="1:36" s="108" customFormat="1" ht="15.6" customHeight="1">
      <c r="A32" s="3033" t="s">
        <v>1340</v>
      </c>
      <c r="B32" s="3034"/>
      <c r="C32" s="3034"/>
      <c r="D32" s="3034"/>
      <c r="E32" s="3034"/>
      <c r="F32" s="3034"/>
      <c r="G32" s="3034"/>
      <c r="H32" s="3034"/>
      <c r="I32" s="3034"/>
      <c r="J32" s="3034"/>
      <c r="K32" s="3034"/>
      <c r="L32" s="3034"/>
      <c r="M32" s="3034"/>
      <c r="N32" s="3034"/>
      <c r="O32" s="3034"/>
      <c r="P32" s="3034"/>
      <c r="Q32" s="3034"/>
      <c r="R32" s="3034"/>
      <c r="S32" s="224"/>
      <c r="U32" s="106"/>
      <c r="V32" s="106"/>
      <c r="W32" s="106"/>
      <c r="X32" s="106"/>
      <c r="Y32" s="106"/>
      <c r="Z32" s="106"/>
      <c r="AA32" s="106"/>
      <c r="AB32" s="106"/>
      <c r="AC32" s="106"/>
      <c r="AD32" s="106"/>
      <c r="AE32" s="106"/>
      <c r="AF32" s="106"/>
      <c r="AG32" s="106"/>
      <c r="AH32" s="106"/>
      <c r="AI32" s="106"/>
      <c r="AJ32" s="106"/>
    </row>
    <row r="33" spans="1:36" s="108" customFormat="1" ht="15.6" customHeight="1">
      <c r="A33" s="3033"/>
      <c r="B33" s="3034"/>
      <c r="C33" s="3034"/>
      <c r="D33" s="3034"/>
      <c r="E33" s="3034"/>
      <c r="F33" s="3034"/>
      <c r="G33" s="3034"/>
      <c r="H33" s="3034"/>
      <c r="I33" s="3034"/>
      <c r="J33" s="3034"/>
      <c r="K33" s="3034"/>
      <c r="L33" s="3034"/>
      <c r="M33" s="3034"/>
      <c r="N33" s="3034"/>
      <c r="O33" s="3034"/>
      <c r="P33" s="3034"/>
      <c r="Q33" s="3034"/>
      <c r="R33" s="3034"/>
      <c r="S33" s="224"/>
      <c r="U33" s="106"/>
      <c r="V33" s="106"/>
      <c r="W33" s="106"/>
      <c r="X33" s="106"/>
      <c r="Y33" s="106"/>
      <c r="Z33" s="106"/>
      <c r="AA33" s="106"/>
      <c r="AB33" s="106"/>
      <c r="AC33" s="106"/>
      <c r="AD33" s="106"/>
      <c r="AE33" s="106"/>
      <c r="AF33" s="106"/>
      <c r="AG33" s="106"/>
      <c r="AH33" s="106"/>
      <c r="AI33" s="106"/>
      <c r="AJ33" s="106"/>
    </row>
    <row r="34" spans="1:36" s="111" customFormat="1" ht="45.75" hidden="1" customHeight="1" thickBot="1">
      <c r="A34" s="2093"/>
      <c r="B34" s="2094"/>
      <c r="C34" s="2097"/>
      <c r="D34" s="2096"/>
      <c r="E34" s="486"/>
      <c r="F34" s="1010"/>
      <c r="G34" s="2095"/>
      <c r="H34" s="2096"/>
      <c r="I34" s="486"/>
      <c r="J34" s="1011"/>
      <c r="K34" s="2097"/>
      <c r="L34" s="2096"/>
      <c r="M34" s="1012"/>
      <c r="N34" s="1010"/>
      <c r="O34" s="2097"/>
      <c r="P34" s="2096"/>
      <c r="Q34" s="1012"/>
      <c r="R34" s="1010"/>
      <c r="S34" s="225"/>
      <c r="T34" s="106"/>
      <c r="U34" s="106"/>
      <c r="V34" s="106"/>
      <c r="W34" s="106"/>
      <c r="X34" s="106"/>
      <c r="Y34" s="106"/>
      <c r="Z34" s="106"/>
      <c r="AA34" s="106"/>
      <c r="AB34" s="106"/>
      <c r="AC34" s="106"/>
      <c r="AD34" s="106"/>
      <c r="AE34" s="106"/>
      <c r="AF34" s="106"/>
      <c r="AG34" s="106"/>
      <c r="AH34" s="106"/>
      <c r="AI34" s="106"/>
      <c r="AJ34" s="106"/>
    </row>
    <row r="35" spans="1:36" s="105" customFormat="1" ht="12.75" hidden="1">
      <c r="A35" s="955"/>
      <c r="B35" s="956"/>
      <c r="C35" s="985"/>
      <c r="D35" s="958"/>
      <c r="E35" s="958"/>
      <c r="F35" s="959"/>
      <c r="G35" s="1013"/>
      <c r="H35" s="1014"/>
      <c r="I35" s="1014"/>
      <c r="J35" s="1015"/>
      <c r="K35" s="1016"/>
      <c r="L35" s="1014"/>
      <c r="M35" s="1014"/>
      <c r="N35" s="1017"/>
      <c r="O35" s="1016"/>
      <c r="P35" s="1014"/>
      <c r="Q35" s="1014"/>
      <c r="R35" s="1017"/>
      <c r="S35" s="946"/>
      <c r="T35" s="112"/>
      <c r="U35" s="106"/>
      <c r="V35" s="106"/>
      <c r="W35" s="106"/>
      <c r="X35" s="106"/>
      <c r="Y35" s="106"/>
      <c r="Z35" s="106"/>
      <c r="AA35" s="106"/>
      <c r="AB35" s="106"/>
      <c r="AC35" s="106"/>
      <c r="AD35" s="106"/>
      <c r="AE35" s="106"/>
      <c r="AF35" s="106"/>
      <c r="AG35" s="106"/>
      <c r="AH35" s="106"/>
      <c r="AI35" s="106"/>
      <c r="AJ35" s="106"/>
    </row>
    <row r="36" spans="1:36" s="105" customFormat="1" ht="12.75" hidden="1">
      <c r="A36" s="960"/>
      <c r="B36" s="912"/>
      <c r="C36" s="986"/>
      <c r="D36" s="961"/>
      <c r="E36" s="961"/>
      <c r="F36" s="962"/>
      <c r="G36" s="1000"/>
      <c r="H36" s="1018"/>
      <c r="I36" s="998"/>
      <c r="J36" s="1003"/>
      <c r="K36" s="1007"/>
      <c r="L36" s="1018"/>
      <c r="M36" s="998"/>
      <c r="N36" s="999"/>
      <c r="O36" s="1007"/>
      <c r="P36" s="1018"/>
      <c r="Q36" s="998"/>
      <c r="R36" s="999"/>
      <c r="S36" s="946"/>
      <c r="T36" s="112"/>
      <c r="U36" s="106"/>
      <c r="V36" s="106"/>
      <c r="W36" s="106"/>
      <c r="X36" s="106"/>
      <c r="Y36" s="106"/>
      <c r="Z36" s="106"/>
      <c r="AA36" s="106"/>
      <c r="AB36" s="106"/>
      <c r="AC36" s="106"/>
      <c r="AD36" s="106"/>
      <c r="AE36" s="106"/>
      <c r="AF36" s="106"/>
      <c r="AG36" s="106"/>
      <c r="AH36" s="106"/>
      <c r="AI36" s="106"/>
      <c r="AJ36" s="106"/>
    </row>
    <row r="37" spans="1:36" s="105" customFormat="1" ht="12.75" hidden="1">
      <c r="A37" s="916"/>
      <c r="B37" s="915"/>
      <c r="C37" s="987"/>
      <c r="D37" s="920"/>
      <c r="E37" s="920"/>
      <c r="F37" s="921"/>
      <c r="G37" s="987"/>
      <c r="H37" s="920"/>
      <c r="I37" s="920"/>
      <c r="J37" s="921"/>
      <c r="K37" s="1001"/>
      <c r="L37" s="992"/>
      <c r="M37" s="993"/>
      <c r="N37" s="1004"/>
      <c r="O37" s="1008"/>
      <c r="P37" s="992"/>
      <c r="Q37" s="993"/>
      <c r="R37" s="994"/>
      <c r="S37" s="946"/>
      <c r="T37" s="112"/>
      <c r="U37" s="106"/>
      <c r="V37" s="106"/>
      <c r="W37" s="106"/>
      <c r="X37" s="106"/>
      <c r="Y37" s="106"/>
      <c r="Z37" s="106"/>
      <c r="AA37" s="106"/>
      <c r="AB37" s="106"/>
      <c r="AC37" s="106"/>
      <c r="AD37" s="106"/>
      <c r="AE37" s="106"/>
      <c r="AF37" s="106"/>
      <c r="AG37" s="106"/>
      <c r="AH37" s="106"/>
      <c r="AI37" s="106"/>
      <c r="AJ37" s="106"/>
    </row>
    <row r="38" spans="1:36" s="105" customFormat="1" ht="12.75" hidden="1">
      <c r="A38" s="916"/>
      <c r="B38" s="915"/>
      <c r="C38" s="987"/>
      <c r="D38" s="920"/>
      <c r="E38" s="920"/>
      <c r="F38" s="921"/>
      <c r="G38" s="987"/>
      <c r="H38" s="920"/>
      <c r="I38" s="920"/>
      <c r="J38" s="921"/>
      <c r="K38" s="1001"/>
      <c r="L38" s="992"/>
      <c r="M38" s="993"/>
      <c r="N38" s="1004"/>
      <c r="O38" s="1008"/>
      <c r="P38" s="992"/>
      <c r="Q38" s="993"/>
      <c r="R38" s="994"/>
      <c r="S38" s="946"/>
      <c r="T38" s="106"/>
      <c r="U38" s="106"/>
      <c r="V38" s="106"/>
      <c r="W38" s="106"/>
      <c r="X38" s="106"/>
      <c r="Y38" s="106"/>
      <c r="Z38" s="106"/>
      <c r="AA38" s="106"/>
      <c r="AB38" s="106"/>
      <c r="AC38" s="106"/>
      <c r="AD38" s="106"/>
      <c r="AE38" s="106"/>
      <c r="AF38" s="106"/>
      <c r="AG38" s="106"/>
      <c r="AH38" s="106"/>
      <c r="AI38" s="106"/>
      <c r="AJ38" s="106"/>
    </row>
    <row r="39" spans="1:36" s="105" customFormat="1" ht="12.75" hidden="1">
      <c r="A39" s="916"/>
      <c r="B39" s="915"/>
      <c r="C39" s="987"/>
      <c r="D39" s="920"/>
      <c r="E39" s="920"/>
      <c r="F39" s="921"/>
      <c r="G39" s="987"/>
      <c r="H39" s="920"/>
      <c r="I39" s="920"/>
      <c r="J39" s="921"/>
      <c r="K39" s="1001"/>
      <c r="L39" s="992"/>
      <c r="M39" s="993"/>
      <c r="N39" s="1005"/>
      <c r="O39" s="1008"/>
      <c r="P39" s="992"/>
      <c r="Q39" s="993"/>
      <c r="R39" s="921"/>
      <c r="S39" s="946"/>
      <c r="T39" s="106"/>
      <c r="U39" s="106"/>
      <c r="V39" s="106"/>
      <c r="W39" s="106"/>
      <c r="X39" s="106"/>
      <c r="Y39" s="106"/>
      <c r="Z39" s="106"/>
      <c r="AA39" s="106"/>
      <c r="AB39" s="106"/>
      <c r="AC39" s="106"/>
      <c r="AD39" s="106"/>
      <c r="AE39" s="106"/>
      <c r="AF39" s="106"/>
      <c r="AG39" s="106"/>
      <c r="AH39" s="106"/>
      <c r="AI39" s="106"/>
      <c r="AJ39" s="106"/>
    </row>
    <row r="40" spans="1:36" s="105" customFormat="1" ht="12.75" hidden="1">
      <c r="A40" s="916"/>
      <c r="B40" s="915"/>
      <c r="C40" s="987"/>
      <c r="D40" s="920"/>
      <c r="E40" s="920"/>
      <c r="F40" s="921"/>
      <c r="G40" s="987"/>
      <c r="H40" s="920"/>
      <c r="I40" s="920"/>
      <c r="J40" s="921"/>
      <c r="K40" s="1001"/>
      <c r="L40" s="992"/>
      <c r="M40" s="995"/>
      <c r="N40" s="1005"/>
      <c r="O40" s="1008"/>
      <c r="P40" s="992"/>
      <c r="Q40" s="995"/>
      <c r="R40" s="921"/>
      <c r="S40" s="914"/>
      <c r="T40" s="106"/>
      <c r="U40" s="106"/>
      <c r="V40" s="106"/>
      <c r="W40" s="106"/>
      <c r="X40" s="106"/>
      <c r="Y40" s="106"/>
      <c r="Z40" s="106"/>
      <c r="AA40" s="106"/>
      <c r="AB40" s="106"/>
      <c r="AC40" s="106"/>
      <c r="AD40" s="106"/>
      <c r="AE40" s="106"/>
      <c r="AF40" s="106"/>
      <c r="AG40" s="106"/>
      <c r="AH40" s="106"/>
      <c r="AI40" s="106"/>
      <c r="AJ40" s="106"/>
    </row>
    <row r="41" spans="1:36" s="107" customFormat="1" ht="12.75" hidden="1">
      <c r="A41" s="922"/>
      <c r="B41" s="923"/>
      <c r="C41" s="988"/>
      <c r="D41" s="918"/>
      <c r="E41" s="918"/>
      <c r="F41" s="925"/>
      <c r="G41" s="988"/>
      <c r="H41" s="918"/>
      <c r="I41" s="918"/>
      <c r="J41" s="925"/>
      <c r="K41" s="1002"/>
      <c r="L41" s="996"/>
      <c r="M41" s="997"/>
      <c r="N41" s="1006"/>
      <c r="O41" s="1009"/>
      <c r="P41" s="996"/>
      <c r="Q41" s="997"/>
      <c r="R41" s="930"/>
      <c r="S41" s="926"/>
      <c r="T41" s="106"/>
      <c r="U41" s="106"/>
      <c r="V41" s="106"/>
      <c r="W41" s="106"/>
      <c r="X41" s="106"/>
      <c r="Y41" s="106"/>
      <c r="Z41" s="106"/>
      <c r="AA41" s="106"/>
      <c r="AB41" s="106"/>
      <c r="AC41" s="106"/>
      <c r="AD41" s="106"/>
      <c r="AE41" s="106"/>
      <c r="AF41" s="106"/>
      <c r="AG41" s="106"/>
      <c r="AH41" s="106"/>
      <c r="AI41" s="106"/>
      <c r="AJ41" s="106"/>
    </row>
    <row r="42" spans="1:36" s="108" customFormat="1" ht="12.75" hidden="1">
      <c r="A42" s="963"/>
      <c r="B42" s="964"/>
      <c r="C42" s="989"/>
      <c r="D42" s="934"/>
      <c r="E42" s="934"/>
      <c r="F42" s="965"/>
      <c r="G42" s="989"/>
      <c r="H42" s="934"/>
      <c r="I42" s="934"/>
      <c r="J42" s="965"/>
      <c r="K42" s="1019"/>
      <c r="L42" s="1020"/>
      <c r="M42" s="1021"/>
      <c r="N42" s="1022"/>
      <c r="O42" s="1023"/>
      <c r="P42" s="1020"/>
      <c r="Q42" s="1021"/>
      <c r="R42" s="1024"/>
      <c r="S42" s="224"/>
      <c r="T42" s="106"/>
      <c r="U42" s="106"/>
      <c r="V42" s="106"/>
      <c r="W42" s="106"/>
      <c r="X42" s="106"/>
      <c r="Y42" s="106"/>
      <c r="Z42" s="106"/>
      <c r="AA42" s="106"/>
      <c r="AB42" s="106"/>
      <c r="AC42" s="106"/>
      <c r="AD42" s="106"/>
      <c r="AE42" s="106"/>
      <c r="AF42" s="106"/>
      <c r="AG42" s="106"/>
      <c r="AH42" s="106"/>
      <c r="AI42" s="106"/>
      <c r="AJ42" s="106"/>
    </row>
    <row r="43" spans="1:36" s="108" customFormat="1" ht="12.75" hidden="1">
      <c r="A43" s="960"/>
      <c r="B43" s="966"/>
      <c r="C43" s="990"/>
      <c r="D43" s="968"/>
      <c r="E43" s="968"/>
      <c r="F43" s="970"/>
      <c r="G43" s="990"/>
      <c r="H43" s="968"/>
      <c r="I43" s="968"/>
      <c r="J43" s="970"/>
      <c r="K43" s="1025"/>
      <c r="L43" s="1026"/>
      <c r="M43" s="1027"/>
      <c r="N43" s="1028"/>
      <c r="O43" s="1029"/>
      <c r="P43" s="1026"/>
      <c r="Q43" s="1027"/>
      <c r="R43" s="1030"/>
      <c r="S43" s="224"/>
      <c r="T43" s="106"/>
      <c r="U43" s="106"/>
      <c r="V43" s="106"/>
      <c r="W43" s="106"/>
      <c r="X43" s="106"/>
      <c r="Y43" s="106"/>
      <c r="Z43" s="106"/>
      <c r="AA43" s="106"/>
      <c r="AB43" s="106"/>
      <c r="AC43" s="106"/>
      <c r="AD43" s="106"/>
      <c r="AE43" s="106"/>
      <c r="AF43" s="106"/>
      <c r="AG43" s="106"/>
      <c r="AH43" s="106"/>
      <c r="AI43" s="106"/>
      <c r="AJ43" s="106"/>
    </row>
    <row r="44" spans="1:36" s="108" customFormat="1" ht="12.75" hidden="1">
      <c r="A44" s="916"/>
      <c r="B44" s="927"/>
      <c r="C44" s="987"/>
      <c r="D44" s="920"/>
      <c r="E44" s="920"/>
      <c r="F44" s="921"/>
      <c r="G44" s="987"/>
      <c r="H44" s="920"/>
      <c r="I44" s="920"/>
      <c r="J44" s="921"/>
      <c r="K44" s="1001"/>
      <c r="L44" s="919"/>
      <c r="M44" s="993"/>
      <c r="N44" s="1004"/>
      <c r="O44" s="1008"/>
      <c r="P44" s="919"/>
      <c r="Q44" s="993"/>
      <c r="R44" s="994"/>
      <c r="S44" s="224"/>
      <c r="T44" s="106"/>
      <c r="U44" s="106"/>
      <c r="V44" s="106"/>
      <c r="W44" s="106"/>
      <c r="X44" s="106"/>
      <c r="Y44" s="106"/>
      <c r="Z44" s="106"/>
      <c r="AA44" s="106"/>
      <c r="AB44" s="106"/>
      <c r="AC44" s="106"/>
      <c r="AD44" s="106"/>
      <c r="AE44" s="106"/>
      <c r="AF44" s="106"/>
      <c r="AG44" s="106"/>
      <c r="AH44" s="106"/>
      <c r="AI44" s="106"/>
      <c r="AJ44" s="106"/>
    </row>
    <row r="45" spans="1:36" s="98" customFormat="1" ht="12.75" hidden="1">
      <c r="A45" s="916"/>
      <c r="B45" s="928"/>
      <c r="C45" s="987"/>
      <c r="D45" s="920"/>
      <c r="E45" s="920"/>
      <c r="F45" s="921"/>
      <c r="G45" s="987"/>
      <c r="H45" s="920"/>
      <c r="I45" s="920"/>
      <c r="J45" s="921"/>
      <c r="K45" s="1001"/>
      <c r="L45" s="919"/>
      <c r="M45" s="993"/>
      <c r="N45" s="1004"/>
      <c r="O45" s="1008"/>
      <c r="P45" s="919"/>
      <c r="Q45" s="993"/>
      <c r="R45" s="994"/>
      <c r="S45" s="630"/>
      <c r="T45" s="106"/>
      <c r="U45" s="106"/>
      <c r="V45" s="106"/>
      <c r="W45" s="106"/>
      <c r="X45" s="106"/>
      <c r="Y45" s="106"/>
      <c r="Z45" s="106"/>
      <c r="AA45" s="106"/>
      <c r="AB45" s="106"/>
      <c r="AC45" s="106"/>
      <c r="AD45" s="106"/>
      <c r="AE45" s="106"/>
      <c r="AF45" s="106"/>
      <c r="AG45" s="106"/>
      <c r="AH45" s="106"/>
      <c r="AI45" s="106"/>
      <c r="AJ45" s="106"/>
    </row>
    <row r="46" spans="1:36" s="108" customFormat="1" ht="12.75" hidden="1">
      <c r="A46" s="916"/>
      <c r="B46" s="928"/>
      <c r="C46" s="987"/>
      <c r="D46" s="920"/>
      <c r="E46" s="920"/>
      <c r="F46" s="921"/>
      <c r="G46" s="987"/>
      <c r="H46" s="920"/>
      <c r="I46" s="920"/>
      <c r="J46" s="921"/>
      <c r="K46" s="1001"/>
      <c r="L46" s="919"/>
      <c r="M46" s="993"/>
      <c r="N46" s="1004"/>
      <c r="O46" s="1008"/>
      <c r="P46" s="919"/>
      <c r="Q46" s="993"/>
      <c r="R46" s="994"/>
      <c r="S46" s="224"/>
      <c r="T46" s="106"/>
      <c r="U46" s="106"/>
      <c r="V46" s="106"/>
      <c r="W46" s="106"/>
      <c r="X46" s="106"/>
      <c r="Y46" s="106"/>
      <c r="Z46" s="106"/>
      <c r="AA46" s="106"/>
      <c r="AB46" s="106"/>
      <c r="AC46" s="106"/>
      <c r="AD46" s="106"/>
      <c r="AE46" s="106"/>
      <c r="AF46" s="106"/>
      <c r="AG46" s="106"/>
      <c r="AH46" s="106"/>
      <c r="AI46" s="106"/>
      <c r="AJ46" s="106"/>
    </row>
    <row r="47" spans="1:36" s="108" customFormat="1" ht="12.75" hidden="1">
      <c r="A47" s="916"/>
      <c r="B47" s="929"/>
      <c r="C47" s="987"/>
      <c r="D47" s="920"/>
      <c r="E47" s="920"/>
      <c r="F47" s="921"/>
      <c r="G47" s="987"/>
      <c r="H47" s="920"/>
      <c r="I47" s="920"/>
      <c r="J47" s="921"/>
      <c r="K47" s="1001"/>
      <c r="L47" s="919"/>
      <c r="M47" s="995"/>
      <c r="N47" s="1005"/>
      <c r="O47" s="1008"/>
      <c r="P47" s="919"/>
      <c r="Q47" s="995"/>
      <c r="R47" s="921"/>
      <c r="S47" s="224"/>
      <c r="T47" s="106"/>
      <c r="U47" s="106"/>
      <c r="V47" s="106"/>
      <c r="W47" s="106"/>
      <c r="X47" s="106"/>
      <c r="Y47" s="106"/>
      <c r="Z47" s="106"/>
      <c r="AA47" s="106"/>
      <c r="AB47" s="106"/>
      <c r="AC47" s="106"/>
      <c r="AD47" s="106"/>
      <c r="AE47" s="106"/>
      <c r="AF47" s="106"/>
      <c r="AG47" s="106"/>
      <c r="AH47" s="106"/>
      <c r="AI47" s="106"/>
      <c r="AJ47" s="106"/>
    </row>
    <row r="48" spans="1:36" s="109" customFormat="1" ht="12.75" hidden="1">
      <c r="A48" s="922"/>
      <c r="B48" s="929"/>
      <c r="C48" s="988"/>
      <c r="D48" s="918"/>
      <c r="E48" s="918"/>
      <c r="F48" s="925"/>
      <c r="G48" s="988"/>
      <c r="H48" s="918"/>
      <c r="I48" s="918"/>
      <c r="J48" s="925"/>
      <c r="K48" s="1002"/>
      <c r="L48" s="924"/>
      <c r="M48" s="997"/>
      <c r="N48" s="1006"/>
      <c r="O48" s="1009"/>
      <c r="P48" s="924"/>
      <c r="Q48" s="997"/>
      <c r="R48" s="930"/>
      <c r="S48" s="636"/>
      <c r="T48" s="106"/>
      <c r="U48" s="106"/>
      <c r="V48" s="106"/>
      <c r="W48" s="106"/>
      <c r="X48" s="106"/>
      <c r="Y48" s="106"/>
      <c r="Z48" s="106"/>
      <c r="AA48" s="106"/>
      <c r="AB48" s="106"/>
      <c r="AC48" s="106"/>
      <c r="AD48" s="106"/>
      <c r="AE48" s="106"/>
      <c r="AF48" s="106"/>
      <c r="AG48" s="106"/>
      <c r="AH48" s="106"/>
      <c r="AI48" s="106"/>
      <c r="AJ48" s="106"/>
    </row>
    <row r="49" spans="1:36" s="108" customFormat="1" ht="12.75" hidden="1">
      <c r="A49" s="2091"/>
      <c r="B49" s="2092"/>
      <c r="C49" s="989"/>
      <c r="D49" s="934"/>
      <c r="E49" s="934"/>
      <c r="F49" s="965"/>
      <c r="G49" s="989"/>
      <c r="H49" s="934"/>
      <c r="I49" s="934"/>
      <c r="J49" s="965"/>
      <c r="K49" s="1019"/>
      <c r="L49" s="1020"/>
      <c r="M49" s="1021"/>
      <c r="N49" s="1022"/>
      <c r="O49" s="1023"/>
      <c r="P49" s="1020"/>
      <c r="Q49" s="1021"/>
      <c r="R49" s="1024"/>
      <c r="S49" s="224"/>
      <c r="T49" s="106"/>
      <c r="U49" s="106"/>
      <c r="V49" s="106"/>
      <c r="W49" s="106"/>
      <c r="X49" s="106"/>
      <c r="Y49" s="106"/>
      <c r="Z49" s="106"/>
      <c r="AA49" s="106"/>
      <c r="AB49" s="106"/>
      <c r="AC49" s="106"/>
      <c r="AD49" s="106"/>
      <c r="AE49" s="106"/>
      <c r="AF49" s="106"/>
      <c r="AG49" s="106"/>
      <c r="AH49" s="106"/>
      <c r="AI49" s="106"/>
      <c r="AJ49" s="106"/>
    </row>
    <row r="50" spans="1:36" s="108" customFormat="1" ht="12.75" hidden="1">
      <c r="A50" s="960"/>
      <c r="B50" s="971"/>
      <c r="C50" s="990"/>
      <c r="D50" s="968"/>
      <c r="E50" s="968"/>
      <c r="F50" s="970"/>
      <c r="G50" s="990"/>
      <c r="H50" s="968"/>
      <c r="I50" s="968"/>
      <c r="J50" s="970"/>
      <c r="K50" s="1025"/>
      <c r="L50" s="1026"/>
      <c r="M50" s="1027"/>
      <c r="N50" s="1028"/>
      <c r="O50" s="1029"/>
      <c r="P50" s="1026"/>
      <c r="Q50" s="1027"/>
      <c r="R50" s="1030"/>
      <c r="S50" s="224"/>
      <c r="T50" s="106"/>
      <c r="U50" s="106"/>
      <c r="V50" s="106"/>
      <c r="W50" s="106"/>
      <c r="X50" s="106"/>
      <c r="Y50" s="106"/>
      <c r="Z50" s="106"/>
      <c r="AA50" s="106"/>
      <c r="AB50" s="106"/>
      <c r="AC50" s="106"/>
      <c r="AD50" s="106"/>
      <c r="AE50" s="106"/>
      <c r="AF50" s="106"/>
      <c r="AG50" s="106"/>
      <c r="AH50" s="106"/>
      <c r="AI50" s="106"/>
      <c r="AJ50" s="106"/>
    </row>
    <row r="51" spans="1:36" s="108" customFormat="1" ht="12.75" hidden="1">
      <c r="A51" s="916"/>
      <c r="B51" s="929"/>
      <c r="C51" s="987"/>
      <c r="D51" s="920"/>
      <c r="E51" s="920"/>
      <c r="F51" s="921"/>
      <c r="G51" s="987"/>
      <c r="H51" s="920"/>
      <c r="I51" s="920"/>
      <c r="J51" s="921"/>
      <c r="K51" s="1001"/>
      <c r="L51" s="992"/>
      <c r="M51" s="993"/>
      <c r="N51" s="1004"/>
      <c r="O51" s="1008"/>
      <c r="P51" s="992"/>
      <c r="Q51" s="993"/>
      <c r="R51" s="994"/>
      <c r="S51" s="224"/>
      <c r="T51" s="106"/>
      <c r="U51" s="106"/>
      <c r="V51" s="106"/>
      <c r="W51" s="106"/>
      <c r="X51" s="106"/>
      <c r="Y51" s="106"/>
      <c r="Z51" s="106"/>
      <c r="AA51" s="106"/>
      <c r="AB51" s="106"/>
      <c r="AC51" s="106"/>
      <c r="AD51" s="106"/>
      <c r="AE51" s="106"/>
      <c r="AF51" s="106"/>
      <c r="AG51" s="106"/>
      <c r="AH51" s="106"/>
      <c r="AI51" s="106"/>
      <c r="AJ51" s="106"/>
    </row>
    <row r="52" spans="1:36" s="108" customFormat="1" ht="12.75" hidden="1">
      <c r="A52" s="916"/>
      <c r="B52" s="929"/>
      <c r="C52" s="987"/>
      <c r="D52" s="920"/>
      <c r="E52" s="920"/>
      <c r="F52" s="921"/>
      <c r="G52" s="987"/>
      <c r="H52" s="920"/>
      <c r="I52" s="920"/>
      <c r="J52" s="921"/>
      <c r="K52" s="1001"/>
      <c r="L52" s="992"/>
      <c r="M52" s="993"/>
      <c r="N52" s="1004"/>
      <c r="O52" s="1008"/>
      <c r="P52" s="992"/>
      <c r="Q52" s="993"/>
      <c r="R52" s="994"/>
      <c r="S52" s="224"/>
      <c r="T52" s="106"/>
      <c r="U52" s="106"/>
      <c r="V52" s="106"/>
      <c r="W52" s="106"/>
      <c r="X52" s="106"/>
      <c r="Y52" s="106"/>
      <c r="Z52" s="106"/>
      <c r="AA52" s="106"/>
      <c r="AB52" s="106"/>
      <c r="AC52" s="106"/>
      <c r="AD52" s="106"/>
      <c r="AE52" s="106"/>
      <c r="AF52" s="106"/>
      <c r="AG52" s="106"/>
      <c r="AH52" s="106"/>
      <c r="AI52" s="106"/>
      <c r="AJ52" s="106"/>
    </row>
    <row r="53" spans="1:36" s="108" customFormat="1" ht="12.75" hidden="1">
      <c r="A53" s="916"/>
      <c r="B53" s="929"/>
      <c r="C53" s="987"/>
      <c r="D53" s="920"/>
      <c r="E53" s="920"/>
      <c r="F53" s="921"/>
      <c r="G53" s="987"/>
      <c r="H53" s="920"/>
      <c r="I53" s="920"/>
      <c r="J53" s="921"/>
      <c r="K53" s="1001"/>
      <c r="L53" s="992"/>
      <c r="M53" s="993"/>
      <c r="N53" s="1004"/>
      <c r="O53" s="1008"/>
      <c r="P53" s="992"/>
      <c r="Q53" s="993"/>
      <c r="R53" s="994"/>
      <c r="S53" s="630"/>
      <c r="T53" s="106"/>
      <c r="U53" s="106"/>
      <c r="V53" s="106"/>
      <c r="W53" s="106"/>
      <c r="X53" s="106"/>
      <c r="Y53" s="106"/>
      <c r="Z53" s="106"/>
      <c r="AA53" s="106"/>
      <c r="AB53" s="106"/>
      <c r="AC53" s="106"/>
      <c r="AD53" s="106"/>
      <c r="AE53" s="106"/>
      <c r="AF53" s="106"/>
      <c r="AG53" s="106"/>
      <c r="AH53" s="106"/>
      <c r="AI53" s="106"/>
      <c r="AJ53" s="106"/>
    </row>
    <row r="54" spans="1:36" s="109" customFormat="1" ht="12.75" hidden="1">
      <c r="A54" s="922"/>
      <c r="B54" s="929"/>
      <c r="C54" s="988"/>
      <c r="D54" s="918"/>
      <c r="E54" s="918"/>
      <c r="F54" s="925"/>
      <c r="G54" s="988"/>
      <c r="H54" s="918"/>
      <c r="I54" s="918"/>
      <c r="J54" s="925"/>
      <c r="K54" s="1002"/>
      <c r="L54" s="996"/>
      <c r="M54" s="997"/>
      <c r="N54" s="1006"/>
      <c r="O54" s="1009"/>
      <c r="P54" s="996"/>
      <c r="Q54" s="997"/>
      <c r="R54" s="930"/>
      <c r="S54" s="636"/>
      <c r="T54" s="106"/>
      <c r="U54" s="106"/>
      <c r="V54" s="106"/>
      <c r="W54" s="106"/>
      <c r="X54" s="106"/>
      <c r="Y54" s="106"/>
      <c r="Z54" s="106"/>
      <c r="AA54" s="106"/>
      <c r="AB54" s="106"/>
      <c r="AC54" s="106"/>
      <c r="AD54" s="106"/>
      <c r="AE54" s="106"/>
      <c r="AF54" s="106"/>
      <c r="AG54" s="106"/>
      <c r="AH54" s="106"/>
      <c r="AI54" s="106"/>
      <c r="AJ54" s="106"/>
    </row>
    <row r="55" spans="1:36" s="108" customFormat="1" ht="12.75" hidden="1">
      <c r="A55" s="963"/>
      <c r="B55" s="932"/>
      <c r="C55" s="989"/>
      <c r="D55" s="935"/>
      <c r="E55" s="935"/>
      <c r="F55" s="973"/>
      <c r="G55" s="989"/>
      <c r="H55" s="935"/>
      <c r="I55" s="935"/>
      <c r="J55" s="973"/>
      <c r="K55" s="1031"/>
      <c r="L55" s="1032"/>
      <c r="M55" s="1021"/>
      <c r="N55" s="1033"/>
      <c r="O55" s="1034"/>
      <c r="P55" s="1032"/>
      <c r="Q55" s="1021"/>
      <c r="R55" s="1035"/>
      <c r="S55" s="224"/>
      <c r="T55" s="106"/>
      <c r="U55" s="106"/>
      <c r="V55" s="106"/>
      <c r="W55" s="106"/>
      <c r="X55" s="106"/>
      <c r="Y55" s="106"/>
      <c r="Z55" s="106"/>
      <c r="AA55" s="106"/>
      <c r="AB55" s="106"/>
      <c r="AC55" s="106"/>
      <c r="AD55" s="106"/>
      <c r="AE55" s="106"/>
      <c r="AF55" s="106"/>
      <c r="AG55" s="106"/>
      <c r="AH55" s="106"/>
      <c r="AI55" s="106"/>
      <c r="AJ55" s="106"/>
    </row>
    <row r="56" spans="1:36" s="109" customFormat="1" ht="12.75" hidden="1">
      <c r="A56" s="960"/>
      <c r="B56" s="971"/>
      <c r="C56" s="1036"/>
      <c r="D56" s="1037"/>
      <c r="E56" s="1038"/>
      <c r="F56" s="1030"/>
      <c r="G56" s="1036"/>
      <c r="H56" s="1037"/>
      <c r="I56" s="1038"/>
      <c r="J56" s="1030"/>
      <c r="K56" s="1039"/>
      <c r="L56" s="1037"/>
      <c r="M56" s="1038"/>
      <c r="N56" s="1030"/>
      <c r="O56" s="1036"/>
      <c r="P56" s="1040"/>
      <c r="Q56" s="1038"/>
      <c r="R56" s="1030"/>
      <c r="S56" s="636"/>
      <c r="T56" s="106"/>
      <c r="U56" s="106"/>
      <c r="V56" s="106"/>
      <c r="W56" s="106"/>
      <c r="X56" s="106"/>
      <c r="Y56" s="106"/>
      <c r="Z56" s="106"/>
      <c r="AA56" s="106"/>
      <c r="AB56" s="106"/>
      <c r="AC56" s="106"/>
      <c r="AD56" s="106"/>
      <c r="AE56" s="106"/>
      <c r="AF56" s="106"/>
      <c r="AG56" s="106"/>
      <c r="AH56" s="106"/>
      <c r="AI56" s="106"/>
      <c r="AJ56" s="106"/>
    </row>
    <row r="57" spans="1:36" s="108" customFormat="1" ht="11.85" hidden="1" customHeight="1">
      <c r="A57" s="1041"/>
      <c r="B57" s="1042"/>
      <c r="C57" s="989"/>
      <c r="D57" s="934"/>
      <c r="E57" s="934"/>
      <c r="F57" s="936"/>
      <c r="G57" s="989"/>
      <c r="H57" s="934"/>
      <c r="I57" s="934"/>
      <c r="J57" s="936"/>
      <c r="K57" s="1043"/>
      <c r="L57" s="1044"/>
      <c r="M57" s="1044"/>
      <c r="N57" s="1045"/>
      <c r="O57" s="1046"/>
      <c r="P57" s="1044"/>
      <c r="Q57" s="1044"/>
      <c r="R57" s="1047"/>
      <c r="S57" s="224"/>
      <c r="T57" s="106"/>
      <c r="U57" s="106"/>
      <c r="V57" s="106"/>
      <c r="W57" s="106"/>
      <c r="X57" s="106"/>
      <c r="Y57" s="106"/>
      <c r="Z57" s="106"/>
      <c r="AA57" s="106"/>
      <c r="AB57" s="106"/>
      <c r="AC57" s="106"/>
      <c r="AD57" s="106"/>
      <c r="AE57" s="106"/>
      <c r="AF57" s="106"/>
      <c r="AG57" s="106"/>
      <c r="AH57" s="106"/>
      <c r="AI57" s="106"/>
      <c r="AJ57" s="106"/>
    </row>
    <row r="58" spans="1:36" s="108" customFormat="1" ht="15" hidden="1" customHeight="1">
      <c r="A58" s="974"/>
      <c r="B58" s="1048"/>
      <c r="C58" s="990"/>
      <c r="D58" s="969"/>
      <c r="E58" s="969"/>
      <c r="F58" s="970"/>
      <c r="G58" s="990"/>
      <c r="H58" s="969"/>
      <c r="I58" s="969"/>
      <c r="J58" s="970"/>
      <c r="K58" s="1049"/>
      <c r="L58" s="1050"/>
      <c r="M58" s="1050"/>
      <c r="N58" s="1028"/>
      <c r="O58" s="1051"/>
      <c r="P58" s="1050"/>
      <c r="Q58" s="1050"/>
      <c r="R58" s="1030"/>
      <c r="S58" s="224"/>
      <c r="T58" s="106"/>
      <c r="U58" s="106"/>
      <c r="V58" s="106"/>
      <c r="W58" s="106"/>
      <c r="X58" s="106"/>
      <c r="Y58" s="106"/>
      <c r="Z58" s="106"/>
      <c r="AA58" s="106"/>
      <c r="AB58" s="106"/>
      <c r="AC58" s="106"/>
      <c r="AD58" s="106"/>
      <c r="AE58" s="106"/>
      <c r="AF58" s="106"/>
      <c r="AG58" s="106"/>
      <c r="AH58" s="106"/>
      <c r="AI58" s="106"/>
      <c r="AJ58" s="106"/>
    </row>
    <row r="59" spans="1:36" s="108" customFormat="1" ht="7.5" hidden="1" customHeight="1" thickBot="1">
      <c r="A59" s="1041"/>
      <c r="B59" s="1042"/>
      <c r="C59" s="1046"/>
      <c r="D59" s="1044"/>
      <c r="E59" s="1044"/>
      <c r="F59" s="1047"/>
      <c r="G59" s="1046"/>
      <c r="H59" s="1044"/>
      <c r="I59" s="1044"/>
      <c r="J59" s="1047"/>
      <c r="K59" s="1043"/>
      <c r="L59" s="1044"/>
      <c r="M59" s="1044"/>
      <c r="N59" s="1045"/>
      <c r="O59" s="1046"/>
      <c r="P59" s="1044"/>
      <c r="Q59" s="1044"/>
      <c r="R59" s="1047"/>
      <c r="S59" s="224"/>
      <c r="T59" s="106"/>
      <c r="U59" s="106"/>
      <c r="V59" s="106"/>
      <c r="W59" s="106"/>
      <c r="X59" s="106"/>
      <c r="Y59" s="106"/>
      <c r="Z59" s="106"/>
      <c r="AA59" s="106"/>
      <c r="AB59" s="106"/>
      <c r="AC59" s="106"/>
      <c r="AD59" s="106"/>
      <c r="AE59" s="106"/>
      <c r="AF59" s="106"/>
      <c r="AG59" s="106"/>
      <c r="AH59" s="106"/>
      <c r="AI59" s="106"/>
      <c r="AJ59" s="106"/>
    </row>
    <row r="60" spans="1:36" s="113" customFormat="1" ht="13.5" hidden="1" thickBot="1">
      <c r="A60" s="1052"/>
      <c r="B60" s="1053"/>
      <c r="C60" s="1054"/>
      <c r="D60" s="1055"/>
      <c r="E60" s="1056"/>
      <c r="F60" s="941"/>
      <c r="G60" s="1054"/>
      <c r="H60" s="1055"/>
      <c r="I60" s="1056"/>
      <c r="J60" s="941"/>
      <c r="K60" s="1058"/>
      <c r="L60" s="1055"/>
      <c r="M60" s="1056"/>
      <c r="N60" s="1059"/>
      <c r="O60" s="1054"/>
      <c r="P60" s="1055"/>
      <c r="Q60" s="1056"/>
      <c r="R60" s="1057"/>
      <c r="S60" s="947"/>
      <c r="T60" s="106"/>
      <c r="U60" s="106"/>
      <c r="V60" s="106"/>
      <c r="W60" s="106"/>
      <c r="X60" s="106"/>
      <c r="Y60" s="106"/>
      <c r="Z60" s="106"/>
      <c r="AA60" s="106"/>
      <c r="AB60" s="106"/>
      <c r="AC60" s="106"/>
      <c r="AD60" s="106"/>
      <c r="AE60" s="106"/>
      <c r="AF60" s="106"/>
      <c r="AG60" s="106"/>
      <c r="AH60" s="106"/>
      <c r="AI60" s="106"/>
      <c r="AJ60" s="106"/>
    </row>
    <row r="61" spans="1:36" s="108" customFormat="1" ht="15" hidden="1" customHeight="1">
      <c r="A61" s="224"/>
      <c r="B61" s="224"/>
      <c r="C61" s="948"/>
      <c r="D61" s="224"/>
      <c r="E61" s="224"/>
      <c r="F61" s="949"/>
      <c r="G61" s="948"/>
      <c r="H61" s="224"/>
      <c r="I61" s="224"/>
      <c r="J61" s="224"/>
      <c r="K61" s="224"/>
      <c r="L61" s="224"/>
      <c r="M61" s="224"/>
      <c r="N61" s="224"/>
      <c r="O61" s="630"/>
      <c r="P61" s="224"/>
      <c r="Q61" s="224"/>
      <c r="R61" s="224"/>
      <c r="S61" s="224"/>
      <c r="U61" s="106"/>
      <c r="V61" s="106"/>
      <c r="W61" s="106"/>
      <c r="X61" s="106"/>
      <c r="Y61" s="106"/>
      <c r="Z61" s="106"/>
      <c r="AA61" s="106"/>
      <c r="AB61" s="106"/>
      <c r="AC61" s="106"/>
      <c r="AD61" s="106"/>
      <c r="AE61" s="106"/>
      <c r="AF61" s="106"/>
      <c r="AG61" s="106"/>
      <c r="AH61" s="106"/>
      <c r="AI61" s="106"/>
      <c r="AJ61" s="106"/>
    </row>
    <row r="62" spans="1:36" s="108" customFormat="1" ht="15.6" hidden="1" customHeight="1">
      <c r="A62" s="3035"/>
      <c r="B62" s="3035"/>
      <c r="C62" s="3035"/>
      <c r="D62" s="3035"/>
      <c r="E62" s="3035"/>
      <c r="F62" s="3035"/>
      <c r="G62" s="3035"/>
      <c r="H62" s="3035"/>
      <c r="I62" s="3035"/>
      <c r="J62" s="3035"/>
      <c r="K62" s="3035"/>
      <c r="L62" s="3035"/>
      <c r="M62" s="3035"/>
      <c r="N62" s="3035"/>
      <c r="O62" s="3035"/>
      <c r="P62" s="3035"/>
      <c r="Q62" s="1341"/>
      <c r="R62" s="1341"/>
      <c r="S62" s="224"/>
      <c r="U62" s="106"/>
      <c r="V62" s="106"/>
      <c r="W62" s="106"/>
      <c r="X62" s="106"/>
      <c r="Y62" s="106"/>
      <c r="Z62" s="106"/>
      <c r="AA62" s="106"/>
      <c r="AB62" s="106"/>
      <c r="AC62" s="106"/>
      <c r="AD62" s="106"/>
      <c r="AE62" s="106"/>
      <c r="AF62" s="106"/>
      <c r="AG62" s="106"/>
      <c r="AH62" s="106"/>
      <c r="AI62" s="106"/>
      <c r="AJ62" s="106"/>
    </row>
    <row r="63" spans="1:36" s="108" customFormat="1" ht="15.6" hidden="1" customHeight="1">
      <c r="A63" s="3033"/>
      <c r="B63" s="3034"/>
      <c r="C63" s="3034"/>
      <c r="D63" s="3034"/>
      <c r="E63" s="3034"/>
      <c r="F63" s="3034"/>
      <c r="G63" s="3034"/>
      <c r="H63" s="3034"/>
      <c r="I63" s="3034"/>
      <c r="J63" s="3034"/>
      <c r="K63" s="3034"/>
      <c r="L63" s="3034"/>
      <c r="M63" s="3034"/>
      <c r="N63" s="3034"/>
      <c r="O63" s="3034"/>
      <c r="P63" s="3034"/>
      <c r="Q63" s="3034"/>
      <c r="R63" s="3034"/>
      <c r="S63" s="224"/>
      <c r="U63" s="106"/>
      <c r="V63" s="106"/>
      <c r="W63" s="106"/>
      <c r="X63" s="106"/>
      <c r="Y63" s="106"/>
      <c r="Z63" s="106"/>
      <c r="AA63" s="106"/>
      <c r="AB63" s="106"/>
      <c r="AC63" s="106"/>
      <c r="AD63" s="106"/>
      <c r="AE63" s="106"/>
      <c r="AF63" s="106"/>
      <c r="AG63" s="106"/>
      <c r="AH63" s="106"/>
      <c r="AI63" s="106"/>
      <c r="AJ63" s="106"/>
    </row>
    <row r="64" spans="1:36" s="108" customFormat="1" ht="15.6" hidden="1" customHeight="1">
      <c r="A64" s="3033"/>
      <c r="B64" s="3034"/>
      <c r="C64" s="3034"/>
      <c r="D64" s="3034"/>
      <c r="E64" s="3034"/>
      <c r="F64" s="3034"/>
      <c r="G64" s="3034"/>
      <c r="H64" s="3034"/>
      <c r="I64" s="3034"/>
      <c r="J64" s="3034"/>
      <c r="K64" s="3034"/>
      <c r="L64" s="3034"/>
      <c r="M64" s="3034"/>
      <c r="N64" s="3034"/>
      <c r="O64" s="3034"/>
      <c r="P64" s="3034"/>
      <c r="Q64" s="3034"/>
      <c r="R64" s="3034"/>
      <c r="S64" s="224"/>
      <c r="U64" s="106"/>
      <c r="V64" s="106"/>
      <c r="W64" s="106"/>
      <c r="X64" s="106"/>
      <c r="Y64" s="106"/>
      <c r="Z64" s="106"/>
      <c r="AA64" s="106"/>
      <c r="AB64" s="106"/>
      <c r="AC64" s="106"/>
      <c r="AD64" s="106"/>
      <c r="AE64" s="106"/>
      <c r="AF64" s="106"/>
      <c r="AG64" s="106"/>
      <c r="AH64" s="106"/>
      <c r="AI64" s="106"/>
      <c r="AJ64" s="106"/>
    </row>
    <row r="65" spans="1:36" s="108" customFormat="1" ht="5.0999999999999996" customHeight="1">
      <c r="A65" s="3033" t="s">
        <v>162</v>
      </c>
      <c r="B65" s="3034"/>
      <c r="C65" s="3034"/>
      <c r="D65" s="3034"/>
      <c r="E65" s="3034"/>
      <c r="F65" s="3034"/>
      <c r="G65" s="3034"/>
      <c r="H65" s="3034"/>
      <c r="I65" s="3034"/>
      <c r="J65" s="3034"/>
      <c r="K65" s="3034"/>
      <c r="L65" s="3034"/>
      <c r="M65" s="3034"/>
      <c r="N65" s="3034"/>
      <c r="O65" s="3034"/>
      <c r="P65" s="3034"/>
      <c r="Q65" s="3034"/>
      <c r="R65" s="3034"/>
      <c r="S65" s="224"/>
      <c r="U65" s="106"/>
      <c r="V65" s="106"/>
      <c r="W65" s="106"/>
      <c r="X65" s="106"/>
      <c r="Y65" s="106"/>
      <c r="Z65" s="106"/>
      <c r="AA65" s="106"/>
      <c r="AB65" s="106"/>
      <c r="AC65" s="106"/>
      <c r="AD65" s="106"/>
      <c r="AE65" s="106"/>
      <c r="AF65" s="106"/>
      <c r="AG65" s="106"/>
      <c r="AH65" s="106"/>
      <c r="AI65" s="106"/>
      <c r="AJ65" s="106"/>
    </row>
    <row r="66" spans="1:36" s="108" customFormat="1" ht="12.75" hidden="1">
      <c r="C66" s="114"/>
      <c r="G66" s="114"/>
      <c r="O66" s="98"/>
      <c r="U66" s="106"/>
      <c r="V66" s="106"/>
      <c r="W66" s="106"/>
      <c r="X66" s="106"/>
      <c r="Y66" s="106"/>
      <c r="Z66" s="106"/>
      <c r="AA66" s="106"/>
      <c r="AB66" s="106"/>
      <c r="AC66" s="106"/>
      <c r="AD66" s="106"/>
      <c r="AE66" s="106"/>
      <c r="AF66" s="106"/>
      <c r="AG66" s="106"/>
      <c r="AH66" s="106"/>
      <c r="AI66" s="106"/>
      <c r="AJ66" s="106"/>
    </row>
    <row r="67" spans="1:36" s="108" customFormat="1" ht="12.75" hidden="1">
      <c r="C67" s="114"/>
      <c r="G67" s="114"/>
      <c r="O67" s="98"/>
      <c r="U67" s="106"/>
      <c r="V67" s="106"/>
      <c r="W67" s="106"/>
      <c r="X67" s="106"/>
      <c r="Y67" s="106"/>
      <c r="Z67" s="106"/>
      <c r="AA67" s="106"/>
      <c r="AB67" s="106"/>
      <c r="AC67" s="106"/>
      <c r="AD67" s="106"/>
      <c r="AE67" s="106"/>
      <c r="AF67" s="106"/>
      <c r="AG67" s="106"/>
      <c r="AH67" s="106"/>
      <c r="AI67" s="106"/>
      <c r="AJ67" s="106"/>
    </row>
    <row r="68" spans="1:36" s="108" customFormat="1" ht="12.75" hidden="1">
      <c r="C68" s="114"/>
      <c r="G68" s="114"/>
      <c r="O68" s="98"/>
      <c r="U68" s="106"/>
      <c r="V68" s="106"/>
      <c r="W68" s="106"/>
      <c r="X68" s="106"/>
      <c r="Y68" s="106"/>
      <c r="Z68" s="106"/>
      <c r="AA68" s="106"/>
      <c r="AB68" s="106"/>
      <c r="AC68" s="106"/>
      <c r="AD68" s="106"/>
      <c r="AE68" s="106"/>
      <c r="AF68" s="106"/>
      <c r="AG68" s="106"/>
      <c r="AH68" s="106"/>
      <c r="AI68" s="106"/>
      <c r="AJ68" s="106"/>
    </row>
    <row r="69" spans="1:36" s="108" customFormat="1" ht="12.75" hidden="1">
      <c r="C69" s="114"/>
      <c r="G69" s="114"/>
      <c r="O69" s="98"/>
      <c r="U69" s="106"/>
      <c r="V69" s="106"/>
      <c r="W69" s="106"/>
      <c r="X69" s="106"/>
      <c r="Y69" s="106"/>
      <c r="Z69" s="106"/>
      <c r="AA69" s="106"/>
      <c r="AB69" s="106"/>
      <c r="AC69" s="106"/>
      <c r="AD69" s="106"/>
      <c r="AE69" s="106"/>
      <c r="AF69" s="106"/>
      <c r="AG69" s="106"/>
      <c r="AH69" s="106"/>
      <c r="AI69" s="106"/>
      <c r="AJ69" s="106"/>
    </row>
    <row r="70" spans="1:36" s="108" customFormat="1" ht="12.75" hidden="1">
      <c r="C70" s="114"/>
      <c r="G70" s="114"/>
      <c r="O70" s="98"/>
      <c r="U70" s="106"/>
      <c r="V70" s="106"/>
      <c r="W70" s="106"/>
      <c r="X70" s="106"/>
      <c r="Y70" s="106"/>
      <c r="Z70" s="106"/>
      <c r="AA70" s="106"/>
      <c r="AB70" s="106"/>
      <c r="AC70" s="106"/>
      <c r="AD70" s="106"/>
      <c r="AE70" s="106"/>
      <c r="AF70" s="106"/>
      <c r="AG70" s="106"/>
      <c r="AH70" s="106"/>
      <c r="AI70" s="106"/>
      <c r="AJ70" s="106"/>
    </row>
    <row r="71" spans="1:36" s="108" customFormat="1" ht="12.75" hidden="1">
      <c r="C71" s="114"/>
      <c r="G71" s="114"/>
      <c r="O71" s="98"/>
      <c r="U71" s="106"/>
      <c r="V71" s="106"/>
      <c r="W71" s="106"/>
      <c r="X71" s="106"/>
      <c r="Y71" s="106"/>
      <c r="Z71" s="106"/>
      <c r="AA71" s="106"/>
      <c r="AB71" s="106"/>
      <c r="AC71" s="106"/>
      <c r="AD71" s="106"/>
      <c r="AE71" s="106"/>
      <c r="AF71" s="106"/>
      <c r="AG71" s="106"/>
      <c r="AH71" s="106"/>
      <c r="AI71" s="106"/>
      <c r="AJ71" s="106"/>
    </row>
    <row r="72" spans="1:36" s="108" customFormat="1" ht="12.75" hidden="1">
      <c r="C72" s="114"/>
      <c r="G72" s="114"/>
      <c r="O72" s="98"/>
      <c r="U72" s="106"/>
      <c r="V72" s="106"/>
      <c r="W72" s="106"/>
      <c r="X72" s="106"/>
      <c r="Y72" s="106"/>
      <c r="Z72" s="106"/>
      <c r="AA72" s="106"/>
      <c r="AB72" s="106"/>
      <c r="AC72" s="106"/>
      <c r="AD72" s="106"/>
      <c r="AE72" s="106"/>
      <c r="AF72" s="106"/>
      <c r="AG72" s="106"/>
      <c r="AH72" s="106"/>
      <c r="AI72" s="106"/>
      <c r="AJ72" s="106"/>
    </row>
    <row r="73" spans="1:36" s="108" customFormat="1" ht="12.75" hidden="1">
      <c r="C73" s="114"/>
      <c r="G73" s="114"/>
      <c r="O73" s="98"/>
      <c r="U73" s="106"/>
      <c r="V73" s="106"/>
      <c r="W73" s="106"/>
      <c r="X73" s="106"/>
      <c r="Y73" s="106"/>
      <c r="Z73" s="106"/>
      <c r="AA73" s="106"/>
      <c r="AB73" s="106"/>
      <c r="AC73" s="106"/>
      <c r="AD73" s="106"/>
      <c r="AE73" s="106"/>
      <c r="AF73" s="106"/>
      <c r="AG73" s="106"/>
      <c r="AH73" s="106"/>
      <c r="AI73" s="106"/>
      <c r="AJ73" s="106"/>
    </row>
    <row r="74" spans="1:36" s="108" customFormat="1" ht="12.75" hidden="1">
      <c r="C74" s="114"/>
      <c r="G74" s="114"/>
      <c r="O74" s="98"/>
      <c r="U74" s="106"/>
      <c r="V74" s="106"/>
      <c r="W74" s="106"/>
      <c r="X74" s="106"/>
      <c r="Y74" s="106"/>
      <c r="Z74" s="106"/>
      <c r="AA74" s="106"/>
      <c r="AB74" s="106"/>
      <c r="AC74" s="106"/>
      <c r="AD74" s="106"/>
      <c r="AE74" s="106"/>
      <c r="AF74" s="106"/>
      <c r="AG74" s="106"/>
      <c r="AH74" s="106"/>
      <c r="AI74" s="106"/>
      <c r="AJ74" s="106"/>
    </row>
    <row r="75" spans="1:36" s="108" customFormat="1" ht="12.75" hidden="1">
      <c r="C75" s="114"/>
      <c r="G75" s="114"/>
      <c r="O75" s="98"/>
      <c r="U75" s="106"/>
      <c r="V75" s="106"/>
      <c r="W75" s="106"/>
      <c r="X75" s="106"/>
      <c r="Y75" s="106"/>
      <c r="Z75" s="106"/>
      <c r="AA75" s="106"/>
      <c r="AB75" s="106"/>
      <c r="AC75" s="106"/>
      <c r="AD75" s="106"/>
      <c r="AE75" s="106"/>
      <c r="AF75" s="106"/>
      <c r="AG75" s="106"/>
      <c r="AH75" s="106"/>
      <c r="AI75" s="106"/>
      <c r="AJ75" s="106"/>
    </row>
    <row r="76" spans="1:36" s="108" customFormat="1" ht="12.75" hidden="1">
      <c r="C76" s="114"/>
      <c r="G76" s="114"/>
      <c r="O76" s="98"/>
      <c r="U76" s="106"/>
      <c r="V76" s="106"/>
      <c r="W76" s="106"/>
      <c r="X76" s="106"/>
      <c r="Y76" s="106"/>
      <c r="Z76" s="106"/>
      <c r="AA76" s="106"/>
      <c r="AB76" s="106"/>
      <c r="AC76" s="106"/>
      <c r="AD76" s="106"/>
      <c r="AE76" s="106"/>
      <c r="AF76" s="106"/>
      <c r="AG76" s="106"/>
      <c r="AH76" s="106"/>
      <c r="AI76" s="106"/>
      <c r="AJ76" s="106"/>
    </row>
    <row r="77" spans="1:36" s="108" customFormat="1" ht="12.75" hidden="1">
      <c r="C77" s="114"/>
      <c r="G77" s="114"/>
      <c r="O77" s="98"/>
      <c r="U77" s="106"/>
      <c r="V77" s="106"/>
      <c r="W77" s="106"/>
      <c r="X77" s="106"/>
      <c r="Y77" s="106"/>
      <c r="Z77" s="106"/>
      <c r="AA77" s="106"/>
      <c r="AB77" s="106"/>
      <c r="AC77" s="106"/>
      <c r="AD77" s="106"/>
      <c r="AE77" s="106"/>
      <c r="AF77" s="106"/>
      <c r="AG77" s="106"/>
      <c r="AH77" s="106"/>
      <c r="AI77" s="106"/>
      <c r="AJ77" s="106"/>
    </row>
    <row r="78" spans="1:36" s="108" customFormat="1" ht="12.75" hidden="1">
      <c r="C78" s="114"/>
      <c r="G78" s="114"/>
      <c r="O78" s="98"/>
      <c r="U78" s="106"/>
      <c r="V78" s="106"/>
      <c r="W78" s="106"/>
      <c r="X78" s="106"/>
      <c r="Y78" s="106"/>
      <c r="Z78" s="106"/>
      <c r="AA78" s="106"/>
      <c r="AB78" s="106"/>
      <c r="AC78" s="106"/>
      <c r="AD78" s="106"/>
      <c r="AE78" s="106"/>
      <c r="AF78" s="106"/>
      <c r="AG78" s="106"/>
      <c r="AH78" s="106"/>
      <c r="AI78" s="106"/>
      <c r="AJ78" s="106"/>
    </row>
    <row r="79" spans="1:36" s="108" customFormat="1" ht="12.75" hidden="1">
      <c r="C79" s="114"/>
      <c r="G79" s="114"/>
      <c r="O79" s="98"/>
      <c r="U79" s="106"/>
      <c r="V79" s="106"/>
      <c r="W79" s="106"/>
      <c r="X79" s="106"/>
      <c r="Y79" s="106"/>
      <c r="Z79" s="106"/>
      <c r="AA79" s="106"/>
      <c r="AB79" s="106"/>
      <c r="AC79" s="106"/>
      <c r="AD79" s="106"/>
      <c r="AE79" s="106"/>
      <c r="AF79" s="106"/>
      <c r="AG79" s="106"/>
      <c r="AH79" s="106"/>
      <c r="AI79" s="106"/>
      <c r="AJ79" s="106"/>
    </row>
    <row r="80" spans="1:36" s="108" customFormat="1" ht="12.75" hidden="1">
      <c r="C80" s="114"/>
      <c r="G80" s="114"/>
      <c r="O80" s="98"/>
      <c r="U80" s="106"/>
      <c r="V80" s="106"/>
      <c r="W80" s="106"/>
      <c r="X80" s="106"/>
      <c r="Y80" s="106"/>
      <c r="Z80" s="106"/>
      <c r="AA80" s="106"/>
      <c r="AB80" s="106"/>
      <c r="AC80" s="106"/>
      <c r="AD80" s="106"/>
      <c r="AE80" s="106"/>
      <c r="AF80" s="106"/>
      <c r="AG80" s="106"/>
      <c r="AH80" s="106"/>
      <c r="AI80" s="106"/>
      <c r="AJ80" s="106"/>
    </row>
    <row r="81" spans="3:36" s="108" customFormat="1" ht="12.75" hidden="1">
      <c r="C81" s="114"/>
      <c r="G81" s="114"/>
      <c r="O81" s="98"/>
      <c r="U81" s="106"/>
      <c r="V81" s="106"/>
      <c r="W81" s="106"/>
      <c r="X81" s="106"/>
      <c r="Y81" s="106"/>
      <c r="Z81" s="106"/>
      <c r="AA81" s="106"/>
      <c r="AB81" s="106"/>
      <c r="AC81" s="106"/>
      <c r="AD81" s="106"/>
      <c r="AE81" s="106"/>
      <c r="AF81" s="106"/>
      <c r="AG81" s="106"/>
      <c r="AH81" s="106"/>
      <c r="AI81" s="106"/>
      <c r="AJ81" s="106"/>
    </row>
    <row r="82" spans="3:36" s="108" customFormat="1" ht="12.75" hidden="1">
      <c r="C82" s="114"/>
      <c r="G82" s="114"/>
      <c r="O82" s="98"/>
      <c r="U82" s="106"/>
      <c r="V82" s="106"/>
      <c r="W82" s="106"/>
      <c r="X82" s="106"/>
      <c r="Y82" s="106"/>
      <c r="Z82" s="106"/>
      <c r="AA82" s="106"/>
      <c r="AB82" s="106"/>
      <c r="AC82" s="106"/>
      <c r="AD82" s="106"/>
      <c r="AE82" s="106"/>
      <c r="AF82" s="106"/>
      <c r="AG82" s="106"/>
      <c r="AH82" s="106"/>
      <c r="AI82" s="106"/>
      <c r="AJ82" s="106"/>
    </row>
    <row r="83" spans="3:36" s="108" customFormat="1" ht="12.75" hidden="1">
      <c r="C83" s="114"/>
      <c r="G83" s="114"/>
      <c r="O83" s="98"/>
      <c r="U83" s="106"/>
      <c r="V83" s="106"/>
      <c r="W83" s="106"/>
      <c r="X83" s="106"/>
      <c r="Y83" s="106"/>
      <c r="Z83" s="106"/>
      <c r="AA83" s="106"/>
      <c r="AB83" s="106"/>
      <c r="AC83" s="106"/>
      <c r="AD83" s="106"/>
      <c r="AE83" s="106"/>
      <c r="AF83" s="106"/>
      <c r="AG83" s="106"/>
      <c r="AH83" s="106"/>
      <c r="AI83" s="106"/>
      <c r="AJ83" s="106"/>
    </row>
    <row r="84" spans="3:36" s="108" customFormat="1" ht="12.75" hidden="1">
      <c r="C84" s="114"/>
      <c r="G84" s="114"/>
      <c r="O84" s="98"/>
      <c r="U84" s="106"/>
      <c r="V84" s="106"/>
      <c r="W84" s="106"/>
      <c r="X84" s="106"/>
      <c r="Y84" s="106"/>
      <c r="Z84" s="106"/>
      <c r="AA84" s="106"/>
      <c r="AB84" s="106"/>
      <c r="AC84" s="106"/>
      <c r="AD84" s="106"/>
      <c r="AE84" s="106"/>
      <c r="AF84" s="106"/>
      <c r="AG84" s="106"/>
      <c r="AH84" s="106"/>
      <c r="AI84" s="106"/>
      <c r="AJ84" s="106"/>
    </row>
    <row r="85" spans="3:36" s="108" customFormat="1" ht="12.75" hidden="1">
      <c r="C85" s="114"/>
      <c r="G85" s="114"/>
      <c r="O85" s="98"/>
      <c r="U85" s="106"/>
      <c r="V85" s="106"/>
      <c r="W85" s="106"/>
      <c r="X85" s="106"/>
      <c r="Y85" s="106"/>
      <c r="Z85" s="106"/>
      <c r="AA85" s="106"/>
      <c r="AB85" s="106"/>
      <c r="AC85" s="106"/>
      <c r="AD85" s="106"/>
      <c r="AE85" s="106"/>
      <c r="AF85" s="106"/>
      <c r="AG85" s="106"/>
      <c r="AH85" s="106"/>
      <c r="AI85" s="106"/>
      <c r="AJ85" s="106"/>
    </row>
    <row r="86" spans="3:36" s="108" customFormat="1" ht="12.75" hidden="1">
      <c r="C86" s="114"/>
      <c r="G86" s="114"/>
      <c r="O86" s="98"/>
      <c r="U86" s="106"/>
      <c r="V86" s="106"/>
      <c r="W86" s="106"/>
      <c r="X86" s="106"/>
      <c r="Y86" s="106"/>
      <c r="Z86" s="106"/>
      <c r="AA86" s="106"/>
      <c r="AB86" s="106"/>
      <c r="AC86" s="106"/>
      <c r="AD86" s="106"/>
      <c r="AE86" s="106"/>
      <c r="AF86" s="106"/>
      <c r="AG86" s="106"/>
      <c r="AH86" s="106"/>
      <c r="AI86" s="106"/>
      <c r="AJ86" s="106"/>
    </row>
    <row r="87" spans="3:36" s="108" customFormat="1" ht="12.75" hidden="1">
      <c r="C87" s="114"/>
      <c r="G87" s="114"/>
      <c r="O87" s="98"/>
      <c r="U87" s="106"/>
      <c r="V87" s="106"/>
      <c r="W87" s="106"/>
      <c r="X87" s="106"/>
      <c r="Y87" s="106"/>
      <c r="Z87" s="106"/>
      <c r="AA87" s="106"/>
      <c r="AB87" s="106"/>
      <c r="AC87" s="106"/>
      <c r="AD87" s="106"/>
      <c r="AE87" s="106"/>
      <c r="AF87" s="106"/>
      <c r="AG87" s="106"/>
      <c r="AH87" s="106"/>
      <c r="AI87" s="106"/>
      <c r="AJ87" s="106"/>
    </row>
    <row r="88" spans="3:36" s="108" customFormat="1" ht="12.75" hidden="1">
      <c r="C88" s="114"/>
      <c r="G88" s="114"/>
      <c r="O88" s="98"/>
      <c r="U88" s="106"/>
      <c r="V88" s="106"/>
      <c r="W88" s="106"/>
      <c r="X88" s="106"/>
      <c r="Y88" s="106"/>
      <c r="Z88" s="106"/>
      <c r="AA88" s="106"/>
      <c r="AB88" s="106"/>
      <c r="AC88" s="106"/>
      <c r="AD88" s="106"/>
      <c r="AE88" s="106"/>
      <c r="AF88" s="106"/>
      <c r="AG88" s="106"/>
      <c r="AH88" s="106"/>
      <c r="AI88" s="106"/>
      <c r="AJ88" s="106"/>
    </row>
    <row r="89" spans="3:36" s="108" customFormat="1" ht="12.75" hidden="1">
      <c r="C89" s="114"/>
      <c r="G89" s="114"/>
      <c r="O89" s="98"/>
      <c r="U89" s="106"/>
      <c r="V89" s="106"/>
      <c r="W89" s="106"/>
      <c r="X89" s="106"/>
      <c r="Y89" s="106"/>
      <c r="Z89" s="106"/>
      <c r="AA89" s="106"/>
      <c r="AB89" s="106"/>
      <c r="AC89" s="106"/>
      <c r="AD89" s="106"/>
      <c r="AE89" s="106"/>
      <c r="AF89" s="106"/>
      <c r="AG89" s="106"/>
      <c r="AH89" s="106"/>
      <c r="AI89" s="106"/>
      <c r="AJ89" s="106"/>
    </row>
    <row r="90" spans="3:36" s="108" customFormat="1" ht="12.75" hidden="1">
      <c r="C90" s="114"/>
      <c r="G90" s="114"/>
      <c r="O90" s="98"/>
      <c r="U90" s="106"/>
      <c r="V90" s="106"/>
      <c r="W90" s="106"/>
      <c r="X90" s="106"/>
      <c r="Y90" s="106"/>
      <c r="Z90" s="106"/>
      <c r="AA90" s="106"/>
      <c r="AB90" s="106"/>
      <c r="AC90" s="106"/>
      <c r="AD90" s="106"/>
      <c r="AE90" s="106"/>
      <c r="AF90" s="106"/>
      <c r="AG90" s="106"/>
      <c r="AH90" s="106"/>
      <c r="AI90" s="106"/>
      <c r="AJ90" s="106"/>
    </row>
    <row r="91" spans="3:36" s="108" customFormat="1" ht="12.75" hidden="1">
      <c r="C91" s="114"/>
      <c r="G91" s="114"/>
      <c r="O91" s="98"/>
      <c r="U91" s="106"/>
      <c r="V91" s="106"/>
      <c r="W91" s="106"/>
      <c r="X91" s="106"/>
      <c r="Y91" s="106"/>
      <c r="Z91" s="106"/>
      <c r="AA91" s="106"/>
      <c r="AB91" s="106"/>
      <c r="AC91" s="106"/>
      <c r="AD91" s="106"/>
      <c r="AE91" s="106"/>
      <c r="AF91" s="106"/>
      <c r="AG91" s="106"/>
      <c r="AH91" s="106"/>
      <c r="AI91" s="106"/>
      <c r="AJ91" s="106"/>
    </row>
    <row r="92" spans="3:36" s="108" customFormat="1" ht="12.75" hidden="1">
      <c r="C92" s="114"/>
      <c r="G92" s="114"/>
      <c r="O92" s="98"/>
      <c r="U92" s="106"/>
      <c r="V92" s="106"/>
      <c r="W92" s="106"/>
      <c r="X92" s="106"/>
      <c r="Y92" s="106"/>
      <c r="Z92" s="106"/>
      <c r="AA92" s="106"/>
      <c r="AB92" s="106"/>
      <c r="AC92" s="106"/>
      <c r="AD92" s="106"/>
      <c r="AE92" s="106"/>
      <c r="AF92" s="106"/>
      <c r="AG92" s="106"/>
      <c r="AH92" s="106"/>
      <c r="AI92" s="106"/>
      <c r="AJ92" s="106"/>
    </row>
    <row r="93" spans="3:36" s="108" customFormat="1" ht="12.75" hidden="1">
      <c r="C93" s="114"/>
      <c r="G93" s="114"/>
      <c r="O93" s="98"/>
      <c r="U93" s="106"/>
      <c r="V93" s="106"/>
      <c r="W93" s="106"/>
      <c r="X93" s="106"/>
      <c r="Y93" s="106"/>
      <c r="Z93" s="106"/>
      <c r="AA93" s="106"/>
      <c r="AB93" s="106"/>
      <c r="AC93" s="106"/>
      <c r="AD93" s="106"/>
      <c r="AE93" s="106"/>
      <c r="AF93" s="106"/>
      <c r="AG93" s="106"/>
      <c r="AH93" s="106"/>
      <c r="AI93" s="106"/>
      <c r="AJ93" s="106"/>
    </row>
    <row r="94" spans="3:36" s="108" customFormat="1" ht="12.75" hidden="1">
      <c r="C94" s="114"/>
      <c r="G94" s="114"/>
      <c r="O94" s="98"/>
      <c r="U94" s="106"/>
      <c r="V94" s="106"/>
      <c r="W94" s="106"/>
      <c r="X94" s="106"/>
      <c r="Y94" s="106"/>
      <c r="Z94" s="106"/>
      <c r="AA94" s="106"/>
      <c r="AB94" s="106"/>
      <c r="AC94" s="106"/>
      <c r="AD94" s="106"/>
      <c r="AE94" s="106"/>
      <c r="AF94" s="106"/>
      <c r="AG94" s="106"/>
      <c r="AH94" s="106"/>
      <c r="AI94" s="106"/>
      <c r="AJ94" s="106"/>
    </row>
    <row r="95" spans="3:36" s="108" customFormat="1" ht="12.75" hidden="1">
      <c r="C95" s="114"/>
      <c r="G95" s="114"/>
      <c r="O95" s="98"/>
      <c r="U95" s="106"/>
      <c r="V95" s="106"/>
      <c r="W95" s="106"/>
      <c r="X95" s="106"/>
      <c r="Y95" s="106"/>
      <c r="Z95" s="106"/>
      <c r="AA95" s="106"/>
      <c r="AB95" s="106"/>
      <c r="AC95" s="106"/>
      <c r="AD95" s="106"/>
      <c r="AE95" s="106"/>
      <c r="AF95" s="106"/>
      <c r="AG95" s="106"/>
      <c r="AH95" s="106"/>
      <c r="AI95" s="106"/>
      <c r="AJ95" s="106"/>
    </row>
    <row r="96" spans="3:36" s="108" customFormat="1" ht="12.75" hidden="1">
      <c r="C96" s="114"/>
      <c r="G96" s="114"/>
      <c r="O96" s="98"/>
      <c r="U96" s="106"/>
      <c r="V96" s="106"/>
      <c r="W96" s="106"/>
      <c r="X96" s="106"/>
      <c r="Y96" s="106"/>
      <c r="Z96" s="106"/>
      <c r="AA96" s="106"/>
      <c r="AB96" s="106"/>
      <c r="AC96" s="106"/>
      <c r="AD96" s="106"/>
      <c r="AE96" s="106"/>
      <c r="AF96" s="106"/>
      <c r="AG96" s="106"/>
      <c r="AH96" s="106"/>
      <c r="AI96" s="106"/>
      <c r="AJ96" s="106"/>
    </row>
    <row r="97" spans="3:36" s="108" customFormat="1" ht="12.75" hidden="1">
      <c r="C97" s="114"/>
      <c r="G97" s="114"/>
      <c r="O97" s="98"/>
      <c r="U97" s="106"/>
      <c r="V97" s="106"/>
      <c r="W97" s="106"/>
      <c r="X97" s="106"/>
      <c r="Y97" s="106"/>
      <c r="Z97" s="106"/>
      <c r="AA97" s="106"/>
      <c r="AB97" s="106"/>
      <c r="AC97" s="106"/>
      <c r="AD97" s="106"/>
      <c r="AE97" s="106"/>
      <c r="AF97" s="106"/>
      <c r="AG97" s="106"/>
      <c r="AH97" s="106"/>
      <c r="AI97" s="106"/>
      <c r="AJ97" s="106"/>
    </row>
    <row r="98" spans="3:36" s="108" customFormat="1" ht="12.75" hidden="1">
      <c r="C98" s="114"/>
      <c r="G98" s="114"/>
      <c r="O98" s="98"/>
      <c r="U98" s="106"/>
      <c r="V98" s="106"/>
      <c r="W98" s="106"/>
      <c r="X98" s="106"/>
      <c r="Y98" s="106"/>
      <c r="Z98" s="106"/>
      <c r="AA98" s="106"/>
      <c r="AB98" s="106"/>
      <c r="AC98" s="106"/>
      <c r="AD98" s="106"/>
      <c r="AE98" s="106"/>
      <c r="AF98" s="106"/>
      <c r="AG98" s="106"/>
      <c r="AH98" s="106"/>
      <c r="AI98" s="106"/>
      <c r="AJ98" s="106"/>
    </row>
    <row r="99" spans="3:36" s="108" customFormat="1" ht="12.75" hidden="1">
      <c r="C99" s="114"/>
      <c r="G99" s="114"/>
      <c r="O99" s="98"/>
      <c r="U99" s="106"/>
      <c r="V99" s="106"/>
      <c r="W99" s="106"/>
      <c r="X99" s="106"/>
      <c r="Y99" s="106"/>
      <c r="Z99" s="106"/>
      <c r="AA99" s="106"/>
      <c r="AB99" s="106"/>
      <c r="AC99" s="106"/>
      <c r="AD99" s="106"/>
      <c r="AE99" s="106"/>
      <c r="AF99" s="106"/>
      <c r="AG99" s="106"/>
      <c r="AH99" s="106"/>
      <c r="AI99" s="106"/>
      <c r="AJ99" s="106"/>
    </row>
    <row r="100" spans="3:36" s="108" customFormat="1" ht="12.75" hidden="1">
      <c r="C100" s="114"/>
      <c r="G100" s="114"/>
      <c r="O100" s="98"/>
      <c r="U100" s="106"/>
      <c r="V100" s="106"/>
      <c r="W100" s="106"/>
      <c r="X100" s="106"/>
      <c r="Y100" s="106"/>
      <c r="Z100" s="106"/>
      <c r="AA100" s="106"/>
      <c r="AB100" s="106"/>
      <c r="AC100" s="106"/>
      <c r="AD100" s="106"/>
      <c r="AE100" s="106"/>
      <c r="AF100" s="106"/>
      <c r="AG100" s="106"/>
      <c r="AH100" s="106"/>
      <c r="AI100" s="106"/>
      <c r="AJ100" s="106"/>
    </row>
    <row r="101" spans="3:36" s="108" customFormat="1" ht="12.75" hidden="1">
      <c r="C101" s="114"/>
      <c r="G101" s="114"/>
      <c r="O101" s="98"/>
      <c r="U101" s="106"/>
      <c r="V101" s="106"/>
      <c r="W101" s="106"/>
      <c r="X101" s="106"/>
      <c r="Y101" s="106"/>
      <c r="Z101" s="106"/>
      <c r="AA101" s="106"/>
      <c r="AB101" s="106"/>
      <c r="AC101" s="106"/>
      <c r="AD101" s="106"/>
      <c r="AE101" s="106"/>
      <c r="AF101" s="106"/>
      <c r="AG101" s="106"/>
      <c r="AH101" s="106"/>
      <c r="AI101" s="106"/>
      <c r="AJ101" s="106"/>
    </row>
    <row r="102" spans="3:36" s="108" customFormat="1" ht="12.75" hidden="1">
      <c r="C102" s="114"/>
      <c r="G102" s="114"/>
      <c r="O102" s="98"/>
      <c r="U102" s="106"/>
      <c r="V102" s="106"/>
      <c r="W102" s="106"/>
      <c r="X102" s="106"/>
      <c r="Y102" s="106"/>
      <c r="Z102" s="106"/>
      <c r="AA102" s="106"/>
      <c r="AB102" s="106"/>
      <c r="AC102" s="106"/>
      <c r="AD102" s="106"/>
      <c r="AE102" s="106"/>
      <c r="AF102" s="106"/>
      <c r="AG102" s="106"/>
      <c r="AH102" s="106"/>
      <c r="AI102" s="106"/>
      <c r="AJ102" s="106"/>
    </row>
    <row r="103" spans="3:36" s="108" customFormat="1" ht="12.75" hidden="1">
      <c r="C103" s="114"/>
      <c r="G103" s="114"/>
      <c r="O103" s="98"/>
      <c r="U103" s="106"/>
      <c r="V103" s="106"/>
      <c r="W103" s="106"/>
      <c r="X103" s="106"/>
      <c r="Y103" s="106"/>
      <c r="Z103" s="106"/>
      <c r="AA103" s="106"/>
      <c r="AB103" s="106"/>
      <c r="AC103" s="106"/>
      <c r="AD103" s="106"/>
      <c r="AE103" s="106"/>
      <c r="AF103" s="106"/>
      <c r="AG103" s="106"/>
      <c r="AH103" s="106"/>
      <c r="AI103" s="106"/>
      <c r="AJ103" s="106"/>
    </row>
    <row r="104" spans="3:36" s="108" customFormat="1" ht="12.75" hidden="1">
      <c r="C104" s="114"/>
      <c r="G104" s="114"/>
      <c r="O104" s="98"/>
      <c r="U104" s="106"/>
      <c r="V104" s="106"/>
      <c r="W104" s="106"/>
      <c r="X104" s="106"/>
      <c r="Y104" s="106"/>
      <c r="Z104" s="106"/>
      <c r="AA104" s="106"/>
      <c r="AB104" s="106"/>
      <c r="AC104" s="106"/>
      <c r="AD104" s="106"/>
      <c r="AE104" s="106"/>
      <c r="AF104" s="106"/>
      <c r="AG104" s="106"/>
      <c r="AH104" s="106"/>
      <c r="AI104" s="106"/>
      <c r="AJ104" s="106"/>
    </row>
    <row r="105" spans="3:36" s="108" customFormat="1" ht="12.75" hidden="1">
      <c r="C105" s="114"/>
      <c r="G105" s="114"/>
      <c r="O105" s="98"/>
      <c r="U105" s="106"/>
      <c r="V105" s="106"/>
      <c r="W105" s="106"/>
      <c r="X105" s="106"/>
      <c r="Y105" s="106"/>
      <c r="Z105" s="106"/>
      <c r="AA105" s="106"/>
      <c r="AB105" s="106"/>
      <c r="AC105" s="106"/>
      <c r="AD105" s="106"/>
      <c r="AE105" s="106"/>
      <c r="AF105" s="106"/>
      <c r="AG105" s="106"/>
      <c r="AH105" s="106"/>
      <c r="AI105" s="106"/>
      <c r="AJ105" s="106"/>
    </row>
    <row r="106" spans="3:36" s="108" customFormat="1" ht="12.75" hidden="1">
      <c r="C106" s="114"/>
      <c r="G106" s="114"/>
      <c r="O106" s="98"/>
      <c r="U106" s="106"/>
      <c r="V106" s="106"/>
      <c r="W106" s="106"/>
      <c r="X106" s="106"/>
      <c r="Y106" s="106"/>
      <c r="Z106" s="106"/>
      <c r="AA106" s="106"/>
      <c r="AB106" s="106"/>
      <c r="AC106" s="106"/>
      <c r="AD106" s="106"/>
      <c r="AE106" s="106"/>
      <c r="AF106" s="106"/>
      <c r="AG106" s="106"/>
      <c r="AH106" s="106"/>
      <c r="AI106" s="106"/>
      <c r="AJ106" s="106"/>
    </row>
    <row r="107" spans="3:36" s="108" customFormat="1" ht="12.75" hidden="1">
      <c r="C107" s="114"/>
      <c r="G107" s="114"/>
      <c r="O107" s="98"/>
      <c r="U107" s="106"/>
      <c r="V107" s="106"/>
      <c r="W107" s="106"/>
      <c r="X107" s="106"/>
      <c r="Y107" s="106"/>
      <c r="Z107" s="106"/>
      <c r="AA107" s="106"/>
      <c r="AB107" s="106"/>
      <c r="AC107" s="106"/>
      <c r="AD107" s="106"/>
      <c r="AE107" s="106"/>
      <c r="AF107" s="106"/>
      <c r="AG107" s="106"/>
      <c r="AH107" s="106"/>
      <c r="AI107" s="106"/>
      <c r="AJ107" s="106"/>
    </row>
    <row r="108" spans="3:36" s="108" customFormat="1" ht="12.75" hidden="1">
      <c r="C108" s="114"/>
      <c r="G108" s="114"/>
      <c r="O108" s="98"/>
      <c r="U108" s="106"/>
      <c r="V108" s="106"/>
      <c r="W108" s="106"/>
      <c r="X108" s="106"/>
      <c r="Y108" s="106"/>
      <c r="Z108" s="106"/>
      <c r="AA108" s="106"/>
      <c r="AB108" s="106"/>
      <c r="AC108" s="106"/>
      <c r="AD108" s="106"/>
      <c r="AE108" s="106"/>
      <c r="AF108" s="106"/>
      <c r="AG108" s="106"/>
      <c r="AH108" s="106"/>
      <c r="AI108" s="106"/>
      <c r="AJ108" s="106"/>
    </row>
    <row r="109" spans="3:36" s="108" customFormat="1" ht="12.75" hidden="1">
      <c r="C109" s="114"/>
      <c r="G109" s="114"/>
      <c r="O109" s="98"/>
      <c r="U109" s="106"/>
      <c r="V109" s="106"/>
      <c r="W109" s="106"/>
      <c r="X109" s="106"/>
      <c r="Y109" s="106"/>
      <c r="Z109" s="106"/>
      <c r="AA109" s="106"/>
      <c r="AB109" s="106"/>
      <c r="AC109" s="106"/>
      <c r="AD109" s="106"/>
      <c r="AE109" s="106"/>
      <c r="AF109" s="106"/>
      <c r="AG109" s="106"/>
      <c r="AH109" s="106"/>
      <c r="AI109" s="106"/>
      <c r="AJ109" s="106"/>
    </row>
    <row r="110" spans="3:36" s="108" customFormat="1" ht="12.75" hidden="1">
      <c r="C110" s="114"/>
      <c r="G110" s="114"/>
      <c r="O110" s="98"/>
      <c r="U110" s="106"/>
      <c r="V110" s="106"/>
      <c r="W110" s="106"/>
      <c r="X110" s="106"/>
      <c r="Y110" s="106"/>
      <c r="Z110" s="106"/>
      <c r="AA110" s="106"/>
      <c r="AB110" s="106"/>
      <c r="AC110" s="106"/>
      <c r="AD110" s="106"/>
      <c r="AE110" s="106"/>
      <c r="AF110" s="106"/>
      <c r="AG110" s="106"/>
      <c r="AH110" s="106"/>
      <c r="AI110" s="106"/>
      <c r="AJ110" s="106"/>
    </row>
    <row r="111" spans="3:36" ht="15.75" hidden="1"/>
    <row r="112" spans="3:36" ht="15.75" hidden="1"/>
    <row r="113" ht="15.75" hidden="1"/>
    <row r="114" ht="15.75" hidden="1"/>
    <row r="115" ht="15.75" hidden="1"/>
    <row r="116" ht="15.75" hidden="1"/>
    <row r="117" ht="15.75" hidden="1"/>
    <row r="118" ht="15.75" hidden="1"/>
    <row r="119" ht="15.75" hidden="1"/>
    <row r="120" ht="15.75" hidden="1"/>
    <row r="121" ht="15.75" hidden="1"/>
    <row r="122" ht="15.75" hidden="1"/>
    <row r="123" ht="15.75" hidden="1"/>
    <row r="124" ht="15.75" hidden="1"/>
    <row r="125" ht="15.75" hidden="1"/>
    <row r="126" ht="15.75" hidden="1"/>
    <row r="127" ht="15.75" hidden="1"/>
    <row r="128" ht="15.75" hidden="1"/>
    <row r="129" ht="15.75" hidden="1"/>
    <row r="130" ht="15.75" hidden="1"/>
    <row r="131" ht="15.75" hidden="1"/>
    <row r="132" ht="15.75" hidden="1"/>
    <row r="133" ht="15.75" hidden="1"/>
    <row r="134" ht="15.75" hidden="1"/>
    <row r="135" ht="15.75" hidden="1"/>
    <row r="136" ht="15.75" hidden="1"/>
    <row r="137" ht="15.75" hidden="1"/>
    <row r="138" ht="15.75" hidden="1"/>
    <row r="139" ht="15.75" hidden="1"/>
    <row r="140" ht="15.75" hidden="1"/>
    <row r="141" ht="15.75" hidden="1"/>
    <row r="142" ht="15.75" hidden="1"/>
    <row r="143" ht="15.75" hidden="1"/>
    <row r="144" ht="15.75" hidden="1"/>
    <row r="145" ht="15.75" hidden="1"/>
    <row r="146" ht="15.75" hidden="1"/>
    <row r="147" ht="15.75" hidden="1"/>
    <row r="148" ht="15.75" hidden="1"/>
    <row r="149" ht="15.75" hidden="1"/>
    <row r="150" ht="15.75" hidden="1"/>
    <row r="151" ht="15.75" hidden="1"/>
    <row r="152" ht="15.75" hidden="1"/>
    <row r="153" ht="15.75" hidden="1"/>
    <row r="154" ht="15.75" hidden="1"/>
    <row r="155" ht="15.75" hidden="1"/>
    <row r="156" ht="15.75" hidden="1"/>
    <row r="157" ht="15.75" hidden="1"/>
    <row r="158" ht="15.75" hidden="1"/>
    <row r="159" ht="15.75" hidden="1"/>
    <row r="160" ht="15.75" hidden="1"/>
    <row r="161" ht="15.75" hidden="1"/>
    <row r="162" ht="15.75" hidden="1"/>
    <row r="163" ht="15.75" hidden="1"/>
    <row r="164" ht="15.75" hidden="1"/>
    <row r="165" ht="15.75" hidden="1"/>
    <row r="166" ht="15.75" hidden="1"/>
    <row r="167" ht="15.75" hidden="1"/>
    <row r="168" ht="15.75" hidden="1"/>
    <row r="169" ht="15.75" hidden="1"/>
    <row r="170" ht="15.75" hidden="1"/>
    <row r="171" ht="15.75" hidden="1"/>
    <row r="172" ht="15.75" hidden="1"/>
    <row r="173" ht="15.75" hidden="1"/>
    <row r="174" ht="15.75" hidden="1"/>
    <row r="175" ht="15.75" hidden="1"/>
    <row r="176" ht="15.75" hidden="1"/>
    <row r="177" ht="15.75" hidden="1"/>
    <row r="178" ht="15.75" hidden="1"/>
    <row r="179" ht="15.75" hidden="1"/>
    <row r="180" ht="15.75" hidden="1"/>
    <row r="181" ht="15.75" hidden="1"/>
    <row r="182" ht="15.75" hidden="1"/>
    <row r="183" ht="15.75" hidden="1"/>
    <row r="184" ht="15.75" hidden="1"/>
    <row r="185" ht="15.75" hidden="1"/>
    <row r="186" ht="15.75" hidden="1"/>
    <row r="187" ht="15.75" hidden="1"/>
    <row r="188" ht="15.75" hidden="1"/>
    <row r="189" ht="15.75" hidden="1"/>
    <row r="190" ht="15.75" hidden="1"/>
    <row r="191" ht="15.75" hidden="1"/>
    <row r="192" ht="15.75" hidden="1"/>
    <row r="193" ht="15.75" hidden="1"/>
    <row r="194" ht="15.75" hidden="1"/>
    <row r="195" ht="15.75" hidden="1"/>
    <row r="196" ht="15.75" hidden="1"/>
    <row r="197" ht="15.75" hidden="1"/>
    <row r="198" ht="15.75" hidden="1"/>
    <row r="199" ht="15.75" hidden="1"/>
    <row r="200" ht="15.75" hidden="1"/>
    <row r="201" ht="15.75" hidden="1"/>
    <row r="202" ht="15.75" hidden="1"/>
    <row r="203" ht="15.75" hidden="1"/>
    <row r="204" ht="15.75" hidden="1"/>
    <row r="205" ht="15.75" hidden="1"/>
    <row r="206" ht="15.75" hidden="1"/>
    <row r="207" ht="15.75" hidden="1"/>
    <row r="208" ht="15.75" hidden="1"/>
    <row r="209" ht="15.75" hidden="1"/>
    <row r="210" ht="15.75" hidden="1"/>
    <row r="211" ht="15.75" hidden="1"/>
    <row r="212" ht="15.75" hidden="1"/>
    <row r="213" ht="15.75" hidden="1"/>
    <row r="214" ht="15.75" hidden="1"/>
    <row r="215" ht="15.75" hidden="1"/>
    <row r="216" ht="15.75" hidden="1"/>
    <row r="217" ht="15.75" hidden="1"/>
    <row r="218" ht="15.75" hidden="1"/>
    <row r="219" ht="15.75" hidden="1"/>
    <row r="220" ht="15.75" hidden="1"/>
    <row r="221" ht="15.75" hidden="1"/>
    <row r="222" ht="15.75" hidden="1"/>
    <row r="223" ht="15.75" hidden="1"/>
    <row r="224" ht="15.75" hidden="1"/>
    <row r="225" ht="15.75" hidden="1"/>
    <row r="226" ht="15.75" hidden="1"/>
    <row r="227" ht="15.75" hidden="1"/>
    <row r="228" ht="15.75" hidden="1"/>
    <row r="229" ht="15.75" hidden="1"/>
    <row r="230" ht="15.75" hidden="1"/>
    <row r="231" ht="15.75" hidden="1"/>
    <row r="232" ht="15.75" hidden="1"/>
    <row r="233" ht="15.75" hidden="1"/>
    <row r="234" ht="15.75" hidden="1"/>
    <row r="235" ht="15.75" hidden="1"/>
    <row r="236" ht="15.75" hidden="1"/>
    <row r="237" ht="15.75" hidden="1"/>
    <row r="238" ht="15.75" hidden="1"/>
    <row r="239" ht="15.75" hidden="1"/>
    <row r="240" ht="15.75" hidden="1"/>
    <row r="241" ht="15.75" hidden="1"/>
    <row r="242" ht="15.75" hidden="1"/>
    <row r="243" ht="15.75" hidden="1"/>
    <row r="244" ht="15.75" hidden="1"/>
    <row r="245" ht="15.75" hidden="1"/>
    <row r="246" ht="15.75" hidden="1"/>
    <row r="247" ht="15.75" hidden="1"/>
    <row r="248" ht="15.75" hidden="1"/>
    <row r="249" ht="15.75" hidden="1"/>
    <row r="250" ht="15.75" hidden="1"/>
    <row r="251" ht="15.75" hidden="1"/>
    <row r="252" ht="15.75" hidden="1"/>
    <row r="253" ht="15.75" hidden="1"/>
    <row r="254" ht="15.75" hidden="1"/>
    <row r="255" ht="15.75" hidden="1"/>
    <row r="256" ht="15.75" hidden="1"/>
    <row r="257" ht="15.75" hidden="1"/>
    <row r="258" ht="15.75" hidden="1"/>
    <row r="259" ht="15.75" hidden="1"/>
    <row r="260" ht="15.75" hidden="1"/>
    <row r="261" ht="15.75" hidden="1"/>
    <row r="262" ht="15.75" hidden="1"/>
    <row r="263" ht="15.75" hidden="1"/>
    <row r="264" ht="15.75" hidden="1"/>
    <row r="265" ht="15.75" hidden="1"/>
    <row r="266" ht="15.75" hidden="1"/>
    <row r="267" ht="15.75" hidden="1"/>
    <row r="268" ht="15.75" hidden="1"/>
    <row r="269" ht="15.75" hidden="1"/>
    <row r="270" ht="15.75" hidden="1"/>
    <row r="271" ht="15.75" hidden="1"/>
    <row r="272" ht="15.75" hidden="1"/>
    <row r="273" ht="15.75" hidden="1"/>
    <row r="274" ht="15.75" hidden="1"/>
    <row r="275" ht="15.75" hidden="1"/>
    <row r="276" ht="15.75" hidden="1"/>
    <row r="277" ht="15.75" hidden="1"/>
    <row r="278" ht="15.75" hidden="1"/>
    <row r="279" ht="15.75" hidden="1"/>
    <row r="280" ht="15.75" hidden="1"/>
    <row r="281" ht="15.75" hidden="1"/>
    <row r="282" ht="15.75" hidden="1"/>
    <row r="283" ht="15.75" hidden="1"/>
    <row r="284" ht="15.75" hidden="1"/>
    <row r="285" ht="15.75" hidden="1"/>
    <row r="286" ht="15.75" hidden="1"/>
    <row r="287" ht="15.75" hidden="1"/>
    <row r="288" ht="15.75" hidden="1"/>
    <row r="289" ht="15.75" hidden="1"/>
    <row r="290" ht="15.75" hidden="1"/>
    <row r="291" ht="15.75" hidden="1"/>
    <row r="292" ht="15.75" hidden="1"/>
    <row r="293" ht="15.75" hidden="1"/>
    <row r="294" ht="15.75" hidden="1"/>
    <row r="295" ht="15.75" hidden="1"/>
    <row r="296" ht="15.75" hidden="1"/>
    <row r="297" ht="15.75" hidden="1"/>
    <row r="298" ht="15.75" hidden="1"/>
    <row r="299" ht="15.75" hidden="1"/>
    <row r="300" ht="15.75" hidden="1"/>
    <row r="301" ht="15.75" hidden="1"/>
    <row r="302" ht="15.75" hidden="1"/>
    <row r="303" ht="15.75" hidden="1"/>
    <row r="304" ht="15.75" hidden="1"/>
    <row r="305" ht="15.75" hidden="1"/>
    <row r="306" ht="15.75" hidden="1"/>
    <row r="307" ht="15.75" hidden="1"/>
    <row r="308" ht="15.75" hidden="1"/>
    <row r="309" ht="15.75" hidden="1"/>
    <row r="310" ht="15.75" hidden="1"/>
    <row r="311" ht="15.75" hidden="1"/>
    <row r="312" ht="15.75" hidden="1"/>
    <row r="313" ht="15.75" hidden="1"/>
    <row r="314" ht="15.75" hidden="1"/>
    <row r="315" ht="15.75" hidden="1"/>
    <row r="316" ht="15.75" hidden="1"/>
    <row r="317" ht="15.75" hidden="1"/>
    <row r="318" ht="15.75" hidden="1"/>
    <row r="319" ht="15.75" hidden="1"/>
    <row r="320" ht="15.75" hidden="1"/>
    <row r="321" ht="15.75" hidden="1"/>
    <row r="322" ht="15.75" hidden="1"/>
    <row r="323" ht="15.75" hidden="1"/>
    <row r="324" ht="15.75" hidden="1"/>
    <row r="325" ht="15.75" hidden="1"/>
    <row r="326" ht="15.75" hidden="1"/>
    <row r="327" ht="15.75" hidden="1"/>
    <row r="328" ht="15.75" hidden="1"/>
    <row r="329" ht="15.75" hidden="1"/>
    <row r="330" ht="15.75" hidden="1"/>
    <row r="331" ht="15.75" hidden="1"/>
    <row r="332" ht="15.75" hidden="1"/>
    <row r="333" ht="15.75" hidden="1"/>
    <row r="334" ht="15.75" hidden="1"/>
    <row r="335" ht="15.75" hidden="1"/>
    <row r="336" ht="15.75" hidden="1"/>
    <row r="337" ht="15.75" hidden="1"/>
    <row r="338" ht="15.75" hidden="1"/>
    <row r="339" ht="15.75" hidden="1"/>
    <row r="340" ht="15.75" hidden="1"/>
    <row r="341" ht="15.75" hidden="1"/>
    <row r="342" ht="15.75" hidden="1"/>
    <row r="343" ht="15.75" hidden="1"/>
    <row r="344" ht="15.75" hidden="1"/>
    <row r="345" ht="15.75" hidden="1"/>
    <row r="346" ht="15.75" hidden="1"/>
    <row r="347" ht="15.75" hidden="1"/>
    <row r="348" ht="15.75" hidden="1"/>
    <row r="349" ht="15.75" hidden="1"/>
    <row r="350" ht="15.75" hidden="1"/>
    <row r="351" ht="15.75" hidden="1"/>
    <row r="352" ht="15.75" hidden="1"/>
    <row r="353" ht="15.75" hidden="1"/>
    <row r="354" ht="15.75" hidden="1"/>
    <row r="355" ht="15.75" hidden="1"/>
    <row r="356" ht="15.75" hidden="1"/>
    <row r="357" ht="15.75" hidden="1"/>
    <row r="358" ht="15.75" hidden="1"/>
    <row r="359" ht="15.75" hidden="1"/>
    <row r="360" ht="15.75" hidden="1"/>
    <row r="361" ht="15.75" hidden="1"/>
    <row r="362" ht="15.75" hidden="1"/>
    <row r="363" ht="15.75" hidden="1"/>
    <row r="364" ht="15.75" hidden="1"/>
    <row r="365" ht="15.75" hidden="1"/>
    <row r="366" ht="15.75" hidden="1"/>
    <row r="367" ht="15.75" hidden="1"/>
    <row r="368" ht="15.75" hidden="1"/>
    <row r="369" ht="15.75" hidden="1"/>
    <row r="370" ht="15.75" hidden="1"/>
    <row r="371" ht="15.75" hidden="1"/>
    <row r="372" ht="15.75" hidden="1"/>
    <row r="373" ht="15.75" hidden="1"/>
    <row r="374" ht="15.75" hidden="1"/>
    <row r="375" ht="15.75" hidden="1"/>
    <row r="376" ht="15.75" hidden="1"/>
    <row r="377" ht="15.75" hidden="1"/>
    <row r="378" ht="15.75" hidden="1"/>
    <row r="379" ht="15.75" hidden="1"/>
    <row r="380" ht="15.75" hidden="1"/>
    <row r="381" ht="15.75" hidden="1"/>
    <row r="382" ht="15.75" hidden="1"/>
    <row r="383" ht="15.75" hidden="1"/>
    <row r="384" ht="15.75" hidden="1"/>
    <row r="385" ht="15.75" hidden="1"/>
    <row r="386" ht="15.75" hidden="1"/>
    <row r="387" ht="15.75" hidden="1"/>
    <row r="388" ht="15.75" hidden="1"/>
    <row r="389" ht="15.75" hidden="1"/>
    <row r="390" ht="15.75" hidden="1"/>
    <row r="391" ht="15.75" hidden="1"/>
    <row r="392" ht="15.75" hidden="1"/>
    <row r="393" ht="15.75" hidden="1"/>
    <row r="394" ht="15.75" hidden="1"/>
    <row r="395" ht="15.75" hidden="1"/>
    <row r="396" ht="15.75" hidden="1"/>
    <row r="397" ht="15.75" hidden="1"/>
    <row r="398" ht="15.75" hidden="1"/>
    <row r="399" ht="15.75" hidden="1"/>
    <row r="400" ht="15.75" hidden="1"/>
    <row r="401" ht="15.75" hidden="1"/>
    <row r="402" ht="15.75" hidden="1"/>
    <row r="403" ht="15.75" hidden="1"/>
    <row r="404" ht="15.75" hidden="1"/>
    <row r="405" ht="15.75" hidden="1"/>
    <row r="406" ht="15.75" hidden="1"/>
    <row r="407" ht="15.75" hidden="1"/>
    <row r="408" ht="15.75" hidden="1"/>
    <row r="409" ht="15.75" hidden="1"/>
    <row r="410" ht="15.75" hidden="1"/>
    <row r="411" ht="15.75" hidden="1"/>
    <row r="412" ht="15.75" hidden="1"/>
    <row r="413" ht="15.75" hidden="1"/>
    <row r="414" ht="15.75" hidden="1"/>
    <row r="415" ht="15.75" hidden="1"/>
    <row r="416" ht="15.75" hidden="1"/>
    <row r="417" ht="15.75" hidden="1"/>
    <row r="418" ht="15.75" hidden="1"/>
    <row r="419" ht="15.75" hidden="1"/>
    <row r="420" ht="15.75" hidden="1"/>
    <row r="421" ht="15.75" hidden="1"/>
    <row r="422" ht="15.75" hidden="1"/>
    <row r="423" ht="15.75" hidden="1"/>
    <row r="424" ht="15.75" hidden="1"/>
    <row r="425" ht="15.75" hidden="1"/>
    <row r="426" ht="15.75" hidden="1"/>
    <row r="427" ht="15.75" hidden="1"/>
    <row r="428" ht="15.75" hidden="1"/>
    <row r="429" ht="15.75" hidden="1"/>
    <row r="430" ht="15.75" hidden="1"/>
    <row r="431" ht="15.75" hidden="1"/>
    <row r="432" ht="15.75" hidden="1"/>
    <row r="433" ht="15.75" hidden="1"/>
    <row r="434" ht="15.75" hidden="1"/>
    <row r="435" ht="15.75" hidden="1"/>
    <row r="436" ht="15.75" hidden="1"/>
    <row r="437" ht="15.75" hidden="1"/>
    <row r="438" ht="15.75" hidden="1"/>
    <row r="439" ht="15.75" hidden="1"/>
    <row r="440" ht="15.75" hidden="1"/>
    <row r="441" ht="15.75" hidden="1"/>
    <row r="442" ht="15.75" hidden="1"/>
    <row r="443" ht="15.75" hidden="1"/>
    <row r="444" ht="15.75" hidden="1"/>
    <row r="445" ht="15.75" hidden="1"/>
    <row r="446" ht="15.75" hidden="1"/>
    <row r="447" ht="15.75" hidden="1"/>
    <row r="448" ht="15.75" hidden="1"/>
    <row r="449" ht="15.75" hidden="1"/>
    <row r="450" ht="15.75" hidden="1"/>
    <row r="451" ht="15.75" hidden="1"/>
    <row r="452" ht="15.75" hidden="1"/>
    <row r="453" ht="15.75" hidden="1"/>
    <row r="454" ht="15.75" hidden="1"/>
    <row r="455" ht="15.75" hidden="1"/>
    <row r="456" ht="15.75" hidden="1"/>
    <row r="457" ht="15.75" hidden="1"/>
    <row r="458" ht="15.75" hidden="1"/>
    <row r="459" ht="15.75" hidden="1"/>
    <row r="460" ht="15.75" hidden="1"/>
    <row r="461" ht="15.75" hidden="1"/>
    <row r="462" ht="15.75" hidden="1"/>
    <row r="463" ht="15.75" hidden="1"/>
    <row r="464" ht="15.75" hidden="1"/>
    <row r="465" ht="15.75" hidden="1"/>
    <row r="466" ht="15.75" hidden="1"/>
    <row r="467" ht="15.75" hidden="1"/>
    <row r="468" ht="15.75" hidden="1"/>
    <row r="469" ht="15.75" hidden="1"/>
    <row r="470" ht="15.75" hidden="1"/>
    <row r="471" ht="15.75" hidden="1"/>
    <row r="472" ht="15.75" hidden="1"/>
    <row r="473" ht="15.75" hidden="1"/>
    <row r="474" ht="15.75" hidden="1"/>
    <row r="475" ht="15.75" hidden="1"/>
    <row r="476" ht="15.75" hidden="1"/>
    <row r="477" ht="15.75" hidden="1"/>
    <row r="478" ht="15.75" hidden="1"/>
    <row r="479" ht="15.75" hidden="1"/>
    <row r="480" ht="15.75" hidden="1"/>
    <row r="481" ht="15.75" hidden="1"/>
    <row r="482" ht="15.75" hidden="1"/>
    <row r="483" ht="15.75" hidden="1"/>
    <row r="484" ht="15.75" hidden="1"/>
    <row r="485" ht="15.75" hidden="1"/>
    <row r="486" ht="15.75" hidden="1"/>
    <row r="487" ht="15.75" hidden="1"/>
    <row r="488" ht="15.75" hidden="1"/>
    <row r="489" ht="15.75" hidden="1"/>
    <row r="490" ht="15.75" hidden="1"/>
    <row r="491" ht="15.75" hidden="1"/>
    <row r="492" ht="15.75" hidden="1"/>
    <row r="493" ht="15.75" hidden="1"/>
    <row r="494" ht="15.75" hidden="1"/>
    <row r="495" ht="15.75" hidden="1"/>
    <row r="496" ht="15.75" hidden="1"/>
    <row r="497" ht="15.75" hidden="1"/>
    <row r="498" ht="15.75" hidden="1"/>
    <row r="499" ht="15.75" hidden="1"/>
    <row r="500" ht="15.75" hidden="1"/>
    <row r="501" ht="15.75" hidden="1"/>
    <row r="502" ht="15.75" hidden="1"/>
    <row r="503" ht="15.75" hidden="1"/>
    <row r="504" ht="15.75" hidden="1"/>
    <row r="505" ht="15.75" hidden="1"/>
    <row r="506" ht="15.75" hidden="1"/>
    <row r="507" ht="15.75" hidden="1"/>
    <row r="508" ht="15.75" hidden="1"/>
    <row r="509" ht="15.75" hidden="1"/>
    <row r="510" ht="15.75" hidden="1"/>
    <row r="511" ht="15.75" hidden="1"/>
    <row r="512" ht="15.75" hidden="1"/>
    <row r="513" ht="15.75" hidden="1"/>
    <row r="514" ht="15.75" hidden="1"/>
    <row r="515" ht="15.75" hidden="1"/>
    <row r="516" ht="15.75" hidden="1"/>
    <row r="517" ht="15.75" hidden="1"/>
    <row r="518" ht="15.75" hidden="1"/>
    <row r="519" ht="15.75" hidden="1"/>
    <row r="520" ht="15.75" hidden="1"/>
    <row r="521" ht="15.75" hidden="1"/>
    <row r="522" ht="15.75" hidden="1"/>
    <row r="523" ht="15.75" hidden="1"/>
    <row r="524" ht="15.75" hidden="1"/>
    <row r="525" ht="15.75" hidden="1"/>
    <row r="526" ht="15.75" hidden="1"/>
    <row r="527" ht="15.75" hidden="1"/>
    <row r="528" ht="15.75" hidden="1"/>
    <row r="529" ht="15.75" hidden="1"/>
    <row r="530" ht="15.75" hidden="1"/>
    <row r="531" ht="15.75" hidden="1"/>
    <row r="532" ht="15.75" hidden="1"/>
    <row r="533" ht="15.75" hidden="1"/>
    <row r="534" ht="15.75" hidden="1"/>
    <row r="535" ht="15.75" hidden="1"/>
    <row r="536" ht="15.75" hidden="1"/>
    <row r="537" ht="15.75" hidden="1"/>
    <row r="538" ht="15.75" hidden="1"/>
    <row r="539" ht="15.75" hidden="1"/>
    <row r="540" ht="15.75" hidden="1"/>
    <row r="541" ht="15.75" hidden="1"/>
    <row r="542" ht="15.75" hidden="1"/>
    <row r="543" ht="15.75" hidden="1"/>
    <row r="544" ht="15.75" hidden="1"/>
    <row r="545" ht="15.75" hidden="1"/>
    <row r="546" ht="15.75" hidden="1"/>
    <row r="547" ht="15.75" hidden="1"/>
    <row r="548" ht="15.75" hidden="1"/>
    <row r="549" ht="15.75" hidden="1"/>
    <row r="550" ht="15.75" hidden="1"/>
    <row r="551" ht="15.75" hidden="1"/>
    <row r="552" ht="15.75" hidden="1"/>
    <row r="553" ht="15.75" hidden="1"/>
    <row r="554" ht="15.75" hidden="1"/>
    <row r="555" ht="15.75" hidden="1"/>
    <row r="556" ht="15.75" hidden="1"/>
    <row r="557" ht="15.75" hidden="1"/>
    <row r="558" ht="15.75" hidden="1"/>
    <row r="559" ht="15.75" hidden="1"/>
    <row r="560" ht="15.75" hidden="1"/>
    <row r="561" ht="15.75" hidden="1"/>
    <row r="562" ht="15.75" hidden="1"/>
    <row r="563" ht="15.75" hidden="1"/>
    <row r="564" ht="15.75" hidden="1"/>
    <row r="565" ht="15.75" hidden="1"/>
    <row r="566" ht="15.75" hidden="1"/>
    <row r="567" ht="15.75" hidden="1"/>
    <row r="568" ht="15.75" hidden="1"/>
    <row r="569" ht="15.75" hidden="1"/>
    <row r="570" ht="15.75" hidden="1"/>
    <row r="571" ht="15.75" hidden="1"/>
    <row r="572" ht="15.75" hidden="1"/>
    <row r="573" ht="15.75" hidden="1"/>
    <row r="574" ht="15.75" hidden="1"/>
    <row r="575" ht="15.75" hidden="1"/>
    <row r="576" ht="15.75" hidden="1"/>
    <row r="577" ht="15.75" hidden="1"/>
    <row r="578" ht="15.75" hidden="1"/>
    <row r="579" ht="15.75" hidden="1"/>
    <row r="580" ht="15.75" hidden="1"/>
    <row r="581" ht="15.75" hidden="1"/>
    <row r="582" ht="15.75" hidden="1"/>
    <row r="583" ht="15.75" hidden="1"/>
    <row r="584" ht="15.75" hidden="1"/>
    <row r="585" ht="15.75" hidden="1"/>
    <row r="586" ht="15.75" hidden="1"/>
    <row r="587" ht="15.75" hidden="1"/>
    <row r="588" ht="15.75" hidden="1"/>
    <row r="589" ht="15.75" hidden="1"/>
    <row r="590" ht="15.75" hidden="1"/>
    <row r="591" ht="15.75" hidden="1"/>
    <row r="592" ht="15.75" hidden="1"/>
    <row r="593" ht="15.75" hidden="1"/>
    <row r="594" ht="15.75" hidden="1"/>
    <row r="595" ht="15.75" hidden="1"/>
    <row r="596" ht="15.75" hidden="1"/>
    <row r="597" ht="15.75" hidden="1"/>
    <row r="598" ht="15.75" hidden="1"/>
    <row r="599" ht="15.75" hidden="1"/>
    <row r="600" ht="15.75" hidden="1"/>
    <row r="601" ht="15.75" hidden="1"/>
    <row r="602" ht="15.75" hidden="1"/>
    <row r="603" ht="15.75" hidden="1"/>
    <row r="604" ht="15.75" hidden="1"/>
    <row r="605" ht="15.75" hidden="1"/>
    <row r="606" ht="15.75" hidden="1"/>
    <row r="607" ht="15.75" hidden="1"/>
    <row r="608" ht="15.75" hidden="1"/>
    <row r="609" ht="15.75" hidden="1"/>
    <row r="610" ht="15.75" hidden="1"/>
    <row r="611" ht="15.75" hidden="1"/>
    <row r="612" ht="15.75" hidden="1"/>
    <row r="613" ht="15.75" hidden="1"/>
    <row r="614" ht="15.75" hidden="1"/>
    <row r="615" ht="15.75" hidden="1"/>
    <row r="616" ht="15.75" hidden="1"/>
    <row r="617" ht="15.75" hidden="1"/>
    <row r="618" ht="15.75" hidden="1"/>
    <row r="619" ht="15.75" hidden="1"/>
    <row r="620" ht="15.75" hidden="1"/>
    <row r="621" ht="15.75" hidden="1"/>
    <row r="622" ht="15.75" hidden="1"/>
    <row r="623" ht="15.75" hidden="1"/>
    <row r="624" ht="15.75" hidden="1"/>
    <row r="625" ht="15.75" hidden="1"/>
    <row r="626" ht="15.75" hidden="1"/>
    <row r="627" ht="15.75" hidden="1"/>
    <row r="628" ht="15.75" hidden="1"/>
    <row r="629" ht="15.75" hidden="1"/>
    <row r="630" ht="15.75" hidden="1"/>
    <row r="631" ht="15.75" hidden="1"/>
    <row r="632" ht="15.75" hidden="1"/>
    <row r="633" ht="15.75" hidden="1"/>
    <row r="634" ht="15.75" hidden="1"/>
    <row r="635" ht="15.75" hidden="1"/>
    <row r="636" ht="15.75" hidden="1"/>
    <row r="637" ht="15.75" hidden="1"/>
    <row r="638" ht="15.75" hidden="1"/>
    <row r="639" ht="15.75" hidden="1"/>
    <row r="640" ht="15.75" hidden="1"/>
    <row r="641" ht="15.75" hidden="1"/>
    <row r="642" ht="15.75" hidden="1"/>
    <row r="643" ht="15.75" hidden="1"/>
    <row r="644" ht="15.75" hidden="1"/>
    <row r="645" ht="15.75" hidden="1"/>
    <row r="646" ht="15.75" hidden="1"/>
    <row r="647" ht="15.75" hidden="1"/>
    <row r="648" ht="15.75" hidden="1"/>
    <row r="649" ht="15.75" hidden="1"/>
    <row r="650" ht="15.75" hidden="1"/>
    <row r="651" ht="15.75" hidden="1"/>
    <row r="652" ht="15.75" hidden="1"/>
    <row r="653" ht="15.75" hidden="1"/>
    <row r="654" ht="15.75" hidden="1"/>
    <row r="655" ht="15.75" hidden="1"/>
    <row r="656" ht="15.75" hidden="1"/>
    <row r="657" ht="15.75" hidden="1"/>
    <row r="658" ht="15.75" hidden="1"/>
    <row r="659" ht="15.75" hidden="1"/>
    <row r="660" ht="15.75" hidden="1"/>
    <row r="661" ht="15.75" hidden="1"/>
    <row r="662" ht="15.75" hidden="1"/>
    <row r="663" ht="15.75" hidden="1"/>
    <row r="664" ht="15.75" hidden="1"/>
    <row r="665" ht="15.75" hidden="1"/>
    <row r="666" ht="15.75" hidden="1"/>
    <row r="667" ht="15.75" hidden="1"/>
    <row r="668" ht="15.75" hidden="1"/>
    <row r="669" ht="15.75" hidden="1"/>
    <row r="670" ht="15.75" hidden="1"/>
    <row r="671" ht="15.75" hidden="1"/>
    <row r="672" ht="15.75" hidden="1"/>
    <row r="673" ht="15.75" hidden="1"/>
    <row r="674" ht="15.75" hidden="1"/>
    <row r="675" ht="15.75" hidden="1"/>
    <row r="676" ht="15.75" hidden="1"/>
    <row r="677" ht="15.75" hidden="1"/>
    <row r="678" ht="15.75" hidden="1"/>
    <row r="679" ht="15.75" hidden="1"/>
    <row r="680" ht="15.75" hidden="1"/>
    <row r="681" ht="15.75" hidden="1"/>
    <row r="682" ht="15.75" hidden="1"/>
    <row r="683" ht="15.75" hidden="1"/>
    <row r="684" ht="15.75" hidden="1"/>
    <row r="685" ht="15.75" hidden="1"/>
    <row r="686" ht="15.75" hidden="1"/>
    <row r="687" ht="15.75" hidden="1"/>
    <row r="688" ht="15.75" hidden="1"/>
    <row r="689" ht="15.75" hidden="1"/>
    <row r="690" ht="15.75" hidden="1"/>
    <row r="691" ht="15.75" hidden="1"/>
    <row r="692" ht="15.75" hidden="1"/>
    <row r="693" ht="15.75" hidden="1"/>
    <row r="694" ht="15.75" hidden="1"/>
    <row r="695" ht="15.75" hidden="1"/>
    <row r="696" ht="15.75" hidden="1"/>
    <row r="697" ht="15.75" hidden="1"/>
    <row r="698" ht="15.75" hidden="1"/>
    <row r="699" ht="15.75" hidden="1"/>
    <row r="700" ht="15.75" hidden="1"/>
    <row r="701" ht="15.75" hidden="1"/>
    <row r="702" ht="15.75" hidden="1"/>
    <row r="703" ht="15.75" hidden="1"/>
    <row r="704" ht="15.75" hidden="1"/>
    <row r="705" ht="15.75" hidden="1"/>
    <row r="706" ht="15.75" hidden="1"/>
    <row r="707" ht="15.75" hidden="1"/>
    <row r="708" ht="15.75" hidden="1"/>
    <row r="709" ht="15.75" hidden="1"/>
    <row r="710" ht="15.75" hidden="1"/>
    <row r="711" ht="15.75" hidden="1"/>
    <row r="712" ht="15.75" hidden="1"/>
    <row r="713" ht="15.75" hidden="1"/>
    <row r="714" ht="15.75" hidden="1"/>
    <row r="715" ht="15.75" hidden="1"/>
    <row r="716" ht="15.75" hidden="1"/>
    <row r="717" ht="15.75" hidden="1"/>
    <row r="718" ht="15.75" hidden="1"/>
    <row r="719" ht="15.75" hidden="1"/>
    <row r="720" ht="15.75" hidden="1"/>
    <row r="721" ht="15.75" hidden="1"/>
    <row r="722" ht="15.75" hidden="1"/>
    <row r="723" ht="15.75" hidden="1"/>
    <row r="724" ht="15.75" hidden="1"/>
    <row r="725" ht="15.75" hidden="1"/>
    <row r="726" ht="15.75" hidden="1"/>
    <row r="727" ht="15.75" hidden="1"/>
    <row r="728" ht="15.75" hidden="1"/>
    <row r="729" ht="15.75" hidden="1"/>
    <row r="730" ht="15.75" hidden="1"/>
    <row r="731" ht="15.75" hidden="1"/>
    <row r="732" ht="15.75" hidden="1"/>
    <row r="733" ht="15.75" hidden="1"/>
    <row r="734" ht="15.75" hidden="1"/>
    <row r="735" ht="15.75" hidden="1"/>
    <row r="736" ht="15.75" hidden="1"/>
    <row r="737" ht="15.75" hidden="1"/>
    <row r="738" ht="15.75" hidden="1"/>
    <row r="739" ht="15.75" hidden="1"/>
    <row r="740" ht="15.75" hidden="1"/>
    <row r="741" ht="15.75" hidden="1"/>
    <row r="742" ht="15.75" hidden="1"/>
    <row r="743" ht="15.75" hidden="1"/>
    <row r="744" ht="15.75" hidden="1"/>
    <row r="745" ht="15.75" hidden="1"/>
    <row r="746" ht="15.75" hidden="1"/>
    <row r="747" ht="15.75" hidden="1"/>
    <row r="748" ht="15.75" hidden="1"/>
    <row r="749" ht="15.75" hidden="1"/>
    <row r="750" ht="15.75" hidden="1"/>
    <row r="751" ht="15.75" hidden="1"/>
    <row r="752" ht="15.75" hidden="1"/>
    <row r="753" ht="15.75" hidden="1"/>
    <row r="754" ht="15.75" hidden="1"/>
    <row r="755" ht="15.75" hidden="1"/>
    <row r="756" ht="15.75" hidden="1"/>
    <row r="757" ht="15.75" hidden="1"/>
    <row r="758" ht="15.75" hidden="1"/>
    <row r="759" ht="15.75" hidden="1"/>
    <row r="760" ht="15.75" hidden="1"/>
    <row r="761" ht="15.75" hidden="1"/>
    <row r="762" ht="15.75" hidden="1"/>
    <row r="763" ht="15.75" hidden="1"/>
    <row r="764" ht="15.75" hidden="1"/>
    <row r="765" ht="15.75" hidden="1"/>
    <row r="766" ht="15.75" hidden="1"/>
    <row r="767" ht="15.75" hidden="1"/>
    <row r="768" ht="15.75" hidden="1"/>
    <row r="769" ht="15.75" hidden="1"/>
    <row r="770" ht="15.75" hidden="1"/>
    <row r="771" ht="15.75" hidden="1"/>
    <row r="772" ht="15.75" hidden="1"/>
    <row r="773" ht="15.75" hidden="1"/>
    <row r="774" ht="15.75" hidden="1"/>
    <row r="775" ht="15.75" hidden="1"/>
    <row r="776" ht="15.75" hidden="1"/>
    <row r="777" ht="15.75" hidden="1"/>
    <row r="778" ht="15.75" hidden="1"/>
    <row r="779" ht="15.75" hidden="1"/>
    <row r="780" ht="15.75" hidden="1"/>
    <row r="781" ht="15.75" hidden="1"/>
    <row r="782" ht="15.75" hidden="1"/>
    <row r="783" ht="15.75" hidden="1"/>
    <row r="784" ht="15.75" hidden="1"/>
    <row r="785" ht="15.75" hidden="1"/>
    <row r="786" ht="15.75" hidden="1"/>
    <row r="787" ht="15.75" hidden="1"/>
    <row r="788" ht="15.75" hidden="1"/>
    <row r="789" ht="15.75" hidden="1"/>
    <row r="790" ht="15.75" hidden="1"/>
    <row r="791" ht="15.75" hidden="1"/>
    <row r="792" ht="15.75" hidden="1"/>
    <row r="793" ht="15.75" hidden="1"/>
    <row r="794" ht="15.75" hidden="1"/>
    <row r="795" ht="15.75" hidden="1"/>
    <row r="796" ht="15.75" hidden="1"/>
    <row r="797" ht="15.75" hidden="1"/>
    <row r="798" ht="15.75" hidden="1"/>
    <row r="799" ht="15.75" hidden="1"/>
    <row r="800" ht="15.75" hidden="1"/>
    <row r="801" ht="15.75" hidden="1"/>
    <row r="802" ht="15.75" hidden="1"/>
    <row r="803" ht="15.75" hidden="1"/>
    <row r="804" ht="15.75" hidden="1"/>
    <row r="805" ht="15.75" hidden="1"/>
    <row r="806" ht="15.75" hidden="1"/>
    <row r="807" ht="15.75" hidden="1"/>
    <row r="808" ht="15.75" hidden="1"/>
    <row r="809" ht="15.75" hidden="1"/>
    <row r="810" ht="15.75" hidden="1"/>
    <row r="811" ht="15.75" hidden="1"/>
    <row r="812" ht="15.75" hidden="1"/>
    <row r="813" ht="15.75" hidden="1"/>
    <row r="814" ht="15.75" hidden="1"/>
    <row r="815" ht="15.75" hidden="1"/>
    <row r="816" ht="15.75" hidden="1"/>
    <row r="817" ht="15.75" hidden="1"/>
    <row r="818" ht="15.75" hidden="1"/>
    <row r="819" ht="15.75" hidden="1"/>
    <row r="820" ht="15.75" hidden="1"/>
    <row r="821" ht="15.75" hidden="1"/>
    <row r="822" ht="15.75" hidden="1"/>
    <row r="823" ht="15.75" hidden="1"/>
    <row r="824" ht="15.75" hidden="1"/>
    <row r="825" ht="15.75" hidden="1"/>
    <row r="826" ht="15.75" hidden="1"/>
    <row r="827" ht="15.75" hidden="1"/>
    <row r="828" ht="15.75" hidden="1"/>
    <row r="829" ht="15.75" hidden="1"/>
    <row r="830" ht="15.75" hidden="1"/>
    <row r="831" ht="15.75" hidden="1"/>
    <row r="832" ht="15.75" hidden="1"/>
    <row r="833" ht="15.75" hidden="1"/>
    <row r="834" ht="15.75" hidden="1"/>
    <row r="835" ht="15.75" hidden="1"/>
    <row r="836" ht="15.75" hidden="1"/>
    <row r="837" ht="15.75" hidden="1"/>
    <row r="838" ht="15.75" hidden="1"/>
    <row r="839" ht="15.75" hidden="1"/>
    <row r="840" ht="15.75" hidden="1"/>
    <row r="841" ht="15.75" hidden="1"/>
    <row r="842" ht="15.75" hidden="1"/>
    <row r="843" ht="15.75" hidden="1"/>
    <row r="844" ht="15.75" hidden="1"/>
    <row r="845" ht="15.75" hidden="1"/>
    <row r="846" ht="15.75" hidden="1"/>
    <row r="847" ht="15.75" hidden="1"/>
    <row r="848" ht="15.75" hidden="1"/>
    <row r="849" ht="15.75" hidden="1"/>
    <row r="850" ht="15.75" hidden="1"/>
    <row r="851" ht="15.75" hidden="1"/>
    <row r="852" ht="15.75" hidden="1"/>
    <row r="853" ht="15.75" hidden="1"/>
    <row r="854" ht="15.75" hidden="1"/>
    <row r="855" ht="15.75" hidden="1"/>
    <row r="856" ht="15.75" hidden="1"/>
    <row r="857" ht="15.75" hidden="1"/>
    <row r="858" ht="15.75" hidden="1"/>
    <row r="859" ht="15.75" hidden="1"/>
    <row r="860" ht="15.75" hidden="1"/>
    <row r="861" ht="15.75" hidden="1"/>
    <row r="862" ht="15.75" hidden="1"/>
    <row r="863" ht="15.75" hidden="1"/>
    <row r="864" ht="15.75" hidden="1"/>
    <row r="865" ht="15.75" hidden="1"/>
    <row r="866" ht="15.75" hidden="1"/>
    <row r="867" ht="15.75" hidden="1"/>
    <row r="868" ht="15.75" hidden="1"/>
    <row r="869" ht="15.75" hidden="1"/>
    <row r="870" ht="15.75" hidden="1"/>
    <row r="871" ht="15.75" hidden="1"/>
    <row r="872" ht="15.75" hidden="1"/>
    <row r="873" ht="15.75" hidden="1"/>
    <row r="874" ht="15.75" hidden="1"/>
    <row r="875" ht="15.75" hidden="1"/>
    <row r="876" ht="15.75" hidden="1"/>
    <row r="877" ht="15.75" hidden="1"/>
    <row r="878" ht="15.75" hidden="1"/>
    <row r="879" ht="15.75" hidden="1"/>
    <row r="880" ht="15.75" hidden="1"/>
    <row r="881" ht="15.75" hidden="1"/>
    <row r="882" ht="15.75" hidden="1"/>
    <row r="883" ht="15.75" hidden="1"/>
    <row r="884" ht="15.75" hidden="1"/>
    <row r="885" ht="15.75" hidden="1"/>
    <row r="886" ht="15.75" hidden="1"/>
    <row r="887" ht="15.75" hidden="1"/>
    <row r="888" ht="15.75" hidden="1"/>
    <row r="889" ht="15.75" hidden="1"/>
    <row r="890" ht="15.75" hidden="1"/>
    <row r="891" ht="15.75" hidden="1"/>
    <row r="892" ht="15.75" hidden="1"/>
    <row r="893" ht="15.75" hidden="1"/>
    <row r="894" ht="15.75" hidden="1"/>
    <row r="895" ht="15.75" hidden="1"/>
    <row r="896" ht="15.75" hidden="1"/>
    <row r="897" ht="15.75" hidden="1"/>
    <row r="898" ht="15.75" hidden="1"/>
    <row r="899" ht="15.75" hidden="1"/>
    <row r="900" ht="15.75" hidden="1"/>
    <row r="901" ht="15.75" hidden="1"/>
    <row r="902" ht="15.75" hidden="1"/>
    <row r="903" ht="15.75" hidden="1"/>
    <row r="904" ht="15.75" hidden="1"/>
    <row r="905" ht="15.75" hidden="1"/>
    <row r="906" ht="15.75" hidden="1"/>
    <row r="907" ht="15.75" hidden="1"/>
    <row r="908" ht="15.75" hidden="1"/>
    <row r="909" ht="15.75" hidden="1"/>
    <row r="910" ht="15.75" hidden="1"/>
    <row r="911" ht="15.75" hidden="1"/>
    <row r="912" ht="15.75" hidden="1"/>
    <row r="913" ht="15.75" hidden="1"/>
    <row r="914" ht="15.75" hidden="1"/>
    <row r="915" ht="15.75" hidden="1"/>
    <row r="916" ht="15.75" hidden="1"/>
    <row r="917" ht="15.75" hidden="1"/>
    <row r="918" ht="15.75" hidden="1"/>
    <row r="919" ht="15.75" hidden="1"/>
    <row r="920" ht="15.75" hidden="1"/>
    <row r="921" ht="15.75" hidden="1"/>
    <row r="922" ht="15.75" hidden="1"/>
    <row r="923" ht="15.75" hidden="1"/>
    <row r="924" ht="15.75" hidden="1"/>
    <row r="925" ht="15.75" hidden="1"/>
    <row r="926" ht="15.75" hidden="1"/>
    <row r="927" ht="15.75" hidden="1"/>
    <row r="928" ht="15.75" hidden="1"/>
    <row r="929" ht="15.75" hidden="1"/>
    <row r="930" ht="15.75" hidden="1"/>
    <row r="931" ht="15.75" hidden="1"/>
    <row r="932" ht="15.75" hidden="1"/>
    <row r="933" ht="15.75" hidden="1"/>
    <row r="934" ht="15.75" hidden="1"/>
    <row r="935" ht="15.75" hidden="1"/>
    <row r="936" ht="15.75" hidden="1"/>
    <row r="937" ht="15.75" hidden="1"/>
    <row r="938" ht="15.75" hidden="1"/>
    <row r="939" ht="15.75" hidden="1"/>
    <row r="940" ht="15.75" hidden="1"/>
    <row r="941" ht="15.75" hidden="1"/>
    <row r="942" ht="15.75" hidden="1"/>
    <row r="943" ht="15.75" hidden="1"/>
    <row r="944" ht="15.75" hidden="1"/>
    <row r="945" ht="15.75" hidden="1"/>
    <row r="946" ht="15.75" hidden="1"/>
    <row r="947" ht="15.75" hidden="1"/>
    <row r="948" ht="15.75" hidden="1"/>
    <row r="949" ht="15.75" hidden="1"/>
    <row r="950" ht="15.75" hidden="1"/>
    <row r="951" ht="15.75" hidden="1"/>
    <row r="952" ht="15.75" hidden="1"/>
    <row r="953" ht="15.75" hidden="1"/>
    <row r="954" ht="15.75" hidden="1"/>
    <row r="955" ht="15.75" hidden="1"/>
    <row r="956" ht="15.75" hidden="1"/>
    <row r="957" ht="15.75" hidden="1"/>
    <row r="958" ht="15.75" hidden="1"/>
    <row r="959" ht="15.75" hidden="1"/>
    <row r="960" ht="15.75" hidden="1"/>
    <row r="961" ht="15.75" hidden="1"/>
    <row r="962" ht="15.75" hidden="1"/>
    <row r="963" ht="15.75" hidden="1"/>
    <row r="964" ht="15.75" hidden="1"/>
    <row r="965" ht="15.75" hidden="1"/>
    <row r="966" ht="15.75" hidden="1"/>
    <row r="967" ht="15.75" hidden="1"/>
    <row r="968" ht="15.75" hidden="1"/>
    <row r="969" ht="15.75" hidden="1"/>
    <row r="970" ht="15.75" hidden="1"/>
    <row r="971" ht="15.75" hidden="1"/>
    <row r="972" ht="15.75" hidden="1"/>
    <row r="973" ht="15.75" hidden="1"/>
    <row r="974" ht="15.75" hidden="1"/>
    <row r="975" ht="15.75" hidden="1"/>
    <row r="976" ht="15.75" hidden="1"/>
    <row r="977" ht="15.75" hidden="1"/>
    <row r="978" ht="15.75" hidden="1"/>
    <row r="979" ht="15.75" hidden="1"/>
    <row r="980" ht="15.75" hidden="1"/>
    <row r="981" ht="15.75" hidden="1"/>
    <row r="982" ht="15.75" hidden="1"/>
    <row r="983" ht="15.75" hidden="1"/>
    <row r="984" ht="15.75" hidden="1"/>
    <row r="985" ht="15.75" hidden="1"/>
    <row r="986" ht="15.75" hidden="1"/>
    <row r="987" ht="15.75" hidden="1"/>
    <row r="988" ht="15.75" hidden="1"/>
    <row r="989" ht="15.75" hidden="1"/>
    <row r="990" ht="15.75" hidden="1"/>
    <row r="991" ht="15.75" hidden="1"/>
    <row r="992" ht="15.75" hidden="1"/>
    <row r="993" ht="15.75" hidden="1"/>
    <row r="994" ht="15.75" hidden="1"/>
    <row r="995" ht="15.75" hidden="1"/>
    <row r="996" ht="15.75" hidden="1"/>
    <row r="997" ht="15.75" hidden="1"/>
    <row r="998" ht="15.75" hidden="1"/>
    <row r="999" ht="15.75" hidden="1"/>
    <row r="1000" ht="15.75" hidden="1"/>
    <row r="1001" ht="15.75" hidden="1"/>
    <row r="1002" ht="15.75" hidden="1"/>
    <row r="1003" ht="15.75" hidden="1"/>
    <row r="1004" ht="15.75" hidden="1"/>
    <row r="1005" ht="15.75" hidden="1"/>
    <row r="1006" ht="15.75" hidden="1"/>
    <row r="1007" ht="15.75" hidden="1"/>
    <row r="1008" ht="15.75" hidden="1"/>
    <row r="1009" ht="15.75" hidden="1"/>
    <row r="1010" ht="15.75" hidden="1"/>
    <row r="1011" ht="15.75" hidden="1"/>
    <row r="1012" ht="15.75" hidden="1"/>
    <row r="1013" ht="15.75" hidden="1"/>
    <row r="1014" ht="15.75" hidden="1"/>
    <row r="1015" ht="15.75" hidden="1"/>
    <row r="1016" ht="15.75" hidden="1"/>
    <row r="1017" ht="15.75" hidden="1"/>
    <row r="1018" ht="15.75" hidden="1"/>
    <row r="1019" ht="15.75" hidden="1"/>
    <row r="1020" ht="15.75" hidden="1"/>
    <row r="1021" ht="15.75" hidden="1"/>
    <row r="1022" ht="15.75" hidden="1"/>
    <row r="1023" ht="15.75" hidden="1"/>
    <row r="1024" ht="15.75" hidden="1"/>
    <row r="1025" ht="15.75" hidden="1"/>
    <row r="1026" ht="15.75" hidden="1"/>
    <row r="1027" ht="15.75" hidden="1"/>
    <row r="1028" ht="15.75" hidden="1"/>
    <row r="1029" ht="15.75" hidden="1"/>
    <row r="1030" ht="15.75" hidden="1"/>
    <row r="1031" ht="15.75" hidden="1"/>
    <row r="1032" ht="15.75" hidden="1"/>
    <row r="1033" ht="15.75" hidden="1"/>
    <row r="1034" ht="15.75" hidden="1"/>
    <row r="1035" ht="15.75" hidden="1"/>
    <row r="1036" ht="15.75" hidden="1"/>
    <row r="1037" ht="15.75" hidden="1"/>
    <row r="1038" ht="15.75" hidden="1"/>
    <row r="1039" ht="15.75" hidden="1"/>
    <row r="1040" ht="15.75" hidden="1"/>
    <row r="1041" ht="15.75" hidden="1"/>
    <row r="1042" ht="15.75" hidden="1"/>
    <row r="1043" ht="15.75" hidden="1"/>
    <row r="1044" ht="15.75" hidden="1"/>
    <row r="1045" ht="15.75" hidden="1"/>
    <row r="1046" ht="15.75" hidden="1"/>
    <row r="1047" ht="15.75" hidden="1"/>
    <row r="1048" ht="15.75" hidden="1"/>
    <row r="1049" ht="15.75" hidden="1"/>
    <row r="1050" ht="15.75" hidden="1"/>
    <row r="1051" ht="15.75" hidden="1"/>
    <row r="1052" ht="15.75" hidden="1"/>
    <row r="1053" ht="15.75" hidden="1"/>
    <row r="1054" ht="15.75" hidden="1"/>
    <row r="1055" ht="15.75" hidden="1"/>
    <row r="1056" ht="15.75" hidden="1"/>
    <row r="1057" ht="15.75" hidden="1"/>
    <row r="1058" ht="15.75" hidden="1"/>
    <row r="1059" ht="15.75" hidden="1"/>
    <row r="1060" ht="15.75" hidden="1"/>
    <row r="1061" ht="15.75" hidden="1"/>
    <row r="1062" ht="15.75" hidden="1"/>
    <row r="1063" ht="15.75" hidden="1"/>
    <row r="1064" ht="15.75" hidden="1"/>
    <row r="1065" ht="15.75" hidden="1"/>
    <row r="1066" ht="15.75" hidden="1"/>
    <row r="1067" ht="15.75" hidden="1"/>
    <row r="1068" ht="15.75" hidden="1"/>
    <row r="1069" ht="15.75" hidden="1"/>
    <row r="1070" ht="15.75" hidden="1"/>
    <row r="1071" ht="15.75" hidden="1"/>
    <row r="1072" ht="15.75" hidden="1"/>
    <row r="1073" ht="15.75" hidden="1"/>
    <row r="1074" ht="15.75" hidden="1"/>
    <row r="1075" ht="15.75" hidden="1"/>
    <row r="1076" ht="15.75" hidden="1"/>
    <row r="1077" ht="15.75" hidden="1"/>
    <row r="1078" ht="15.75" hidden="1"/>
    <row r="1079" ht="15.75" hidden="1"/>
    <row r="1080" ht="15.75" hidden="1"/>
    <row r="1081" ht="15.75" hidden="1"/>
    <row r="1082" ht="15.75" hidden="1"/>
    <row r="1083" ht="15.75" hidden="1"/>
    <row r="1084" ht="15.75" hidden="1"/>
    <row r="1085" ht="15.75" hidden="1"/>
    <row r="1086" ht="15.75" hidden="1"/>
    <row r="1087" ht="15.75" hidden="1"/>
    <row r="1088" ht="15.75" hidden="1"/>
    <row r="1089" ht="15.75" hidden="1"/>
    <row r="1090" ht="15.75" hidden="1"/>
    <row r="1091" ht="15.75" hidden="1"/>
    <row r="1092" ht="15.75" hidden="1"/>
    <row r="1093" ht="15.75" hidden="1"/>
    <row r="1094" ht="15.75" hidden="1"/>
    <row r="1095" ht="15.75" hidden="1"/>
    <row r="1096" ht="15.75" hidden="1"/>
    <row r="1097" ht="15.75" hidden="1"/>
    <row r="1098" ht="15.75" hidden="1"/>
    <row r="1099" ht="15.75" hidden="1"/>
    <row r="1100" ht="15.75" hidden="1"/>
    <row r="1101" ht="15.75" hidden="1"/>
    <row r="1102" ht="15.75" hidden="1"/>
    <row r="1103" ht="15.75" hidden="1"/>
    <row r="1104" ht="15.75" hidden="1"/>
    <row r="1105" ht="15.75" hidden="1"/>
    <row r="1106" ht="15.75" hidden="1"/>
    <row r="1107" ht="15.75" hidden="1"/>
    <row r="1108" ht="15.75" hidden="1"/>
    <row r="1109" ht="15.75" hidden="1"/>
    <row r="1110" ht="15.75" hidden="1"/>
    <row r="1111" ht="15.75" hidden="1"/>
    <row r="1112" ht="15.75" hidden="1"/>
    <row r="1113" ht="15.75" hidden="1"/>
    <row r="1114" ht="15.75" hidden="1"/>
    <row r="1115" ht="15.75" hidden="1"/>
    <row r="1116" ht="15.75" hidden="1"/>
    <row r="1117" ht="15.75" hidden="1"/>
    <row r="1118" ht="15.75" hidden="1"/>
    <row r="1119" ht="15.75" hidden="1"/>
    <row r="1120" ht="15.75" hidden="1"/>
    <row r="1121" ht="15.75" hidden="1"/>
    <row r="1122" ht="15.75" hidden="1"/>
    <row r="1123" ht="15.75" hidden="1"/>
    <row r="1124" ht="15.75" hidden="1"/>
    <row r="1125" ht="15.75" hidden="1"/>
    <row r="1126" ht="15.75" hidden="1"/>
    <row r="1127" ht="15.75" hidden="1"/>
    <row r="1128" ht="15.75" hidden="1"/>
    <row r="1129" ht="15.75" hidden="1"/>
    <row r="1130" ht="15.75" hidden="1"/>
    <row r="1131" ht="15.75" hidden="1"/>
    <row r="1132" ht="15.75" hidden="1"/>
    <row r="1133" ht="15.75" hidden="1"/>
    <row r="1134" ht="15.75" hidden="1"/>
    <row r="1135" ht="15.75" hidden="1"/>
    <row r="1136" ht="15.75" hidden="1"/>
    <row r="1137" ht="15.75" hidden="1"/>
    <row r="1138" ht="15.75" hidden="1"/>
    <row r="1139" ht="15.75" hidden="1"/>
    <row r="1140" ht="15.75" hidden="1"/>
    <row r="1141" ht="15.75" hidden="1"/>
    <row r="1142" ht="15.75" hidden="1"/>
    <row r="1143" ht="15.75" hidden="1"/>
    <row r="1144" ht="15.75" hidden="1"/>
    <row r="1145" ht="15.75" hidden="1"/>
    <row r="1146" ht="15.75" hidden="1"/>
    <row r="1147" ht="15.75" hidden="1"/>
    <row r="1148" ht="15.75" hidden="1"/>
    <row r="1149" ht="15.75" hidden="1"/>
    <row r="1150" ht="15.75" hidden="1"/>
    <row r="1151" ht="15.75" hidden="1"/>
    <row r="1152" ht="15.75" hidden="1"/>
    <row r="1153" ht="15.75" hidden="1"/>
    <row r="1154" ht="15.75" hidden="1"/>
    <row r="1155" ht="15.75" hidden="1"/>
    <row r="1156" ht="15.75" hidden="1"/>
    <row r="1157" ht="15.75" hidden="1"/>
    <row r="1158" ht="15.75" hidden="1"/>
    <row r="1159" ht="15.75" hidden="1"/>
    <row r="1160" ht="15.75" hidden="1"/>
    <row r="1161" ht="15.75" hidden="1"/>
    <row r="1162" ht="15.75" hidden="1"/>
    <row r="1163" ht="15.75" hidden="1"/>
    <row r="1164" ht="15.75" hidden="1"/>
    <row r="1165" ht="15.75" hidden="1"/>
    <row r="1166" ht="15.75" hidden="1"/>
    <row r="1167" ht="15.75" hidden="1"/>
    <row r="1168" ht="15.75" hidden="1"/>
    <row r="1169" ht="15.75" hidden="1"/>
    <row r="1170" ht="15.75" hidden="1"/>
    <row r="1171" ht="15.75" hidden="1"/>
    <row r="1172" ht="15.75" hidden="1"/>
    <row r="1173" ht="15.75" hidden="1"/>
    <row r="1174" ht="15.75" hidden="1"/>
    <row r="1175" ht="15.75" hidden="1"/>
    <row r="1176" ht="15.75" hidden="1"/>
    <row r="1177" ht="15.75" hidden="1"/>
    <row r="1178" ht="15.75" hidden="1"/>
    <row r="1179" ht="15.75" hidden="1"/>
    <row r="1180" ht="15.75" hidden="1"/>
    <row r="1181" ht="15.75" hidden="1"/>
    <row r="1182" ht="15.75" hidden="1"/>
    <row r="1183" ht="15.75" hidden="1"/>
    <row r="1184" ht="15.75" hidden="1"/>
    <row r="1185" ht="15.75" hidden="1"/>
    <row r="1186" ht="15.75" hidden="1"/>
    <row r="1187" ht="15.75" hidden="1"/>
    <row r="1188" ht="15.75" hidden="1"/>
    <row r="1189" ht="15.75" hidden="1"/>
    <row r="1190" ht="15.75" hidden="1"/>
    <row r="1191" ht="15.75" hidden="1"/>
    <row r="1192" ht="15.75" hidden="1"/>
    <row r="1193" ht="15.75" hidden="1"/>
    <row r="1194" ht="15.75" hidden="1"/>
    <row r="1195" ht="15.75" hidden="1"/>
    <row r="1196" ht="15.75" hidden="1"/>
    <row r="1197" ht="15.75" hidden="1"/>
    <row r="1198" ht="15.75" hidden="1"/>
    <row r="1199" ht="15.75" hidden="1"/>
    <row r="1200" ht="15.75" hidden="1"/>
    <row r="1201" ht="15.75" hidden="1"/>
    <row r="1202" ht="15.75" hidden="1"/>
    <row r="1203" ht="15.75" hidden="1"/>
    <row r="1204" ht="15.75" hidden="1"/>
    <row r="1205" ht="15.75" hidden="1"/>
    <row r="1206" ht="15.75" hidden="1"/>
    <row r="1207" ht="15.75" hidden="1"/>
    <row r="1208" ht="15.75" hidden="1"/>
    <row r="1209" ht="15.75" hidden="1"/>
    <row r="1210" ht="15.75" hidden="1"/>
    <row r="1211" ht="15.75" hidden="1"/>
    <row r="1212" ht="15.75" hidden="1"/>
    <row r="1213" ht="15.75" hidden="1"/>
    <row r="1214" ht="15.75" hidden="1"/>
    <row r="1215" ht="15.75" hidden="1"/>
    <row r="1216" ht="15.75" hidden="1"/>
    <row r="1217" ht="15.75" hidden="1"/>
    <row r="1218" ht="15.75" hidden="1"/>
    <row r="1219" ht="15.75" hidden="1"/>
    <row r="1220" ht="15.75" hidden="1"/>
    <row r="1221" ht="15.75" hidden="1"/>
    <row r="1222" ht="15.75" hidden="1"/>
    <row r="1223" ht="15.75" hidden="1"/>
    <row r="1224" ht="15.75" hidden="1"/>
    <row r="1225" ht="15.75" hidden="1"/>
    <row r="1226" ht="15.75" hidden="1"/>
    <row r="1227" ht="15.75" hidden="1"/>
    <row r="1228" ht="15.75" hidden="1"/>
    <row r="1229" ht="15.75" hidden="1"/>
    <row r="1230" ht="15.75" hidden="1"/>
    <row r="1231" ht="15.75" hidden="1"/>
    <row r="1232" ht="15.75" hidden="1"/>
    <row r="1233" ht="15.75" hidden="1"/>
    <row r="1234" ht="15.75" hidden="1"/>
    <row r="1235" ht="15.75" hidden="1"/>
    <row r="1236" ht="15.75" hidden="1"/>
    <row r="1237" ht="15.75" hidden="1"/>
    <row r="1238" ht="15.75" hidden="1"/>
    <row r="1239" ht="15.75" hidden="1"/>
    <row r="1240" ht="15.75" hidden="1"/>
    <row r="1241" ht="15.75" hidden="1"/>
    <row r="1242" ht="15.75" hidden="1"/>
    <row r="1243" ht="15.75" hidden="1"/>
    <row r="1244" ht="15.75" hidden="1"/>
    <row r="1245" ht="15.75" hidden="1"/>
    <row r="1246" ht="15.75" hidden="1"/>
    <row r="1247" ht="15.75" hidden="1"/>
    <row r="1248" ht="15.75" hidden="1"/>
    <row r="1249" ht="15.75" hidden="1"/>
    <row r="1250" ht="15.75" hidden="1"/>
    <row r="1251" ht="15.75" hidden="1"/>
    <row r="1252" ht="15.75" hidden="1"/>
    <row r="1253" ht="15.75" hidden="1"/>
    <row r="1254" ht="15.75" hidden="1"/>
    <row r="1255" ht="15.75" hidden="1"/>
    <row r="1256" ht="15.75" hidden="1"/>
    <row r="1257" ht="15.75" hidden="1"/>
    <row r="1258" ht="15.75" hidden="1"/>
    <row r="1259" ht="15.75" hidden="1"/>
    <row r="1260" ht="15.75" hidden="1"/>
    <row r="1261" ht="15.75" hidden="1"/>
    <row r="1262" ht="15.75" hidden="1"/>
    <row r="1263" ht="15.75" hidden="1"/>
    <row r="1264" ht="15.75" hidden="1"/>
    <row r="1265" ht="15.75" hidden="1"/>
    <row r="1266" ht="15.75" hidden="1"/>
    <row r="1267" ht="15.75" hidden="1"/>
    <row r="1268" ht="15.75" hidden="1"/>
    <row r="1269" ht="15.75" hidden="1"/>
    <row r="1270" ht="15.75" hidden="1"/>
    <row r="1271" ht="15.75" hidden="1"/>
    <row r="1272" ht="15.75" hidden="1"/>
    <row r="1273" ht="15.75" hidden="1"/>
    <row r="1274" ht="15.75" hidden="1"/>
    <row r="1275" ht="15.75" hidden="1"/>
    <row r="1276" ht="15.75" hidden="1"/>
    <row r="1277" ht="15.75" hidden="1"/>
    <row r="1278" ht="15.75" hidden="1"/>
    <row r="1279" ht="15.75" hidden="1"/>
    <row r="1280" ht="15.75" hidden="1"/>
    <row r="1281" ht="15.75" hidden="1"/>
    <row r="1282" ht="15.75" hidden="1"/>
    <row r="1283" ht="15.75" hidden="1"/>
    <row r="1284" ht="15.75" hidden="1"/>
    <row r="1285" ht="15.75" hidden="1"/>
    <row r="1286" ht="15.75" hidden="1"/>
    <row r="1287" ht="15.75" hidden="1"/>
    <row r="1288" ht="15.75" hidden="1"/>
    <row r="1289" ht="15.75" hidden="1"/>
    <row r="1290" ht="15.75" hidden="1"/>
    <row r="1291" ht="15.75" hidden="1"/>
    <row r="1292" ht="15.75" hidden="1"/>
    <row r="1293" ht="15.75" hidden="1"/>
    <row r="1294" ht="15.75" hidden="1"/>
    <row r="1295" ht="15.75" hidden="1"/>
    <row r="1296" ht="15.75" hidden="1"/>
    <row r="1297" ht="15.75" hidden="1"/>
    <row r="1298" ht="15.75" hidden="1"/>
    <row r="1299" ht="15.75" hidden="1"/>
    <row r="1300" ht="15.75" hidden="1"/>
    <row r="1301" ht="15.75" hidden="1"/>
    <row r="1302" ht="15.75" hidden="1"/>
    <row r="1303" ht="15.75" hidden="1"/>
    <row r="1304" ht="15.75" hidden="1"/>
    <row r="1305" ht="15.75" hidden="1"/>
    <row r="1306" ht="15.75" hidden="1"/>
    <row r="1307" ht="15.75" hidden="1"/>
    <row r="1308" ht="15.75" hidden="1"/>
    <row r="1309" ht="15.75" hidden="1"/>
    <row r="1310" ht="15.75" hidden="1"/>
    <row r="1311" ht="15.75" hidden="1"/>
    <row r="1312" ht="15.75" hidden="1"/>
    <row r="1313" ht="15.75" hidden="1"/>
    <row r="1314" ht="15.75" hidden="1"/>
    <row r="1315" ht="15.75" hidden="1"/>
    <row r="1316" ht="15.75" hidden="1"/>
    <row r="1317" ht="15.75" hidden="1"/>
    <row r="1318" ht="15.75" hidden="1"/>
    <row r="1319" ht="15.75" hidden="1"/>
    <row r="1320" ht="15.75" hidden="1"/>
    <row r="1321" ht="15.75" hidden="1"/>
    <row r="1322" ht="15.75" hidden="1"/>
    <row r="1323" ht="15.75" hidden="1"/>
    <row r="1324" ht="15.75" hidden="1"/>
    <row r="1325" ht="15.75" hidden="1"/>
    <row r="1326" ht="15.75" hidden="1"/>
    <row r="1327" ht="15.75" hidden="1"/>
    <row r="1328" ht="15.75" hidden="1"/>
    <row r="1329" ht="15.75" hidden="1"/>
    <row r="1330" ht="15.75" hidden="1"/>
    <row r="1331" ht="15.75" hidden="1"/>
    <row r="1332" ht="15.75" hidden="1"/>
    <row r="1333" ht="15.75" hidden="1"/>
    <row r="1334" ht="15.75" hidden="1"/>
    <row r="1335" ht="15.75" hidden="1"/>
    <row r="1336" ht="15.75" hidden="1"/>
    <row r="1337" ht="15.75" hidden="1"/>
    <row r="1338" ht="15.75" hidden="1"/>
    <row r="1339" ht="15.75" hidden="1"/>
    <row r="1340" ht="15.75" hidden="1"/>
    <row r="1341" ht="15.75" hidden="1"/>
    <row r="1342" ht="15.75" hidden="1"/>
    <row r="1343" ht="15.75" hidden="1"/>
    <row r="1344" ht="15.75" hidden="1"/>
    <row r="1345" ht="15.75" hidden="1"/>
    <row r="1346" ht="15.75" hidden="1"/>
    <row r="1347" ht="15.75" hidden="1"/>
    <row r="1348" ht="15.75" hidden="1"/>
    <row r="1349" ht="15.75" hidden="1"/>
    <row r="1350" ht="15.75" hidden="1"/>
    <row r="1351" ht="15.75" hidden="1"/>
    <row r="1352" ht="15.75" hidden="1"/>
    <row r="1353" ht="15.75" hidden="1"/>
    <row r="1354" ht="15.75" hidden="1"/>
    <row r="1355" ht="15.75" hidden="1"/>
    <row r="1356" ht="15.75" hidden="1"/>
    <row r="1357" ht="15.75" hidden="1"/>
    <row r="1358" ht="15.75" hidden="1"/>
    <row r="1359" ht="15.75" hidden="1"/>
    <row r="1360" ht="15.75" hidden="1"/>
    <row r="1361" ht="15.75" hidden="1"/>
    <row r="1362" ht="15.75" hidden="1"/>
    <row r="1363" ht="15.75" hidden="1"/>
    <row r="1364" ht="15.75" hidden="1"/>
    <row r="1365" ht="15.75" hidden="1"/>
    <row r="1366" ht="15.75" hidden="1"/>
    <row r="1367" ht="15.75" hidden="1"/>
    <row r="1368" ht="15.75" hidden="1"/>
    <row r="1369" ht="15.75" hidden="1"/>
    <row r="1370" ht="15.75" hidden="1"/>
    <row r="1371" ht="15.75" hidden="1"/>
    <row r="1372" ht="15.75" hidden="1"/>
    <row r="1373" ht="15.75" hidden="1"/>
    <row r="1374" ht="15.75" hidden="1"/>
    <row r="1375" ht="15.75" hidden="1"/>
    <row r="1376" ht="15.75" hidden="1"/>
    <row r="1377" ht="15.75" hidden="1"/>
    <row r="1378" ht="15.75" hidden="1"/>
    <row r="1379" ht="15.75" hidden="1"/>
    <row r="1380" ht="15.75" hidden="1"/>
    <row r="1381" ht="15.75" hidden="1"/>
    <row r="1382" ht="15.75" hidden="1"/>
    <row r="1383" ht="15.75" hidden="1"/>
    <row r="1384" ht="15.75" hidden="1"/>
    <row r="1385" ht="15.75" hidden="1"/>
    <row r="1386" ht="15.75" hidden="1"/>
    <row r="1387" ht="15.75" hidden="1"/>
    <row r="1388" ht="15.75" hidden="1"/>
    <row r="1389" ht="15.75" hidden="1"/>
    <row r="1390" ht="15.75" hidden="1"/>
    <row r="1391" ht="15.75" hidden="1"/>
    <row r="1392" ht="15.75" hidden="1"/>
    <row r="1393" ht="15.75" hidden="1"/>
    <row r="1394" ht="15.75" hidden="1"/>
    <row r="1395" ht="15.75" hidden="1"/>
    <row r="1396" ht="15.75" hidden="1"/>
    <row r="1397" ht="15.75" hidden="1"/>
    <row r="1398" ht="15.75" hidden="1"/>
    <row r="1399" ht="15.75" hidden="1"/>
    <row r="1400" ht="15.75" hidden="1"/>
    <row r="1401" ht="15.75" hidden="1"/>
    <row r="1402" ht="15.75" hidden="1"/>
    <row r="1403" ht="15.75" hidden="1"/>
    <row r="1404" ht="15.75" hidden="1"/>
    <row r="1405" ht="15.75" hidden="1"/>
    <row r="1406" ht="15.75" hidden="1"/>
    <row r="1407" ht="15.75" hidden="1"/>
    <row r="1408" ht="15.75" hidden="1"/>
    <row r="1409" ht="15.75" hidden="1"/>
    <row r="1410" ht="15.75" hidden="1"/>
    <row r="1411" ht="15.75" hidden="1"/>
    <row r="1412" ht="15.75" hidden="1"/>
    <row r="1413" ht="15.75" hidden="1"/>
    <row r="1414" ht="15.75" hidden="1"/>
    <row r="1415" ht="15.75" hidden="1"/>
    <row r="1416" ht="15.75" hidden="1"/>
    <row r="1417" ht="15.75" hidden="1"/>
    <row r="1418" ht="15.75" hidden="1"/>
    <row r="1419" ht="15.75" hidden="1"/>
    <row r="1420" ht="15.75" hidden="1"/>
    <row r="1421" ht="15.75" hidden="1"/>
    <row r="1422" ht="15.75" hidden="1"/>
    <row r="1423" ht="15.75" hidden="1"/>
    <row r="1424" ht="15.75" hidden="1"/>
    <row r="1425" ht="15.75" hidden="1"/>
    <row r="1426" ht="15.75" hidden="1"/>
    <row r="1427" ht="15.75" hidden="1"/>
    <row r="1428" ht="15.75" hidden="1"/>
    <row r="1429" ht="15.75" hidden="1"/>
    <row r="1430" ht="15.75" hidden="1"/>
    <row r="1431" ht="15.75" hidden="1"/>
    <row r="1432" ht="15.75" hidden="1"/>
    <row r="1433" ht="15.75" hidden="1"/>
    <row r="1434" ht="15.75" hidden="1"/>
    <row r="1435" ht="15.75" hidden="1"/>
    <row r="1436" ht="15.75" hidden="1"/>
    <row r="1437" ht="15.75" hidden="1"/>
    <row r="1438" ht="15.75" hidden="1"/>
    <row r="1439" ht="15.75" hidden="1"/>
    <row r="1440" ht="15.75" hidden="1"/>
    <row r="1441" ht="15.75" hidden="1"/>
    <row r="1442" ht="15.75" hidden="1"/>
    <row r="1443" ht="15.75" hidden="1"/>
    <row r="1444" ht="15.75" hidden="1"/>
    <row r="1445" ht="15.75" hidden="1"/>
    <row r="1446" ht="15.75" hidden="1"/>
    <row r="1447" ht="15.75" hidden="1"/>
    <row r="1448" ht="15.75" hidden="1"/>
    <row r="1449" ht="15.75" hidden="1"/>
    <row r="1450" ht="15.75" hidden="1"/>
    <row r="1451" ht="15.75" hidden="1"/>
    <row r="1452" ht="15.75" hidden="1"/>
    <row r="1453" ht="15.75" hidden="1"/>
    <row r="1454" ht="15.75" hidden="1"/>
    <row r="1455" ht="15.75" hidden="1"/>
    <row r="1456" ht="15.75" hidden="1"/>
    <row r="1457" ht="15.75" hidden="1"/>
    <row r="1458" ht="15.75" hidden="1"/>
    <row r="1459" ht="15.75" hidden="1"/>
    <row r="1460" ht="15.75" hidden="1"/>
    <row r="1461" ht="15.75" hidden="1"/>
    <row r="1462" ht="15.75" hidden="1"/>
    <row r="1463" ht="15.75" hidden="1"/>
    <row r="1464" ht="15.75" hidden="1"/>
    <row r="1465" ht="15.75" hidden="1"/>
    <row r="1466" ht="15.75" hidden="1"/>
    <row r="1467" ht="15.75" hidden="1"/>
    <row r="1468" ht="15.75" hidden="1"/>
    <row r="1469" ht="15.75" hidden="1"/>
    <row r="1470" ht="15.75" hidden="1"/>
    <row r="1471" ht="15.75" hidden="1"/>
    <row r="1472" ht="15.75" hidden="1"/>
    <row r="1473" ht="15.75" hidden="1"/>
    <row r="1474" ht="15.75" hidden="1"/>
    <row r="1475" ht="15.75" hidden="1"/>
    <row r="1476" ht="15.75" hidden="1"/>
    <row r="1477" ht="15.75" hidden="1"/>
    <row r="1478" ht="15.75" hidden="1"/>
    <row r="1479" ht="15.75" hidden="1"/>
    <row r="1480" ht="15.75" hidden="1"/>
    <row r="1481" ht="15.75" hidden="1"/>
    <row r="1482" ht="15.75" hidden="1"/>
    <row r="1483" ht="15.75" hidden="1"/>
    <row r="1484" ht="15.75" hidden="1"/>
    <row r="1485" ht="15.75" hidden="1"/>
    <row r="1486" ht="15.75" hidden="1"/>
    <row r="1487" ht="15.75" hidden="1"/>
    <row r="1488" ht="15.75" hidden="1"/>
    <row r="1489" ht="15.75" hidden="1"/>
    <row r="1490" ht="15.75" hidden="1"/>
    <row r="1491" ht="15.75" hidden="1"/>
    <row r="1492" ht="15.75" hidden="1"/>
    <row r="1493" ht="15.75" hidden="1"/>
    <row r="1494" ht="15.75" hidden="1"/>
    <row r="1495" ht="15.75" hidden="1"/>
    <row r="1496" ht="15.75" hidden="1"/>
    <row r="1497" ht="15.75" hidden="1"/>
    <row r="1498" ht="15.75" hidden="1"/>
    <row r="1499" ht="15.75" hidden="1"/>
    <row r="1500" ht="15.75" hidden="1"/>
    <row r="1501" ht="15.75" hidden="1"/>
    <row r="1502" ht="15.75" hidden="1"/>
    <row r="1503" ht="15.75" hidden="1"/>
    <row r="1504" ht="15.75" hidden="1"/>
    <row r="1505" ht="15.75" hidden="1"/>
    <row r="1506" ht="15.75" hidden="1"/>
    <row r="1507" ht="15.75" hidden="1"/>
    <row r="1508" ht="15.75" hidden="1"/>
    <row r="1509" ht="15.75" hidden="1"/>
    <row r="1510" ht="15.75" hidden="1"/>
    <row r="1511" ht="15.75" hidden="1"/>
    <row r="1512" ht="15.75" hidden="1"/>
    <row r="1513" ht="15.75" hidden="1"/>
    <row r="1514" ht="15.75" hidden="1"/>
    <row r="1515" ht="15.75" hidden="1"/>
    <row r="1516" ht="15.75" hidden="1"/>
    <row r="1517" ht="15.75" hidden="1"/>
    <row r="1518" ht="15.75" hidden="1"/>
    <row r="1519" ht="15.75" hidden="1"/>
    <row r="1520" ht="15.75" hidden="1"/>
    <row r="1521" ht="15.75" hidden="1"/>
    <row r="1522" ht="15.75" hidden="1"/>
    <row r="1523" ht="15.75" hidden="1"/>
    <row r="1524" ht="15.75" hidden="1"/>
    <row r="1525" ht="15.75" hidden="1"/>
    <row r="1526" ht="15.75" hidden="1"/>
    <row r="1527" ht="15.75" hidden="1"/>
    <row r="1528" ht="15.75" hidden="1"/>
    <row r="1529" ht="15.75" hidden="1"/>
    <row r="1530" ht="15.75" hidden="1"/>
    <row r="1531" ht="15.75" hidden="1"/>
    <row r="1532" ht="15.75" hidden="1"/>
    <row r="1533" ht="15.75" hidden="1"/>
    <row r="1534" ht="15.75" hidden="1"/>
    <row r="1535" ht="15.75" hidden="1"/>
    <row r="1536" ht="15.75" hidden="1"/>
    <row r="1537" ht="15.75" hidden="1"/>
    <row r="1538" ht="15.75" hidden="1"/>
    <row r="1539" ht="15.75" hidden="1"/>
    <row r="1540" ht="15.75" hidden="1"/>
    <row r="1541" ht="15.75" hidden="1"/>
    <row r="1542" ht="15.75" hidden="1"/>
    <row r="1543" ht="15.75" hidden="1"/>
    <row r="1544" ht="15.75" hidden="1"/>
    <row r="1545" ht="15.75" hidden="1"/>
    <row r="1546" ht="15.75" hidden="1"/>
    <row r="1547" ht="15.75" hidden="1"/>
    <row r="1548" ht="15.75" hidden="1"/>
    <row r="1549" ht="15.75" hidden="1"/>
    <row r="1550" ht="15.75" hidden="1"/>
    <row r="1551" ht="15.75" hidden="1"/>
    <row r="1552" ht="15.75" hidden="1"/>
    <row r="1553" ht="15.75" hidden="1"/>
    <row r="1554" ht="15.75" hidden="1"/>
    <row r="1555" ht="15.75" hidden="1"/>
    <row r="1556" ht="15.75" hidden="1"/>
    <row r="1557" ht="15.75" hidden="1"/>
    <row r="1558" ht="15.75" hidden="1"/>
    <row r="1559" ht="15.75" hidden="1"/>
    <row r="1560" ht="15.75" hidden="1"/>
    <row r="1561" ht="15.75" hidden="1"/>
    <row r="1562" ht="15.75" hidden="1"/>
    <row r="1563" ht="15.75" hidden="1"/>
    <row r="1564" ht="15.75" hidden="1"/>
    <row r="1565" ht="15.75" hidden="1"/>
    <row r="1566" ht="15.75" hidden="1"/>
    <row r="1567" ht="15.75" hidden="1"/>
    <row r="1568" ht="15.75" hidden="1"/>
    <row r="1569" ht="15.75" hidden="1"/>
    <row r="1570" ht="15.75" hidden="1"/>
    <row r="1571" ht="15.75" hidden="1"/>
    <row r="1572" ht="15.75" hidden="1"/>
    <row r="1573" ht="15.75" hidden="1"/>
    <row r="1574" ht="15.75" hidden="1"/>
    <row r="1575" ht="15.75" hidden="1"/>
    <row r="1576" ht="15.75" hidden="1"/>
    <row r="1577" ht="15.75" hidden="1"/>
    <row r="1578" ht="15.75" hidden="1"/>
    <row r="1579" ht="15.75" hidden="1"/>
    <row r="1580" ht="15.75" hidden="1"/>
    <row r="1581" ht="15.75" hidden="1"/>
    <row r="1582" ht="15.75" hidden="1"/>
    <row r="1583" ht="15.75" hidden="1"/>
    <row r="1584" ht="15.75" hidden="1"/>
    <row r="1585" ht="15.75" hidden="1"/>
    <row r="1586" ht="15.75" hidden="1"/>
    <row r="1587" ht="15.75" hidden="1"/>
    <row r="1588" ht="15.75" hidden="1"/>
    <row r="1589" ht="15.75" hidden="1"/>
    <row r="1590" ht="15.75" hidden="1"/>
    <row r="1591" ht="15.75" hidden="1"/>
    <row r="1592" ht="15.75" hidden="1"/>
    <row r="1593" ht="15.75" hidden="1"/>
    <row r="1594" ht="15.75" hidden="1"/>
    <row r="1595" ht="15.75" hidden="1"/>
    <row r="1596" ht="15.75" hidden="1"/>
    <row r="1597" ht="15.75" hidden="1"/>
    <row r="1598" ht="15.75" hidden="1"/>
    <row r="1599" ht="15.75" hidden="1"/>
    <row r="1600" ht="15.75" hidden="1"/>
    <row r="1601" ht="15.75" hidden="1"/>
    <row r="1602" ht="15.75" hidden="1"/>
    <row r="1603" ht="15.75" hidden="1"/>
    <row r="1604" ht="15.75" hidden="1"/>
    <row r="1605" ht="15.75" hidden="1"/>
    <row r="1606" ht="15.75" hidden="1"/>
    <row r="1607" ht="15.75" hidden="1"/>
    <row r="1608" ht="15.75" hidden="1"/>
    <row r="1609" ht="15.75" hidden="1"/>
    <row r="1610" ht="15.75" hidden="1"/>
    <row r="1611" ht="15.75" hidden="1"/>
    <row r="1612" ht="15.75" hidden="1"/>
    <row r="1613" ht="15.75" hidden="1"/>
    <row r="1614" ht="15.75" hidden="1"/>
    <row r="1615" ht="15.75" hidden="1"/>
    <row r="1616" ht="15.75" hidden="1"/>
    <row r="1617" ht="15.75" hidden="1"/>
    <row r="1618" ht="15.75" hidden="1"/>
    <row r="1619" ht="15.75" hidden="1"/>
    <row r="1620" ht="15.75" hidden="1"/>
    <row r="1621" ht="15.75" hidden="1"/>
    <row r="1622" ht="15.75" hidden="1"/>
    <row r="1623" ht="15.75" hidden="1"/>
    <row r="1624" ht="15.75" hidden="1"/>
    <row r="1625" ht="15.75" hidden="1"/>
    <row r="1626" ht="15.75" hidden="1"/>
    <row r="1627" ht="15.75" hidden="1"/>
    <row r="1628" ht="15.75" hidden="1"/>
    <row r="1629" ht="15.75" hidden="1"/>
    <row r="1630" ht="15.75" hidden="1"/>
    <row r="1631" ht="15.75" hidden="1"/>
    <row r="1632" ht="15.75" hidden="1"/>
    <row r="1633" ht="15.75" hidden="1"/>
    <row r="1634" ht="15.75" hidden="1"/>
    <row r="1635" ht="15.75" hidden="1"/>
    <row r="1636" ht="15.75" hidden="1"/>
    <row r="1637" ht="15.75" hidden="1"/>
    <row r="1638" ht="15.75" hidden="1"/>
    <row r="1639" ht="15.75" hidden="1"/>
    <row r="1640" ht="15.75" hidden="1"/>
    <row r="1641" ht="15.75" hidden="1"/>
    <row r="1642" ht="15.75" hidden="1"/>
    <row r="1643" ht="15.75" hidden="1"/>
    <row r="1644" ht="15.75" hidden="1"/>
    <row r="1645" ht="15.75" hidden="1"/>
    <row r="1646" ht="15.75" hidden="1"/>
    <row r="1647" ht="15.75" hidden="1"/>
    <row r="1648" ht="15.75" hidden="1"/>
    <row r="1649" ht="15.75" hidden="1"/>
    <row r="1650" ht="15.75" hidden="1"/>
    <row r="1651" ht="15.75" hidden="1"/>
    <row r="1652" ht="15.75" hidden="1"/>
    <row r="1653" ht="15.75" hidden="1"/>
    <row r="1654" ht="15.75" hidden="1"/>
    <row r="1655" ht="15.75" hidden="1"/>
    <row r="1656" ht="15.75" hidden="1"/>
    <row r="1657" ht="15.75" hidden="1"/>
    <row r="1658" ht="15.75" hidden="1"/>
    <row r="1659" ht="15.75" hidden="1"/>
    <row r="1660" ht="15.75" hidden="1"/>
    <row r="1661" ht="15.75" hidden="1"/>
    <row r="1662" ht="15.75" hidden="1"/>
    <row r="1663" ht="15.75" hidden="1"/>
    <row r="1664" ht="15.75" hidden="1"/>
    <row r="1665" ht="15.75" hidden="1"/>
    <row r="1666" ht="15.75" hidden="1"/>
    <row r="1667" ht="15.75" hidden="1"/>
    <row r="1668" ht="15.75" hidden="1"/>
    <row r="1669" ht="15.75" hidden="1"/>
    <row r="1670" ht="15.75" hidden="1"/>
    <row r="1671" ht="15.75" hidden="1"/>
    <row r="1672" ht="15.75" hidden="1"/>
    <row r="1673" ht="15.75" hidden="1"/>
    <row r="1674" ht="15.75" hidden="1"/>
    <row r="1675" ht="15.75" hidden="1"/>
    <row r="1676" ht="15.75" hidden="1"/>
    <row r="1677" ht="15.75" hidden="1"/>
    <row r="1678" ht="15.75" hidden="1"/>
    <row r="1679" ht="15.75" hidden="1"/>
    <row r="1680" ht="15.75" hidden="1"/>
    <row r="1681" ht="15.75" hidden="1"/>
    <row r="1682" ht="15.75" hidden="1"/>
    <row r="1683" ht="15.75" hidden="1"/>
    <row r="1684" ht="15.75" hidden="1"/>
    <row r="1685" ht="15.75" hidden="1"/>
    <row r="1686" ht="15.75" hidden="1"/>
    <row r="1687" ht="15.75" hidden="1"/>
    <row r="1688" ht="15.75" hidden="1"/>
    <row r="1689" ht="15.75" hidden="1"/>
    <row r="1690" ht="15.75" hidden="1"/>
    <row r="1691" ht="15.75" hidden="1"/>
    <row r="1692" ht="15.75" hidden="1"/>
    <row r="1693" ht="15.75" hidden="1"/>
    <row r="1694" ht="15.75" hidden="1"/>
    <row r="1695" ht="15.75" hidden="1"/>
    <row r="1696" ht="15.75" hidden="1"/>
    <row r="1697" ht="15.75" hidden="1"/>
    <row r="1698" ht="15.75" hidden="1"/>
    <row r="1699" ht="15.75" hidden="1"/>
    <row r="1700" ht="15.75" hidden="1"/>
    <row r="1701" ht="15.75" hidden="1"/>
    <row r="1702" ht="15.75" hidden="1"/>
    <row r="1703" ht="15.75" hidden="1"/>
    <row r="1704" ht="15.75" hidden="1"/>
    <row r="1705" ht="15.75" hidden="1"/>
    <row r="1706" ht="15.75" hidden="1"/>
    <row r="1707" ht="15.75" hidden="1"/>
    <row r="1708" ht="15.75" hidden="1"/>
    <row r="1709" ht="15.75" hidden="1"/>
    <row r="1710" ht="15.75" hidden="1"/>
    <row r="1711" ht="15.75" hidden="1"/>
    <row r="1712" ht="15.75" hidden="1"/>
    <row r="1713" ht="15.75" hidden="1"/>
    <row r="1714" ht="15.75" hidden="1"/>
    <row r="1715" ht="15.75" hidden="1"/>
    <row r="1716" ht="15.75" hidden="1"/>
    <row r="1717" ht="15.75" hidden="1"/>
    <row r="1718" ht="15.75" hidden="1"/>
    <row r="1719" ht="15.75" hidden="1"/>
    <row r="1720" ht="15.75" hidden="1"/>
    <row r="1721" ht="15.75" hidden="1"/>
    <row r="1722" ht="15.75" hidden="1"/>
    <row r="1723" ht="15.75" hidden="1"/>
    <row r="1724" ht="15.75" hidden="1"/>
    <row r="1725" ht="15.75" hidden="1"/>
    <row r="1726" ht="15.75" hidden="1"/>
    <row r="1727" ht="15.75" hidden="1"/>
    <row r="1728" ht="15.75" hidden="1"/>
    <row r="1729" ht="15.75" hidden="1"/>
    <row r="1730" ht="15.75" hidden="1"/>
    <row r="1731" ht="15.75" hidden="1"/>
    <row r="1732" ht="15.75" hidden="1"/>
    <row r="1733" ht="15.75" hidden="1"/>
    <row r="1734" ht="15.75" hidden="1"/>
    <row r="1735" ht="15.75" hidden="1"/>
    <row r="1736" ht="15.75" hidden="1"/>
    <row r="1737" ht="15.75" hidden="1"/>
    <row r="1738" ht="15.75" hidden="1"/>
    <row r="1739" ht="15.75" hidden="1"/>
    <row r="1740" ht="15.75" hidden="1"/>
    <row r="1741" ht="15.75" hidden="1"/>
    <row r="1742" ht="15.75" hidden="1"/>
    <row r="1743" ht="15.75" hidden="1"/>
    <row r="1744" ht="15.75" hidden="1"/>
    <row r="1745" ht="15.75" hidden="1"/>
    <row r="1746" ht="15.75" hidden="1"/>
    <row r="1747" ht="15.75" hidden="1"/>
    <row r="1748" ht="15.75" hidden="1"/>
    <row r="1749" ht="15.75" hidden="1"/>
    <row r="1750" ht="15.75" hidden="1"/>
    <row r="1751" ht="15.75" hidden="1"/>
    <row r="1752" ht="15.75" hidden="1"/>
    <row r="1753" ht="15.75" hidden="1"/>
    <row r="1754" ht="15.75" hidden="1"/>
    <row r="1755" ht="15.75" hidden="1"/>
    <row r="1756" ht="15.75" hidden="1"/>
    <row r="1757" ht="15.75" hidden="1"/>
    <row r="1758" ht="15.75" hidden="1"/>
    <row r="1759" ht="15.75" hidden="1"/>
    <row r="1760" ht="15.75" hidden="1"/>
    <row r="1761" ht="15.75" hidden="1"/>
    <row r="1762" ht="15.75" hidden="1"/>
    <row r="1763" ht="15.75" hidden="1"/>
    <row r="1764" ht="15.75" hidden="1"/>
    <row r="1765" ht="15.75" hidden="1"/>
    <row r="1766" ht="15.75" hidden="1"/>
    <row r="1767" ht="15.75" hidden="1"/>
    <row r="1768" ht="15.75" hidden="1"/>
    <row r="1769" ht="15.75" hidden="1"/>
    <row r="1770" ht="15.75" hidden="1"/>
    <row r="1771" ht="15.75" hidden="1"/>
    <row r="1772" ht="15.75" hidden="1"/>
    <row r="1773" ht="15.75" hidden="1"/>
    <row r="1774" ht="15.75" hidden="1"/>
    <row r="1775" ht="15.75" hidden="1"/>
    <row r="1776" ht="15.75" hidden="1"/>
    <row r="1777" ht="15.75" hidden="1"/>
    <row r="1778" ht="15.75" hidden="1"/>
    <row r="1779" ht="15.75" hidden="1"/>
    <row r="1780" ht="15.75" hidden="1"/>
    <row r="1781" ht="15.75" hidden="1"/>
    <row r="1782" ht="15.75" hidden="1"/>
    <row r="1783" ht="15.75" hidden="1"/>
    <row r="1784" ht="15.75" hidden="1"/>
    <row r="1785" ht="15.75" hidden="1"/>
    <row r="1786" ht="15.75" hidden="1"/>
    <row r="1787" ht="15.75" hidden="1"/>
    <row r="1788" ht="15.75" hidden="1"/>
    <row r="1789" ht="15.75" hidden="1"/>
    <row r="1790" ht="15.75" hidden="1"/>
    <row r="1791" ht="15.75" hidden="1"/>
    <row r="1792" ht="15.75" hidden="1"/>
    <row r="1793" ht="15.75" hidden="1"/>
    <row r="1794" ht="15.75" hidden="1"/>
    <row r="1795" ht="15.75" hidden="1"/>
    <row r="1796" ht="15.75" hidden="1"/>
    <row r="1797" ht="15.75" hidden="1"/>
    <row r="1798" ht="15.75" hidden="1"/>
    <row r="1799" ht="15.75" hidden="1"/>
    <row r="1800" ht="15.75" hidden="1"/>
    <row r="1801" ht="15.75" hidden="1"/>
    <row r="1802" ht="15.75" hidden="1"/>
    <row r="1803" ht="15.75" hidden="1"/>
    <row r="1804" ht="15.75" hidden="1"/>
    <row r="1805" ht="15.75" hidden="1"/>
    <row r="1806" ht="15.75" hidden="1"/>
    <row r="1807" ht="15.75" hidden="1"/>
    <row r="1808" ht="15.75" hidden="1"/>
    <row r="1809" ht="15.75" hidden="1"/>
    <row r="1810" ht="15.75" hidden="1"/>
    <row r="1811" ht="15.75" hidden="1"/>
    <row r="1812" ht="15.75" hidden="1"/>
    <row r="1813" ht="15.75" hidden="1"/>
    <row r="1814" ht="15.75" hidden="1"/>
    <row r="1815" ht="15.75" hidden="1"/>
    <row r="1816" ht="15.75" hidden="1"/>
    <row r="1817" ht="15.75" hidden="1"/>
    <row r="1818" ht="15.75" hidden="1"/>
    <row r="1819" ht="15.75" hidden="1"/>
    <row r="1820" ht="15.75" hidden="1"/>
    <row r="1821" ht="15.75" hidden="1"/>
    <row r="1822" ht="15.75" hidden="1"/>
    <row r="1823" ht="15.75" hidden="1"/>
    <row r="1824" ht="15.75" hidden="1"/>
    <row r="1825" ht="15.75" hidden="1"/>
    <row r="1826" ht="15.75" hidden="1"/>
    <row r="1827" ht="15.75" hidden="1"/>
    <row r="1828" ht="15.75" hidden="1"/>
    <row r="1829" ht="15.75" hidden="1"/>
    <row r="1830" ht="15.75" hidden="1"/>
    <row r="1831" ht="15.75" hidden="1"/>
    <row r="1832" ht="15.75" hidden="1"/>
    <row r="1833" ht="15.75" hidden="1"/>
    <row r="1834" ht="15.75" hidden="1"/>
    <row r="1835" ht="15.75" hidden="1"/>
    <row r="1836" ht="15.75" hidden="1"/>
    <row r="1837" ht="15.75" hidden="1"/>
    <row r="1838" ht="15.75" hidden="1"/>
    <row r="1839" ht="15.75" hidden="1"/>
    <row r="1840" ht="15.75" hidden="1"/>
    <row r="1841" ht="15.75" hidden="1"/>
    <row r="1842" ht="15.75" hidden="1"/>
    <row r="1843" ht="15.75" hidden="1"/>
    <row r="1844" ht="15.75" hidden="1"/>
    <row r="1845" ht="15.75" hidden="1"/>
    <row r="1846" ht="15.75" hidden="1"/>
    <row r="1847" ht="15.75" hidden="1"/>
    <row r="1848" ht="15.75" hidden="1"/>
    <row r="1849" ht="15.75" hidden="1"/>
    <row r="1850" ht="15.75" hidden="1"/>
    <row r="1851" ht="15.75" hidden="1"/>
    <row r="1852" ht="15.75" hidden="1"/>
    <row r="1853" ht="15.75" hidden="1"/>
    <row r="1854" ht="15.75" hidden="1"/>
    <row r="1855" ht="15.75" hidden="1"/>
    <row r="1856" ht="15.75" hidden="1"/>
    <row r="1857" ht="15.75" hidden="1"/>
    <row r="1858" ht="15.75" hidden="1"/>
    <row r="1859" ht="15.75" hidden="1"/>
    <row r="1860" ht="15.75" hidden="1"/>
    <row r="1861" ht="15.75" hidden="1"/>
    <row r="1862" ht="15.75" hidden="1"/>
    <row r="1863" ht="15.75" hidden="1"/>
    <row r="1864" ht="15.75" hidden="1"/>
    <row r="1865" ht="15.75" hidden="1"/>
    <row r="1866" ht="15.75" hidden="1"/>
    <row r="1867" ht="15.75" hidden="1"/>
    <row r="1868" ht="15.75" hidden="1"/>
    <row r="1869" ht="15.75" hidden="1"/>
    <row r="1870" ht="15.75" hidden="1"/>
    <row r="1871" ht="15.75" hidden="1"/>
    <row r="1872" ht="15.75" hidden="1"/>
    <row r="1873" ht="15.75" hidden="1"/>
    <row r="1874" ht="15.75" hidden="1"/>
    <row r="1875" ht="15.75" hidden="1"/>
    <row r="1876" ht="15.75" hidden="1"/>
    <row r="1877" ht="15.75" hidden="1"/>
    <row r="1878" ht="15.75" hidden="1"/>
    <row r="1879" ht="15.75" hidden="1"/>
    <row r="1880" ht="15.75" hidden="1"/>
    <row r="1881" ht="15.75" hidden="1"/>
    <row r="1882" ht="15.75" hidden="1"/>
    <row r="1883" ht="15.75" hidden="1"/>
    <row r="1884" ht="15.75" hidden="1"/>
    <row r="1885" ht="15.75" hidden="1"/>
    <row r="1886" ht="15.75" hidden="1"/>
    <row r="1887" ht="15.75" hidden="1"/>
    <row r="1888" ht="15.75" hidden="1"/>
    <row r="1889" ht="15.75" hidden="1"/>
    <row r="1890" ht="15.75" hidden="1"/>
    <row r="1891" ht="15.75" hidden="1"/>
    <row r="1892" ht="15.75" hidden="1"/>
    <row r="1893" ht="15.75" hidden="1"/>
    <row r="1894" ht="15.75" hidden="1"/>
    <row r="1895" ht="15.75" hidden="1"/>
    <row r="1896" ht="15.75" hidden="1"/>
    <row r="1897" ht="15.75" hidden="1"/>
    <row r="1898" ht="15.75" hidden="1"/>
    <row r="1899" ht="15.75" hidden="1"/>
    <row r="1900" ht="15.75" hidden="1"/>
    <row r="1901" ht="15.75" hidden="1"/>
    <row r="1902" ht="15.75" hidden="1"/>
    <row r="1903" ht="15.75" hidden="1"/>
    <row r="1904" ht="15.75" hidden="1"/>
    <row r="1905" ht="15.75" hidden="1"/>
    <row r="1906" ht="15.75" hidden="1"/>
    <row r="1907" ht="15.75" hidden="1"/>
    <row r="1908" ht="15.75" hidden="1"/>
    <row r="1909" ht="15.75" hidden="1"/>
    <row r="1910" ht="15.75" hidden="1"/>
    <row r="1911" ht="15.75" hidden="1"/>
    <row r="1912" ht="15.75" hidden="1"/>
    <row r="1913" ht="15.75" hidden="1"/>
    <row r="1914" ht="15.75" hidden="1"/>
    <row r="1915" ht="15.75" hidden="1"/>
    <row r="1916" ht="15.75" hidden="1"/>
    <row r="1917" ht="15.75" hidden="1"/>
    <row r="1918" ht="15.75" hidden="1"/>
    <row r="1919" ht="15.75" hidden="1"/>
    <row r="1920" ht="15.75" hidden="1"/>
    <row r="1921" ht="15.75" hidden="1"/>
    <row r="1922" ht="15.75" hidden="1"/>
    <row r="1923" ht="15.75" hidden="1"/>
    <row r="1924" ht="15.75" hidden="1"/>
    <row r="1925" ht="15.75" hidden="1"/>
    <row r="1926" ht="15.75" hidden="1"/>
    <row r="1927" ht="15.75" hidden="1"/>
    <row r="1928" ht="15.75" hidden="1"/>
    <row r="1929" ht="15.75" hidden="1"/>
    <row r="1930" ht="15.75" hidden="1"/>
    <row r="1931" ht="15.75" hidden="1"/>
    <row r="1932" ht="15.75" hidden="1"/>
    <row r="1933" ht="15.75" hidden="1"/>
    <row r="1934" ht="15.75" hidden="1"/>
    <row r="1935" ht="15.75" hidden="1"/>
    <row r="1936" ht="15.75" hidden="1"/>
    <row r="1937" ht="15.75" hidden="1"/>
    <row r="1938" ht="15.75" hidden="1"/>
    <row r="1939" ht="15.75" hidden="1"/>
    <row r="1940" ht="15.75" hidden="1"/>
    <row r="1941" ht="15.75" hidden="1"/>
    <row r="1942" ht="15.75" hidden="1"/>
    <row r="1943" ht="15.75" hidden="1"/>
    <row r="1944" ht="15.75" hidden="1"/>
    <row r="1945" ht="15.75" hidden="1"/>
    <row r="1946" ht="15.75" hidden="1"/>
    <row r="1947" ht="15.75" hidden="1"/>
    <row r="1948" ht="15.75" hidden="1"/>
    <row r="1949" ht="15.75" hidden="1"/>
    <row r="1950" ht="15.75" hidden="1"/>
    <row r="1951" ht="15.75" hidden="1"/>
    <row r="1952" ht="15.75" hidden="1"/>
    <row r="1953" ht="15.75" hidden="1"/>
    <row r="1954" ht="15.75" hidden="1"/>
    <row r="1955" ht="15.75" hidden="1"/>
    <row r="1956" ht="15.75" hidden="1"/>
    <row r="1957" ht="15.75" hidden="1"/>
    <row r="1958" ht="15.75" hidden="1"/>
    <row r="1959" ht="15.75" hidden="1"/>
    <row r="1960" ht="15.75" hidden="1"/>
    <row r="1961" ht="15.75" hidden="1"/>
    <row r="1962" ht="15.75" hidden="1"/>
    <row r="1963" ht="15.75" hidden="1"/>
    <row r="1964" ht="15.75" hidden="1"/>
    <row r="1965" ht="15.75" hidden="1"/>
    <row r="1966" ht="15.75" hidden="1"/>
    <row r="1967" ht="15.75" hidden="1"/>
    <row r="1968" ht="15.75" hidden="1"/>
    <row r="1969" ht="15.75" hidden="1"/>
    <row r="1970" ht="15.75" hidden="1"/>
    <row r="1971" ht="15.75" hidden="1"/>
    <row r="1972" ht="15.75" hidden="1"/>
    <row r="1973" ht="15.75" hidden="1"/>
    <row r="1974" ht="15.75" hidden="1"/>
    <row r="1975" ht="15.75" hidden="1"/>
    <row r="1976" ht="15.75" hidden="1"/>
    <row r="1977" ht="15.75" hidden="1"/>
    <row r="1978" ht="15.75" hidden="1"/>
    <row r="1979" ht="15.75" hidden="1"/>
    <row r="1980" ht="15.75" hidden="1"/>
    <row r="1981" ht="15.75" hidden="1"/>
    <row r="1982" ht="15.75" hidden="1"/>
    <row r="1983" ht="15.75" hidden="1"/>
    <row r="1984" ht="15.75" hidden="1"/>
    <row r="1985" ht="15.75" hidden="1"/>
    <row r="1986" ht="15.75" hidden="1"/>
    <row r="1987" ht="15.75" hidden="1"/>
    <row r="1988" ht="15.75" hidden="1"/>
    <row r="1989" ht="15.75" hidden="1"/>
    <row r="1990" ht="15.75" hidden="1"/>
    <row r="1991" ht="15.75" hidden="1"/>
    <row r="1992" ht="15.75" hidden="1"/>
    <row r="1993" ht="15.75" hidden="1"/>
    <row r="1994" ht="15.75" hidden="1"/>
    <row r="1995" ht="15.75" hidden="1"/>
    <row r="1996" ht="15.75" hidden="1"/>
    <row r="1997" ht="15.75" hidden="1"/>
    <row r="1998" ht="15.75" hidden="1"/>
    <row r="1999" ht="15.75" hidden="1"/>
    <row r="2000" ht="15.75" hidden="1"/>
    <row r="2001" ht="15.75" hidden="1"/>
    <row r="2002" ht="15.75" hidden="1"/>
    <row r="2003" ht="15.75" hidden="1"/>
    <row r="2004" ht="15.75" hidden="1"/>
    <row r="2005" ht="15.75" hidden="1"/>
    <row r="2006" ht="15.75" hidden="1"/>
    <row r="2007" ht="15.75" hidden="1"/>
    <row r="2008" ht="15.75" hidden="1"/>
    <row r="2009" ht="15.75" hidden="1"/>
    <row r="2010" ht="15.75" hidden="1"/>
    <row r="2011" ht="15.75" hidden="1"/>
    <row r="2012" ht="15.75" hidden="1"/>
    <row r="2013" ht="15.75" hidden="1"/>
    <row r="2014" ht="15.75" hidden="1"/>
    <row r="2015" ht="15.75" hidden="1"/>
    <row r="2016" ht="15.75" hidden="1"/>
    <row r="2017" ht="15.75" hidden="1"/>
    <row r="2018" ht="15.75" hidden="1"/>
    <row r="2019" ht="15.75" hidden="1"/>
    <row r="2020" ht="15.75" hidden="1"/>
    <row r="2021" ht="15.75" hidden="1"/>
    <row r="2022" ht="15.75" hidden="1"/>
    <row r="2023" ht="15.75" hidden="1"/>
    <row r="2024" ht="15.75" hidden="1"/>
    <row r="2025" ht="15.75" hidden="1"/>
    <row r="2026" ht="15.75" hidden="1"/>
    <row r="2027" ht="15.75" hidden="1"/>
    <row r="2028" ht="15.75" hidden="1"/>
    <row r="2029" ht="15.75" hidden="1"/>
    <row r="2030" ht="15.75" hidden="1"/>
    <row r="2031" ht="15.75" hidden="1"/>
    <row r="2032" ht="15.75" hidden="1"/>
    <row r="2033" ht="15.75" hidden="1"/>
    <row r="2034" ht="15.75" hidden="1"/>
    <row r="2035" ht="15.75" hidden="1"/>
    <row r="2036" ht="15.75" hidden="1"/>
    <row r="2037" ht="15.75" hidden="1"/>
    <row r="2038" ht="15.75" hidden="1"/>
    <row r="2039" ht="15.75" hidden="1"/>
    <row r="2040" ht="15.75" hidden="1"/>
    <row r="2041" ht="15.75" hidden="1"/>
    <row r="2042" ht="15.75" hidden="1"/>
    <row r="2043" ht="15.75" hidden="1"/>
    <row r="2044" ht="15.75" hidden="1"/>
    <row r="2045" ht="15.75" hidden="1"/>
    <row r="2046" ht="15.75" hidden="1"/>
    <row r="2047" ht="15.75" hidden="1"/>
    <row r="2048" ht="15.75" hidden="1"/>
    <row r="2049" ht="15.75" hidden="1"/>
    <row r="2050" ht="15.75" hidden="1"/>
    <row r="2051" ht="15.75" hidden="1"/>
    <row r="2052" ht="15.75" hidden="1"/>
    <row r="2053" ht="15.75" hidden="1"/>
    <row r="2054" ht="15.75" hidden="1"/>
    <row r="2055" ht="15.75" hidden="1"/>
    <row r="2056" ht="15.75" hidden="1"/>
    <row r="2057" ht="15.75" hidden="1"/>
    <row r="2058" ht="15.75" hidden="1"/>
    <row r="2059" ht="15.75" hidden="1"/>
    <row r="2060" ht="15.75" hidden="1"/>
    <row r="2061" ht="15.75" hidden="1"/>
    <row r="2062" ht="15.75" hidden="1"/>
    <row r="2063" ht="15.75" hidden="1"/>
    <row r="2064" ht="15.75" hidden="1"/>
    <row r="2065" ht="15.75" hidden="1"/>
    <row r="2066" ht="15.75" hidden="1"/>
    <row r="2067" ht="15.75" hidden="1"/>
    <row r="2068" ht="15.75" hidden="1"/>
    <row r="2069" ht="15.75" hidden="1"/>
    <row r="2070" ht="15.75" hidden="1"/>
    <row r="2071" ht="15.75" hidden="1"/>
    <row r="2072" ht="15.75" hidden="1"/>
    <row r="2073" ht="15.75" hidden="1"/>
    <row r="2074" ht="15.75" hidden="1"/>
    <row r="2075" ht="15.75" hidden="1"/>
    <row r="2076" ht="15.75" hidden="1"/>
    <row r="2077" ht="15.75" hidden="1"/>
    <row r="2078" ht="15.75" hidden="1"/>
    <row r="2079" ht="15.75" hidden="1"/>
    <row r="2080" ht="15.75" hidden="1"/>
    <row r="2081" ht="15.75" hidden="1"/>
    <row r="2082" ht="15.75" hidden="1"/>
    <row r="2083" ht="15.75" hidden="1"/>
    <row r="2084" ht="15.75" hidden="1"/>
    <row r="2085" ht="15.75" hidden="1"/>
    <row r="2086" ht="15.75" hidden="1"/>
    <row r="2087" ht="15.75" hidden="1"/>
    <row r="2088" ht="15.75" hidden="1"/>
    <row r="2089" ht="15.75" hidden="1"/>
    <row r="2090" ht="15.75" hidden="1"/>
    <row r="2091" ht="15.75" hidden="1"/>
    <row r="2092" ht="15.75" hidden="1"/>
    <row r="2093" ht="15.75" hidden="1"/>
    <row r="2094" ht="15.75" hidden="1"/>
    <row r="2095" ht="15.75" hidden="1"/>
    <row r="2096" ht="15.75" hidden="1"/>
    <row r="2097" ht="15.75" hidden="1"/>
    <row r="2098" ht="15.75" hidden="1"/>
    <row r="2099" ht="15.75" hidden="1"/>
    <row r="2100" ht="15.75" hidden="1"/>
    <row r="2101" ht="15.75" hidden="1"/>
    <row r="2102" ht="15.75" hidden="1"/>
    <row r="2103" ht="15.75" hidden="1"/>
    <row r="2104" ht="15.75" hidden="1"/>
    <row r="2105" ht="15.75" hidden="1"/>
    <row r="2106" ht="15.75" hidden="1"/>
    <row r="2107" ht="15.75" hidden="1"/>
    <row r="2108" ht="15.75" hidden="1"/>
    <row r="2109" ht="15.75" hidden="1"/>
    <row r="2110" ht="15.75" hidden="1"/>
    <row r="2111" ht="15.75" hidden="1"/>
    <row r="2112" ht="15.75" hidden="1"/>
    <row r="2113" ht="15.75" hidden="1"/>
    <row r="2114" ht="15.75" hidden="1"/>
    <row r="2115" ht="15.75" hidden="1"/>
    <row r="2116" ht="15.75" hidden="1"/>
    <row r="2117" ht="15.75" hidden="1"/>
    <row r="2118" ht="15.75" hidden="1"/>
    <row r="2119" ht="15.75" hidden="1"/>
    <row r="2120" ht="15.75" hidden="1"/>
    <row r="2121" ht="15.75" hidden="1"/>
    <row r="2122" ht="15.75" hidden="1"/>
    <row r="2123" ht="15.75" hidden="1"/>
    <row r="2124" ht="15.75" hidden="1"/>
    <row r="2125" ht="15.75" hidden="1"/>
    <row r="2126" ht="15.75" hidden="1"/>
    <row r="2127" ht="15.75" hidden="1"/>
    <row r="2128" ht="15.75" hidden="1"/>
    <row r="2129" ht="15.75" hidden="1"/>
    <row r="2130" ht="15.75" hidden="1"/>
    <row r="2131" ht="15.75" hidden="1"/>
    <row r="2132" ht="15.75" hidden="1"/>
    <row r="2133" ht="15.75" hidden="1"/>
    <row r="2134" ht="15.75" hidden="1"/>
    <row r="2135" ht="15.75" hidden="1"/>
    <row r="2136" ht="15.75" hidden="1"/>
    <row r="2137" ht="15.75" hidden="1"/>
    <row r="2138" ht="15.75" hidden="1"/>
    <row r="2139" ht="15.75" hidden="1"/>
    <row r="2140" ht="15.75" hidden="1"/>
    <row r="2141" ht="15.75" hidden="1"/>
    <row r="2142" ht="15.75" hidden="1"/>
    <row r="2143" ht="15.75" hidden="1"/>
    <row r="2144" ht="15.75" hidden="1"/>
    <row r="2145" ht="15.75" hidden="1"/>
    <row r="2146" ht="15.75" hidden="1"/>
    <row r="2147" ht="15.75" hidden="1"/>
    <row r="2148" ht="15.75" hidden="1"/>
    <row r="2149" ht="15.75" hidden="1"/>
    <row r="2150" ht="15.75" hidden="1"/>
    <row r="2151" ht="15.75" hidden="1"/>
    <row r="2152" ht="15.75" hidden="1"/>
    <row r="2153" ht="15.75" hidden="1"/>
    <row r="2154" ht="15.75" hidden="1"/>
    <row r="2155" ht="15.75" hidden="1"/>
    <row r="2156" ht="15.75" hidden="1"/>
    <row r="2157" ht="15.75" hidden="1"/>
    <row r="2158" ht="15.75" hidden="1"/>
    <row r="2159" ht="15.75" hidden="1"/>
    <row r="2160" ht="15.75" hidden="1"/>
    <row r="2161" ht="15.75" hidden="1"/>
    <row r="2162" ht="15.75" hidden="1"/>
    <row r="2163" ht="15.75" hidden="1"/>
    <row r="2164" ht="15.75" hidden="1"/>
    <row r="2165" ht="15.75" hidden="1"/>
    <row r="2166" ht="15.75" hidden="1"/>
    <row r="2167" ht="15.75" hidden="1"/>
    <row r="2168" ht="15.75" hidden="1"/>
    <row r="2169" ht="15.75" hidden="1"/>
    <row r="2170" ht="15.75" hidden="1"/>
    <row r="2171" ht="15.75" hidden="1"/>
    <row r="2172" ht="15.75" hidden="1"/>
    <row r="2173" ht="15.75" hidden="1"/>
    <row r="2174" ht="15.75" hidden="1"/>
    <row r="2175" ht="15.75" hidden="1"/>
    <row r="2176" ht="15.75" hidden="1"/>
    <row r="2177" ht="15.75" hidden="1"/>
    <row r="2178" ht="15.75" hidden="1"/>
    <row r="2179" ht="15.75" hidden="1"/>
    <row r="2180" ht="15.75" hidden="1"/>
    <row r="2181" ht="15.75" hidden="1"/>
    <row r="2182" ht="15.75" hidden="1"/>
    <row r="2183" ht="15.75" hidden="1"/>
    <row r="2184" ht="15.75" hidden="1"/>
    <row r="2185" ht="15.75" hidden="1"/>
    <row r="2186" ht="15.75" hidden="1"/>
    <row r="2187" ht="15.75" hidden="1"/>
    <row r="2188" ht="15.75" hidden="1"/>
    <row r="2189" ht="15.75" hidden="1"/>
    <row r="2190" ht="15.75" hidden="1"/>
    <row r="2191" ht="15.75" hidden="1"/>
    <row r="2192" ht="15.75" hidden="1"/>
    <row r="2193" ht="15.75" hidden="1"/>
    <row r="2194" ht="15.75" hidden="1"/>
    <row r="2195" ht="15.75" hidden="1"/>
    <row r="2196" ht="15.75" hidden="1"/>
    <row r="2197" ht="15.75" hidden="1"/>
    <row r="2198" ht="15.75" hidden="1"/>
    <row r="2199" ht="15.75" hidden="1"/>
    <row r="2200" ht="15.75" hidden="1"/>
    <row r="2201" ht="15.75" hidden="1"/>
    <row r="2202" ht="15.75" hidden="1"/>
    <row r="2203" ht="15.75" hidden="1"/>
    <row r="2204" ht="15.75" hidden="1"/>
    <row r="2205" ht="15.75" hidden="1"/>
    <row r="2206" ht="15.75" hidden="1"/>
    <row r="2207" ht="15.75" hidden="1"/>
    <row r="2208" ht="15.75" hidden="1"/>
    <row r="2209" ht="15.75" hidden="1"/>
    <row r="2210" ht="15.75" hidden="1"/>
    <row r="2211" ht="15.75" hidden="1"/>
    <row r="2212" ht="15.75" hidden="1"/>
    <row r="2213" ht="15.75" hidden="1"/>
    <row r="2214" ht="15.75" hidden="1"/>
    <row r="2215" ht="15.75" hidden="1"/>
    <row r="2216" ht="15.75" hidden="1"/>
    <row r="2217" ht="15.75" hidden="1"/>
    <row r="2218" ht="15.75" hidden="1"/>
    <row r="2219" ht="15.75" hidden="1"/>
    <row r="2220" ht="15.75" hidden="1"/>
    <row r="2221" ht="15.75" hidden="1"/>
    <row r="2222" ht="15.75" hidden="1"/>
    <row r="2223" ht="15.75" hidden="1"/>
    <row r="2224" ht="15.75" hidden="1"/>
    <row r="2225" ht="15.75" hidden="1"/>
    <row r="2226" ht="15.75" hidden="1"/>
    <row r="2227" ht="15.75" hidden="1"/>
    <row r="2228" ht="15.75" hidden="1"/>
    <row r="2229" ht="15.75" hidden="1"/>
    <row r="2230" ht="15.75" hidden="1"/>
    <row r="2231" ht="15.75" hidden="1"/>
    <row r="2232" ht="15.75" hidden="1"/>
    <row r="2233" ht="15.75" hidden="1"/>
    <row r="2234" ht="15.75" hidden="1"/>
    <row r="2235" ht="15.75" hidden="1"/>
    <row r="2236" ht="15.75" hidden="1"/>
    <row r="2237" ht="15.75" hidden="1"/>
    <row r="2238" ht="15.75" hidden="1"/>
    <row r="2239" ht="15.75" hidden="1"/>
    <row r="2240" ht="15.75" hidden="1"/>
    <row r="2241" ht="15.75" hidden="1"/>
    <row r="2242" ht="15.75" hidden="1"/>
    <row r="2243" ht="15.75" hidden="1"/>
    <row r="2244" ht="15.75" hidden="1"/>
    <row r="2245" ht="15.75" hidden="1"/>
    <row r="2246" ht="15.75" hidden="1"/>
    <row r="2247" ht="15.75" hidden="1"/>
    <row r="2248" ht="15.75" hidden="1"/>
    <row r="2249" ht="15.75" hidden="1"/>
    <row r="2250" ht="15.75" hidden="1"/>
    <row r="2251" ht="15.75" hidden="1"/>
    <row r="2252" ht="15.75" hidden="1"/>
    <row r="2253" ht="15.75" hidden="1"/>
    <row r="2254" ht="15.75" hidden="1"/>
    <row r="2255" ht="15.75" hidden="1"/>
    <row r="2256" ht="15.75" hidden="1"/>
    <row r="2257" ht="15.75" hidden="1"/>
    <row r="2258" ht="15.75" hidden="1"/>
    <row r="2259" ht="15.75" hidden="1"/>
    <row r="2260" ht="15.75" hidden="1"/>
    <row r="2261" ht="15.75" hidden="1"/>
    <row r="2262" ht="15.75" hidden="1"/>
    <row r="2263" ht="15.75" hidden="1"/>
    <row r="2264" ht="15.75" hidden="1"/>
    <row r="2265" ht="15.75" hidden="1"/>
    <row r="2266" ht="15.75" hidden="1"/>
    <row r="2267" ht="15.75" hidden="1"/>
    <row r="2268" ht="15.75" hidden="1"/>
    <row r="2269" ht="15.75" hidden="1"/>
    <row r="2270" ht="15.75" hidden="1"/>
    <row r="2271" ht="15.75" hidden="1"/>
    <row r="2272" ht="15.75" hidden="1"/>
    <row r="2273" ht="15.75" hidden="1"/>
    <row r="2274" ht="15.75" hidden="1"/>
    <row r="2275" ht="15.75" hidden="1"/>
    <row r="2276" ht="15.75" hidden="1"/>
    <row r="2277" ht="15.75" hidden="1"/>
    <row r="2278" ht="15.75" hidden="1"/>
    <row r="2279" ht="15.75" hidden="1"/>
    <row r="2280" ht="15.75" hidden="1"/>
    <row r="2281" ht="15.75" hidden="1"/>
    <row r="2282" ht="15.75" hidden="1"/>
    <row r="2283" ht="15.75" hidden="1"/>
    <row r="2284" ht="15.75" hidden="1"/>
    <row r="2285" ht="15.75" hidden="1"/>
    <row r="2286" ht="15.75" hidden="1"/>
    <row r="2287" ht="15.75" hidden="1"/>
    <row r="2288" ht="15.75" hidden="1"/>
    <row r="2289" ht="15.75" hidden="1"/>
    <row r="2290" ht="15.75" hidden="1"/>
    <row r="2291" ht="15.75" hidden="1"/>
    <row r="2292" ht="15.75" hidden="1"/>
    <row r="2293" ht="15.75" hidden="1"/>
    <row r="2294" ht="15.75" hidden="1"/>
    <row r="2295" ht="15.75" hidden="1"/>
    <row r="2296" ht="15.75" hidden="1"/>
    <row r="2297" ht="15.75" hidden="1"/>
    <row r="2298" ht="15.75" hidden="1"/>
    <row r="2299" ht="15.75" hidden="1"/>
    <row r="2300" ht="15.75" hidden="1"/>
    <row r="2301" ht="15.75" hidden="1"/>
    <row r="2302" ht="15.75" hidden="1"/>
    <row r="2303" ht="15.75" hidden="1"/>
    <row r="2304" ht="15.75" hidden="1"/>
    <row r="2305" ht="15.75" hidden="1"/>
    <row r="2306" ht="15.75" hidden="1"/>
    <row r="2307" ht="15.75" hidden="1"/>
    <row r="2308" ht="15.75" hidden="1"/>
    <row r="2309" ht="15.75" hidden="1"/>
    <row r="2310" ht="15.75" hidden="1"/>
    <row r="2311" ht="15.75" hidden="1"/>
    <row r="2312" ht="15.75" hidden="1"/>
    <row r="2313" ht="15.75" hidden="1"/>
    <row r="2314" ht="15.75" hidden="1"/>
    <row r="2315" ht="15.75" hidden="1"/>
    <row r="2316" ht="15.75" hidden="1"/>
    <row r="2317" ht="15.75" hidden="1"/>
    <row r="2318" ht="15.75" hidden="1"/>
    <row r="2319" ht="15.75" hidden="1"/>
    <row r="2320" ht="15.75" hidden="1"/>
    <row r="2321" ht="15.75" hidden="1"/>
    <row r="2322" ht="15.75" hidden="1"/>
    <row r="2323" ht="15.75" hidden="1"/>
    <row r="2324" ht="15.75" hidden="1"/>
    <row r="2325" ht="15.75" hidden="1"/>
    <row r="2326" ht="15.75" hidden="1"/>
    <row r="2327" ht="15.75" hidden="1"/>
    <row r="2328" ht="15.75" hidden="1"/>
    <row r="2329" ht="15.75" hidden="1"/>
    <row r="2330" ht="15.75" hidden="1"/>
    <row r="2331" ht="15.75" hidden="1"/>
    <row r="2332" ht="15.75" hidden="1"/>
    <row r="2333" ht="15.75" hidden="1"/>
    <row r="2334" ht="15.75" hidden="1"/>
    <row r="2335" ht="15.75" hidden="1"/>
    <row r="2336" ht="15.75" hidden="1"/>
    <row r="2337" ht="15.75" hidden="1"/>
    <row r="2338" ht="15.75" hidden="1"/>
    <row r="2339" ht="15.75" hidden="1"/>
    <row r="2340" ht="15.75" hidden="1"/>
    <row r="2341" ht="15.75" hidden="1"/>
    <row r="2342" ht="15.75" hidden="1"/>
    <row r="2343" ht="15.75" hidden="1"/>
    <row r="2344" ht="15.75" hidden="1"/>
    <row r="2345" ht="15.75" hidden="1"/>
    <row r="2346" ht="15.75" hidden="1"/>
    <row r="2347" ht="15.75" hidden="1"/>
    <row r="2348" ht="15.75" hidden="1"/>
    <row r="2349" ht="15.75" hidden="1"/>
    <row r="2350" ht="15.75" hidden="1"/>
    <row r="2351" ht="15.75" hidden="1"/>
    <row r="2352" ht="15.75" hidden="1"/>
    <row r="2353" ht="15.75" hidden="1"/>
    <row r="2354" ht="15.75" hidden="1"/>
    <row r="2355" ht="15.75" hidden="1"/>
    <row r="2356" ht="15.75" hidden="1"/>
    <row r="2357" ht="15.75" hidden="1"/>
    <row r="2358" ht="15.75" hidden="1"/>
    <row r="2359" ht="15.75" hidden="1"/>
    <row r="2360" ht="15.75" hidden="1"/>
    <row r="2361" ht="15.75" hidden="1"/>
    <row r="2362" ht="15.75" hidden="1"/>
    <row r="2363" ht="15.75" hidden="1"/>
    <row r="2364" ht="15.75" hidden="1"/>
    <row r="2365" ht="15.75" hidden="1"/>
    <row r="2366" ht="15.75" hidden="1"/>
    <row r="2367" ht="15.75" hidden="1"/>
    <row r="2368" ht="15.75" hidden="1"/>
    <row r="2369" ht="15.75" hidden="1"/>
    <row r="2370" ht="15.75" hidden="1"/>
    <row r="2371" ht="15.75" hidden="1"/>
    <row r="2372" ht="15.75" hidden="1"/>
    <row r="2373" ht="15.75" hidden="1"/>
    <row r="2374" ht="15.75" hidden="1"/>
    <row r="2375" ht="15.75" hidden="1"/>
    <row r="2376" ht="15.75" hidden="1"/>
    <row r="2377" ht="15.75" hidden="1"/>
    <row r="2378" ht="15.75" hidden="1"/>
    <row r="2379" ht="15.75" hidden="1"/>
    <row r="2380" ht="15.75" hidden="1"/>
    <row r="2381" ht="15.75" hidden="1"/>
    <row r="2382" ht="15.75" hidden="1"/>
    <row r="2383" ht="15.75" hidden="1"/>
    <row r="2384" ht="15.75" hidden="1"/>
    <row r="2385" ht="15.75" hidden="1"/>
    <row r="2386" ht="15.75" hidden="1"/>
    <row r="2387" ht="15.75" hidden="1"/>
    <row r="2388" ht="15.75" hidden="1"/>
    <row r="2389" ht="15.75" hidden="1"/>
    <row r="2390" ht="15.75" hidden="1"/>
    <row r="2391" ht="15.75" hidden="1"/>
    <row r="2392" ht="15.75" hidden="1"/>
    <row r="2393" ht="15.75" hidden="1"/>
    <row r="2394" ht="15.75" hidden="1"/>
    <row r="2395" ht="15.75" hidden="1"/>
    <row r="2396" ht="15.75" hidden="1"/>
    <row r="2397" ht="15.75" hidden="1"/>
    <row r="2398" ht="15.75" hidden="1"/>
    <row r="2399" ht="15.75" hidden="1"/>
    <row r="2400" ht="15.75" hidden="1"/>
    <row r="2401" ht="15.75" hidden="1"/>
    <row r="2402" ht="15.75" hidden="1"/>
    <row r="2403" ht="15.75" hidden="1"/>
    <row r="2404" ht="15.75" hidden="1"/>
    <row r="2405" ht="15.75" hidden="1"/>
    <row r="2406" ht="15.75" hidden="1"/>
    <row r="2407" ht="15.75" hidden="1"/>
    <row r="2408" ht="15.75" hidden="1"/>
    <row r="2409" ht="15.75" hidden="1"/>
    <row r="2410" ht="15.75" hidden="1"/>
    <row r="2411" ht="15.75" hidden="1"/>
    <row r="2412" ht="15.75" hidden="1"/>
    <row r="2413" ht="15.75" hidden="1"/>
    <row r="2414" ht="15.75" hidden="1"/>
    <row r="2415" ht="15.75" hidden="1"/>
    <row r="2416" ht="15.75" hidden="1"/>
    <row r="2417" ht="15.75" hidden="1"/>
    <row r="2418" ht="15.75" hidden="1"/>
    <row r="2419" ht="15.75" hidden="1"/>
    <row r="2420" ht="15.75" hidden="1"/>
    <row r="2421" ht="15.75" hidden="1"/>
    <row r="2422" ht="15.75" hidden="1"/>
    <row r="2423" ht="15.75" hidden="1"/>
    <row r="2424" ht="15.75" hidden="1"/>
    <row r="2425" ht="15.75" hidden="1"/>
    <row r="2426" ht="15.75" hidden="1"/>
    <row r="2427" ht="15.75" hidden="1"/>
    <row r="2428" ht="15.75" hidden="1"/>
    <row r="2429" ht="15.75" hidden="1"/>
    <row r="2430" ht="15.75" hidden="1"/>
    <row r="2431" ht="15.75" hidden="1"/>
    <row r="2432" ht="15.75" hidden="1"/>
    <row r="2433" ht="15.75" hidden="1"/>
    <row r="2434" ht="15.75" hidden="1"/>
    <row r="2435" ht="15.75" hidden="1"/>
    <row r="2436" ht="15.75" hidden="1"/>
    <row r="2437" ht="15.75" hidden="1"/>
    <row r="2438" ht="15.75" hidden="1"/>
    <row r="2439" ht="15.75" hidden="1"/>
    <row r="2440" ht="15.75" hidden="1"/>
    <row r="2441" ht="15.75" hidden="1"/>
    <row r="2442" ht="15.75" hidden="1"/>
    <row r="2443" ht="15.75" hidden="1"/>
    <row r="2444" ht="15.75" hidden="1"/>
    <row r="2445" ht="15.75" hidden="1"/>
    <row r="2446" ht="15.75" hidden="1"/>
    <row r="2447" ht="15.75" hidden="1"/>
    <row r="2448" ht="15.75" hidden="1"/>
    <row r="2449" ht="15.75" hidden="1"/>
    <row r="2450" ht="15.75" hidden="1"/>
    <row r="2451" ht="15.75" hidden="1"/>
    <row r="2452" ht="15.75" hidden="1"/>
    <row r="2453" ht="15.75" hidden="1"/>
    <row r="2454" ht="15.75" hidden="1"/>
    <row r="2455" ht="15.75" hidden="1"/>
    <row r="2456" ht="15.75" hidden="1"/>
    <row r="2457" ht="15.75" hidden="1"/>
    <row r="2458" ht="15.75" hidden="1"/>
    <row r="2459" ht="15.75" hidden="1"/>
    <row r="2460" ht="15.75" hidden="1"/>
    <row r="2461" ht="15.75" hidden="1"/>
    <row r="2462" ht="15.75" hidden="1"/>
    <row r="2463" ht="15.75" hidden="1"/>
    <row r="2464" ht="15.75" hidden="1"/>
    <row r="2465" ht="15.75" hidden="1"/>
    <row r="2466" ht="15.75" hidden="1"/>
    <row r="2467" ht="15.75" hidden="1"/>
    <row r="2468" ht="15.75" hidden="1"/>
    <row r="2469" ht="15.75" hidden="1"/>
    <row r="2470" ht="15.75" hidden="1"/>
    <row r="2471" ht="15.75" hidden="1"/>
    <row r="2472" ht="15.75" hidden="1"/>
    <row r="2473" ht="15.75" hidden="1"/>
    <row r="2474" ht="15.75" hidden="1"/>
    <row r="2475" ht="15.75" hidden="1"/>
    <row r="2476" ht="15.75" hidden="1"/>
    <row r="2477" ht="15.75" hidden="1"/>
    <row r="2478" ht="15.75" hidden="1"/>
    <row r="2479" ht="15.75" hidden="1"/>
    <row r="2480" ht="15.75" hidden="1"/>
    <row r="2481" ht="15.75" hidden="1"/>
    <row r="2482" ht="15.75" hidden="1"/>
    <row r="2483" ht="15.75" hidden="1"/>
    <row r="2484" ht="15.75" hidden="1"/>
    <row r="2485" ht="15.75" hidden="1"/>
    <row r="2486" ht="15.75" hidden="1"/>
    <row r="2487" ht="15.75" hidden="1"/>
    <row r="2488" ht="15.75" hidden="1"/>
    <row r="2489" ht="15.75" hidden="1"/>
    <row r="2490" ht="15.75" hidden="1"/>
    <row r="2491" ht="15.75" hidden="1"/>
    <row r="2492" ht="15.75" hidden="1"/>
    <row r="2493" ht="15.75" hidden="1"/>
    <row r="2494" ht="15.75" hidden="1"/>
    <row r="2495" ht="15.75" hidden="1"/>
    <row r="2496" ht="15.75" hidden="1"/>
    <row r="2497" ht="15.75" hidden="1"/>
    <row r="2498" ht="15.75" hidden="1"/>
    <row r="2499" ht="15.75" hidden="1"/>
    <row r="2500" ht="15.75" hidden="1"/>
    <row r="2501" ht="15.75" hidden="1"/>
    <row r="2502" ht="15.75" hidden="1"/>
    <row r="2503" ht="15.75" hidden="1"/>
    <row r="2504" ht="15.75" hidden="1"/>
    <row r="2505" ht="15.75" hidden="1"/>
    <row r="2506" ht="15.75" hidden="1"/>
    <row r="2507" ht="15.75" hidden="1"/>
    <row r="2508" ht="15.75" hidden="1"/>
    <row r="2509" ht="15.75" hidden="1"/>
    <row r="2510" ht="15.75" hidden="1"/>
    <row r="2511" ht="15.75" hidden="1"/>
    <row r="2512" ht="15.75" hidden="1"/>
    <row r="2513" ht="15.75" hidden="1"/>
    <row r="2514" ht="15.75" hidden="1"/>
    <row r="2515" ht="15.75" hidden="1"/>
    <row r="2516" ht="15.75" hidden="1"/>
    <row r="2517" ht="15.75" hidden="1"/>
    <row r="2518" ht="15.75" hidden="1"/>
    <row r="2519" ht="15.75" hidden="1"/>
    <row r="2520" ht="15.75" hidden="1"/>
    <row r="2521" ht="15.75" hidden="1"/>
    <row r="2522" ht="15.75" hidden="1"/>
    <row r="2523" ht="15.75" hidden="1"/>
    <row r="2524" ht="15.75" hidden="1"/>
    <row r="2525" ht="15.75" hidden="1"/>
    <row r="2526" ht="15.75" hidden="1"/>
    <row r="2527" ht="15.75" hidden="1"/>
    <row r="2528" ht="15.75" hidden="1"/>
    <row r="2529" ht="15.75" hidden="1"/>
    <row r="2530" ht="15.75" hidden="1"/>
    <row r="2531" ht="15.75" hidden="1"/>
    <row r="2532" ht="15.75" hidden="1"/>
    <row r="2533" ht="15.75" hidden="1"/>
    <row r="2534" ht="15.75" hidden="1"/>
    <row r="2535" ht="15.75" hidden="1"/>
    <row r="2536" ht="15.75" hidden="1"/>
    <row r="2537" ht="15.75" hidden="1"/>
    <row r="2538" ht="15.75" hidden="1"/>
    <row r="2539" ht="15.75" hidden="1"/>
    <row r="2540" ht="15.75" hidden="1"/>
    <row r="2541" ht="15.75" hidden="1"/>
    <row r="2542" ht="15.75" hidden="1"/>
    <row r="2543" ht="15.75" hidden="1"/>
    <row r="2544" ht="15.75" hidden="1"/>
    <row r="2545" ht="15.75" hidden="1"/>
    <row r="2546" ht="15.75" hidden="1"/>
    <row r="2547" ht="15.75" hidden="1"/>
    <row r="2548" ht="15.75" hidden="1"/>
    <row r="2549" ht="15.75" hidden="1"/>
    <row r="2550" ht="15.75" hidden="1"/>
    <row r="2551" ht="15.75" hidden="1"/>
    <row r="2552" ht="15.75" hidden="1"/>
    <row r="2553" ht="15.75" hidden="1"/>
    <row r="2554" ht="15.75" hidden="1"/>
    <row r="2555" ht="15.75" hidden="1"/>
    <row r="2556" ht="15.75" hidden="1"/>
    <row r="2557" ht="15.75" hidden="1"/>
    <row r="2558" ht="15.75" hidden="1"/>
    <row r="2559" ht="15.75" hidden="1"/>
    <row r="2560" ht="15.75" hidden="1"/>
    <row r="2561" ht="15.75" hidden="1"/>
    <row r="2562" ht="15.75" hidden="1"/>
    <row r="2563" ht="15.75" hidden="1"/>
    <row r="2564" ht="15.75" hidden="1"/>
    <row r="2565" ht="15.75" hidden="1"/>
    <row r="2566" ht="15.75" hidden="1"/>
    <row r="2567" ht="15.75" hidden="1"/>
    <row r="2568" ht="15.75" hidden="1"/>
    <row r="2569" ht="15.75" hidden="1"/>
    <row r="2570" ht="15.75" hidden="1"/>
    <row r="2571" ht="15.75" hidden="1"/>
    <row r="2572" ht="15.75" hidden="1"/>
    <row r="2573" ht="15.75" hidden="1"/>
    <row r="2574" ht="15.75" hidden="1"/>
    <row r="2575" ht="15.75" hidden="1"/>
    <row r="2576" ht="15.75" hidden="1"/>
    <row r="2577" ht="15.75" hidden="1"/>
    <row r="2578" ht="15.75" hidden="1"/>
    <row r="2579" ht="15.75" hidden="1"/>
    <row r="2580" ht="15.75" hidden="1"/>
    <row r="2581" ht="15.75" hidden="1"/>
    <row r="2582" ht="15.75" hidden="1"/>
    <row r="2583" ht="15.75" hidden="1"/>
    <row r="2584" ht="15.75" hidden="1"/>
    <row r="2585" ht="15.75" hidden="1"/>
    <row r="2586" ht="15.75" hidden="1"/>
    <row r="2587" ht="15.75" hidden="1"/>
    <row r="2588" ht="15.75" hidden="1"/>
    <row r="2589" ht="15.75" hidden="1"/>
    <row r="2590" ht="15.75" hidden="1"/>
    <row r="2591" ht="15.75" hidden="1"/>
    <row r="2592" ht="15.75" hidden="1"/>
    <row r="2593" ht="15.75" hidden="1"/>
    <row r="2594" ht="15.75" hidden="1"/>
    <row r="2595" ht="15.75" hidden="1"/>
    <row r="2596" ht="15.75" hidden="1"/>
    <row r="2597" ht="15.75" hidden="1"/>
    <row r="2598" ht="15.75" hidden="1"/>
    <row r="2599" ht="15.75" hidden="1"/>
    <row r="2600" ht="15.75" hidden="1"/>
    <row r="2601" ht="15.75" hidden="1"/>
    <row r="2602" ht="15.75" hidden="1"/>
    <row r="2603" ht="15.75" hidden="1"/>
    <row r="2604" ht="15.75" hidden="1"/>
    <row r="2605" ht="15.75" hidden="1"/>
    <row r="2606" ht="15.75" hidden="1"/>
    <row r="2607" ht="15.75" hidden="1"/>
    <row r="2608" ht="15.75" hidden="1"/>
    <row r="2609" ht="15.75" hidden="1"/>
    <row r="2610" ht="15.75" hidden="1"/>
    <row r="2611" ht="15.75" hidden="1"/>
    <row r="2612" ht="15.75" hidden="1"/>
    <row r="2613" ht="15.75" hidden="1"/>
    <row r="2614" ht="15.75" hidden="1"/>
    <row r="2615" ht="15.75" hidden="1"/>
    <row r="2616" ht="15.75" hidden="1"/>
    <row r="2617" ht="15.75" hidden="1"/>
    <row r="2618" ht="15.75" hidden="1"/>
    <row r="2619" ht="15.75" hidden="1"/>
    <row r="2620" ht="15.75" hidden="1"/>
    <row r="2621" ht="15.75" hidden="1"/>
    <row r="2622" ht="15.75" hidden="1"/>
    <row r="2623" ht="15.75" hidden="1"/>
    <row r="2624" ht="15.75" hidden="1"/>
    <row r="2625" ht="15.75" hidden="1"/>
    <row r="2626" ht="15.75" hidden="1"/>
    <row r="2627" ht="15.75" hidden="1"/>
    <row r="2628" ht="15.75" hidden="1"/>
    <row r="2629" ht="15.75" hidden="1"/>
    <row r="2630" ht="15.75" hidden="1"/>
    <row r="2631" ht="15.75" hidden="1"/>
    <row r="2632" ht="15.75" hidden="1"/>
    <row r="2633" ht="15.75" hidden="1"/>
    <row r="2634" ht="15.75" hidden="1"/>
    <row r="2635" ht="15.75" hidden="1"/>
    <row r="2636" ht="15.75" hidden="1"/>
    <row r="2637" ht="15.75" hidden="1"/>
    <row r="2638" ht="15.75" hidden="1"/>
    <row r="2639" ht="15.75" hidden="1"/>
    <row r="2640" ht="15.75" hidden="1"/>
    <row r="2641" ht="15.75" hidden="1"/>
    <row r="2642" ht="15.75" hidden="1"/>
    <row r="2643" ht="15.75" hidden="1"/>
    <row r="2644" ht="15.75" hidden="1"/>
    <row r="2645" ht="15.75" hidden="1"/>
    <row r="2646" ht="15.75" hidden="1"/>
    <row r="2647" ht="15.75" hidden="1"/>
    <row r="2648" ht="15.75" hidden="1"/>
    <row r="2649" ht="15.75" hidden="1"/>
    <row r="2650" ht="15.75" hidden="1"/>
    <row r="2651" ht="15.75" hidden="1"/>
    <row r="2652" ht="15.75" hidden="1"/>
    <row r="2653" ht="15.75" hidden="1"/>
    <row r="2654" ht="15.75" hidden="1"/>
    <row r="2655" ht="15.75" hidden="1"/>
    <row r="2656" ht="15.75" hidden="1"/>
    <row r="2657" ht="15.75" hidden="1"/>
    <row r="2658" ht="15.75" hidden="1"/>
    <row r="2659" ht="15.75" hidden="1"/>
    <row r="2660" ht="15.75" hidden="1"/>
    <row r="2661" ht="15.75" hidden="1"/>
    <row r="2662" ht="15.75" hidden="1"/>
    <row r="2663" ht="15.75" hidden="1"/>
    <row r="2664" ht="15.75" hidden="1"/>
    <row r="2665" ht="15.75" hidden="1"/>
    <row r="2666" ht="15.75" hidden="1"/>
    <row r="2667" ht="15.75" hidden="1"/>
    <row r="2668" ht="15.75" hidden="1"/>
    <row r="2669" ht="15.75" hidden="1"/>
    <row r="2670" ht="15.75" hidden="1"/>
    <row r="2671" ht="15.75" hidden="1"/>
    <row r="2672" ht="15.75" hidden="1"/>
    <row r="2673" ht="15.75" hidden="1"/>
    <row r="2674" ht="15.75" hidden="1"/>
    <row r="2675" ht="15.75" hidden="1"/>
    <row r="2676" ht="15.75" hidden="1"/>
    <row r="2677" ht="15.75" hidden="1"/>
    <row r="2678" ht="15.75" hidden="1"/>
    <row r="2679" ht="15.75" hidden="1"/>
    <row r="2680" ht="15.75" hidden="1"/>
    <row r="2681" ht="15.75" hidden="1"/>
    <row r="2682" ht="15.75" hidden="1"/>
    <row r="2683" ht="15.75" hidden="1"/>
    <row r="2684" ht="15.75" hidden="1"/>
    <row r="2685" ht="15.75" hidden="1"/>
    <row r="2686" ht="15.75" hidden="1"/>
    <row r="2687" ht="15.75" hidden="1"/>
    <row r="2688" ht="15.75" hidden="1"/>
    <row r="2689" ht="15.75" hidden="1"/>
    <row r="2690" ht="15.75" hidden="1"/>
    <row r="2691" ht="15.75" hidden="1"/>
    <row r="2692" ht="15.75" hidden="1"/>
    <row r="2693" ht="15.75" hidden="1"/>
    <row r="2694" ht="15.75" hidden="1"/>
    <row r="2695" ht="15.75" hidden="1"/>
    <row r="2696" ht="15.75" hidden="1"/>
    <row r="2697" ht="15.75" hidden="1"/>
    <row r="2698" ht="15.75" hidden="1"/>
    <row r="2699" ht="15.75" hidden="1"/>
    <row r="2700" ht="15.75" hidden="1"/>
    <row r="2701" ht="15.75" hidden="1"/>
    <row r="2702" ht="15.75" hidden="1"/>
    <row r="2703" ht="15.75" hidden="1"/>
    <row r="2704" ht="15.75" hidden="1"/>
    <row r="2705" ht="15.75" hidden="1"/>
    <row r="2706" ht="15.75" hidden="1"/>
    <row r="2707" ht="15.75" hidden="1"/>
    <row r="2708" ht="15.75" hidden="1"/>
    <row r="2709" ht="15.75" hidden="1"/>
    <row r="2710" ht="15.75" hidden="1"/>
    <row r="2711" ht="15.75" hidden="1"/>
    <row r="2712" ht="15.75" hidden="1"/>
    <row r="2713" ht="15.75" hidden="1"/>
    <row r="2714" ht="15.75" hidden="1"/>
    <row r="2715" ht="15.75" hidden="1"/>
    <row r="2716" ht="15.75" hidden="1"/>
    <row r="2717" ht="15.75" hidden="1"/>
    <row r="2718" ht="15.75" hidden="1"/>
    <row r="2719" ht="15.75" hidden="1"/>
    <row r="2720" ht="15.75" hidden="1"/>
    <row r="2721" ht="15.75" hidden="1"/>
    <row r="2722" ht="15.75" hidden="1"/>
    <row r="2723" ht="15.75" hidden="1"/>
    <row r="2724" ht="15.75" hidden="1"/>
    <row r="2725" ht="15.75" hidden="1"/>
    <row r="2726" ht="15.75" hidden="1"/>
    <row r="2727" ht="15.75" hidden="1"/>
    <row r="2728" ht="15.75" hidden="1"/>
    <row r="2729" ht="15.75" hidden="1"/>
    <row r="2730" ht="15.75" hidden="1"/>
    <row r="2731" ht="15.75" hidden="1"/>
    <row r="2732" ht="15.75" hidden="1"/>
    <row r="2733" ht="15.75" hidden="1"/>
    <row r="2734" ht="15.75" hidden="1"/>
    <row r="2735" ht="15.75" hidden="1"/>
    <row r="2736" ht="15.75" hidden="1"/>
    <row r="2737" ht="15.75" hidden="1"/>
    <row r="2738" ht="15.75" hidden="1"/>
    <row r="2739" ht="15.75" hidden="1"/>
    <row r="2740" ht="15.75" hidden="1"/>
    <row r="2741" ht="15.75" hidden="1"/>
    <row r="2742" ht="15.75" hidden="1"/>
    <row r="2743" ht="15.75" hidden="1"/>
    <row r="2744" ht="15.75" hidden="1"/>
    <row r="2745" ht="15.75" hidden="1"/>
    <row r="2746" ht="15.75" hidden="1"/>
    <row r="2747" ht="15.75" hidden="1"/>
    <row r="2748" ht="15.75" hidden="1"/>
    <row r="2749" ht="15.75" hidden="1"/>
    <row r="2750" ht="15.75" hidden="1"/>
    <row r="2751" ht="15.75" hidden="1"/>
    <row r="2752" ht="15.75" hidden="1"/>
    <row r="2753" ht="15.75" hidden="1"/>
    <row r="2754" ht="15.75" hidden="1"/>
    <row r="2755" ht="15.75" hidden="1"/>
    <row r="2756" ht="15.75" hidden="1"/>
    <row r="2757" ht="15.75" hidden="1"/>
    <row r="2758" ht="15.75" hidden="1"/>
    <row r="2759" ht="15.75" hidden="1"/>
    <row r="2760" ht="15.75" hidden="1"/>
    <row r="2761" ht="15.75" hidden="1"/>
    <row r="2762" ht="15.75" hidden="1"/>
    <row r="2763" ht="15.75" hidden="1"/>
    <row r="2764" ht="15.75" hidden="1"/>
    <row r="2765" ht="15.75" hidden="1"/>
    <row r="2766" ht="15.75" hidden="1"/>
    <row r="2767" ht="15.75" hidden="1"/>
    <row r="2768" ht="15.75" hidden="1"/>
    <row r="2769" ht="15.75" hidden="1"/>
    <row r="2770" ht="15.75" hidden="1"/>
    <row r="2771" ht="15.75" hidden="1"/>
    <row r="2772" ht="15.75" hidden="1"/>
    <row r="2773" ht="15.75" hidden="1"/>
    <row r="2774" ht="15.75" hidden="1"/>
    <row r="2775" ht="15.75" hidden="1"/>
    <row r="2776" ht="15.75" hidden="1"/>
    <row r="2777" ht="15.75" hidden="1"/>
    <row r="2778" ht="15.75" hidden="1"/>
    <row r="2779" ht="15.75" hidden="1"/>
    <row r="2780" ht="15.75" hidden="1"/>
    <row r="2781" ht="15.75" hidden="1"/>
    <row r="2782" ht="15.75" hidden="1"/>
    <row r="2783" ht="15.75" hidden="1"/>
    <row r="2784" ht="15.75" hidden="1"/>
    <row r="2785" ht="15.75" hidden="1"/>
    <row r="2786" ht="15.75" hidden="1"/>
    <row r="2787" ht="15.75" hidden="1"/>
    <row r="2788" ht="15.75" hidden="1"/>
    <row r="2789" ht="15.75" hidden="1"/>
    <row r="2790" ht="15.75" hidden="1"/>
    <row r="2791" ht="15.75" hidden="1"/>
    <row r="2792" ht="15.75" hidden="1"/>
    <row r="2793" ht="15.75" hidden="1"/>
    <row r="2794" ht="15.75" hidden="1"/>
    <row r="2795" ht="15.75" hidden="1"/>
    <row r="2796" ht="15.75" hidden="1"/>
    <row r="2797" ht="15.75" hidden="1"/>
    <row r="2798" ht="15.75" hidden="1"/>
    <row r="2799" ht="15.75" hidden="1"/>
    <row r="2800" ht="15.75" hidden="1"/>
    <row r="2801" ht="15.75" hidden="1"/>
    <row r="2802" ht="15.75" hidden="1"/>
    <row r="2803" ht="15.75" hidden="1"/>
    <row r="2804" ht="15.75" hidden="1"/>
    <row r="2805" ht="15.75" hidden="1"/>
    <row r="2806" ht="15.75" hidden="1"/>
    <row r="2807" ht="15.75" hidden="1"/>
    <row r="2808" ht="15.75" hidden="1"/>
    <row r="2809" ht="15.75" hidden="1"/>
    <row r="2810" ht="15.75" hidden="1"/>
    <row r="2811" ht="15.75" hidden="1"/>
    <row r="2812" ht="15.75" hidden="1"/>
    <row r="2813" ht="15.75" hidden="1"/>
    <row r="2814" ht="15.75" hidden="1"/>
    <row r="2815" ht="15.75" hidden="1"/>
    <row r="2816" ht="15.75" hidden="1"/>
    <row r="2817" ht="15.75" hidden="1"/>
    <row r="2818" ht="15.75" hidden="1"/>
    <row r="2819" ht="15.75" hidden="1"/>
    <row r="2820" ht="15.75" hidden="1"/>
    <row r="2821" ht="15.75" hidden="1"/>
    <row r="2822" ht="15.75" hidden="1"/>
    <row r="2823" ht="15.75" hidden="1"/>
    <row r="2824" ht="15.75" hidden="1"/>
    <row r="2825" ht="15.75" hidden="1"/>
    <row r="2826" ht="15.75" hidden="1"/>
    <row r="2827" ht="15.75" hidden="1"/>
    <row r="2828" ht="15.75" hidden="1"/>
    <row r="2829" ht="15.75" hidden="1"/>
    <row r="2830" ht="15.75" hidden="1"/>
    <row r="2831" ht="15.75" hidden="1"/>
    <row r="2832" ht="15.75" hidden="1"/>
    <row r="2833" ht="15.75" hidden="1"/>
    <row r="2834" ht="15.75" hidden="1"/>
    <row r="2835" ht="15.75" hidden="1"/>
    <row r="2836" ht="15.75" hidden="1"/>
    <row r="2837" ht="15.75" hidden="1"/>
    <row r="2838" ht="15.75" hidden="1"/>
    <row r="2839" ht="15.75" hidden="1"/>
    <row r="2840" ht="15.75" hidden="1"/>
    <row r="2841" ht="15.75" hidden="1"/>
    <row r="2842" ht="15.75" hidden="1"/>
    <row r="2843" ht="15.75" hidden="1"/>
    <row r="2844" ht="15.75" hidden="1"/>
    <row r="2845" ht="15.75" hidden="1"/>
    <row r="2846" ht="15.75" hidden="1"/>
    <row r="2847" ht="15.75" hidden="1"/>
    <row r="2848" ht="15.75" hidden="1"/>
    <row r="2849" ht="15.75" hidden="1"/>
    <row r="2850" ht="15.75" hidden="1"/>
    <row r="2851" ht="15.75" hidden="1"/>
    <row r="2852" ht="15.75" hidden="1"/>
    <row r="2853" ht="15.75" hidden="1"/>
    <row r="2854" ht="15.75" hidden="1"/>
    <row r="2855" ht="15.75" hidden="1"/>
    <row r="2856" ht="15.75" hidden="1"/>
    <row r="2857" ht="15.75" hidden="1"/>
    <row r="2858" ht="15.75" hidden="1"/>
    <row r="2859" ht="15.75" hidden="1"/>
    <row r="2860" ht="15.75" hidden="1"/>
    <row r="2861" ht="15.75" hidden="1"/>
    <row r="2862" ht="15.75" hidden="1"/>
    <row r="2863" ht="15.75" hidden="1"/>
    <row r="2864" ht="15.75" hidden="1"/>
    <row r="2865" ht="15.75" hidden="1"/>
    <row r="2866" ht="15.75" hidden="1"/>
    <row r="2867" ht="15.75" hidden="1"/>
    <row r="2868" ht="15.75" hidden="1"/>
    <row r="2869" ht="15.75" hidden="1"/>
    <row r="2870" ht="15.75" hidden="1"/>
    <row r="2871" ht="15.75" hidden="1"/>
    <row r="2872" ht="15.75" hidden="1"/>
    <row r="2873" ht="15.75" hidden="1"/>
    <row r="2874" ht="15.75" hidden="1"/>
    <row r="2875" ht="15.75" hidden="1"/>
    <row r="2876" ht="15.75" hidden="1"/>
    <row r="2877" ht="15.75" hidden="1"/>
    <row r="2878" ht="15.75" hidden="1"/>
    <row r="2879" ht="15.75" hidden="1"/>
    <row r="2880" ht="15.75" hidden="1"/>
    <row r="2881" ht="15.75" hidden="1"/>
    <row r="2882" ht="15.75" hidden="1"/>
    <row r="2883" ht="15.75" hidden="1"/>
    <row r="2884" ht="15.75" hidden="1"/>
    <row r="2885" ht="15.75" hidden="1"/>
    <row r="2886" ht="15.75" hidden="1"/>
    <row r="2887" ht="15.75" hidden="1"/>
    <row r="2888" ht="15.75" hidden="1"/>
    <row r="2889" ht="15.75" hidden="1"/>
    <row r="2890" ht="15.75" hidden="1"/>
    <row r="2891" ht="15.75" hidden="1"/>
    <row r="2892" ht="15.75" hidden="1"/>
    <row r="2893" ht="15.75" hidden="1"/>
    <row r="2894" ht="15.75" hidden="1"/>
    <row r="2895" ht="15.75" hidden="1"/>
    <row r="2896" ht="15.75" hidden="1"/>
    <row r="2897" ht="15.75" hidden="1"/>
    <row r="2898" ht="15.75" hidden="1"/>
    <row r="2899" ht="15.75" hidden="1"/>
    <row r="2900" ht="15.75" hidden="1"/>
    <row r="2901" ht="15.75" hidden="1"/>
    <row r="2902" ht="15.75" hidden="1"/>
    <row r="2903" ht="15.75" hidden="1"/>
    <row r="2904" ht="15.75" hidden="1"/>
    <row r="2905" ht="15.75" hidden="1"/>
    <row r="2906" ht="15.75" hidden="1"/>
    <row r="2907" ht="15.75" hidden="1"/>
    <row r="2908" ht="15.75" hidden="1"/>
    <row r="2909" ht="15.75" hidden="1"/>
    <row r="2910" ht="15.75" hidden="1"/>
    <row r="2911" ht="15.75" hidden="1"/>
    <row r="2912" ht="15.75" hidden="1"/>
    <row r="2913" ht="15.75" hidden="1"/>
    <row r="2914" ht="15.75" hidden="1"/>
    <row r="2915" ht="15.75" hidden="1"/>
    <row r="2916" ht="15.75" hidden="1"/>
    <row r="2917" ht="15.75" hidden="1"/>
    <row r="2918" ht="15.75" hidden="1"/>
    <row r="2919" ht="15.75" hidden="1"/>
    <row r="2920" ht="15.75" hidden="1"/>
    <row r="2921" ht="15.75" hidden="1"/>
    <row r="2922" ht="15.75" hidden="1"/>
    <row r="2923" ht="15.75" hidden="1"/>
    <row r="2924" ht="15.75" hidden="1"/>
    <row r="2925" ht="15.75" hidden="1"/>
    <row r="2926" ht="15.75" hidden="1"/>
    <row r="2927" ht="15.75" hidden="1"/>
    <row r="2928" ht="15.75" hidden="1"/>
    <row r="2929" ht="15.75" hidden="1"/>
    <row r="2930" ht="15.75" hidden="1"/>
    <row r="2931" ht="15.75" hidden="1"/>
    <row r="2932" ht="15.75" hidden="1"/>
    <row r="2933" ht="15.75" hidden="1"/>
    <row r="2934" ht="15.75" hidden="1"/>
    <row r="2935" ht="15.75" hidden="1"/>
    <row r="2936" ht="15.75" hidden="1"/>
    <row r="2937" ht="15.75" hidden="1"/>
    <row r="2938" ht="15.75" hidden="1"/>
    <row r="2939" ht="15.75" hidden="1"/>
    <row r="2940" ht="15.75" hidden="1"/>
    <row r="2941" ht="15.75" hidden="1"/>
    <row r="2942" ht="15.75" hidden="1"/>
    <row r="2943" ht="15.75" hidden="1"/>
    <row r="2944" ht="15.75" hidden="1"/>
    <row r="2945" ht="15.75" hidden="1"/>
    <row r="2946" ht="15.75" hidden="1"/>
    <row r="2947" ht="15.75" hidden="1"/>
    <row r="2948" ht="15.75" hidden="1"/>
    <row r="2949" ht="15.75" hidden="1"/>
    <row r="2950" ht="15.75" hidden="1"/>
    <row r="2951" ht="15.75" hidden="1"/>
    <row r="2952" ht="15.75" hidden="1"/>
    <row r="2953" ht="15.75" hidden="1"/>
    <row r="2954" ht="15.75" hidden="1"/>
    <row r="2955" ht="15.75" hidden="1"/>
    <row r="2956" ht="15.75" hidden="1"/>
    <row r="2957" ht="15.75" hidden="1"/>
    <row r="2958" ht="15.75" hidden="1"/>
    <row r="2959" ht="15.75" hidden="1"/>
    <row r="2960" ht="15.75" hidden="1"/>
    <row r="2961" ht="15.75" hidden="1"/>
    <row r="2962" ht="15.75" hidden="1"/>
    <row r="2963" ht="15.75" hidden="1"/>
    <row r="2964" ht="15.75" hidden="1"/>
    <row r="2965" ht="15.75" hidden="1"/>
    <row r="2966" ht="15.75" hidden="1"/>
    <row r="2967" ht="15.75" hidden="1"/>
    <row r="2968" ht="15.75" hidden="1"/>
    <row r="2969" ht="15.75" hidden="1"/>
    <row r="2970" ht="15.75" hidden="1"/>
    <row r="2971" ht="15.75" hidden="1"/>
    <row r="2972" ht="15.75" hidden="1"/>
    <row r="2973" ht="15.75" hidden="1"/>
    <row r="2974" ht="15.75" hidden="1"/>
    <row r="2975" ht="15.75" hidden="1"/>
    <row r="2976" ht="15.75" hidden="1"/>
    <row r="2977" ht="15.75" hidden="1"/>
    <row r="2978" ht="15.75" hidden="1"/>
    <row r="2979" ht="15.75" hidden="1"/>
    <row r="2980" ht="15.75" hidden="1"/>
    <row r="2981" ht="15.75" hidden="1"/>
    <row r="2982" ht="15.75" hidden="1"/>
    <row r="2983" ht="15.75" hidden="1"/>
    <row r="2984" ht="15.75" hidden="1"/>
    <row r="2985" ht="15.75" hidden="1"/>
    <row r="2986" ht="15.75" hidden="1"/>
    <row r="2987" ht="15.75" hidden="1"/>
    <row r="2988" ht="15.75" hidden="1"/>
    <row r="2989" ht="15.75" hidden="1"/>
    <row r="2990" ht="15.75" hidden="1"/>
    <row r="2991" ht="15.75" hidden="1"/>
    <row r="2992" ht="15.75" hidden="1"/>
    <row r="2993" ht="15.75" hidden="1"/>
    <row r="2994" ht="15.75" hidden="1"/>
    <row r="2995" ht="15.75" hidden="1"/>
    <row r="2996" ht="15.75" hidden="1"/>
    <row r="2997" ht="15.75" hidden="1"/>
    <row r="2998" ht="15.75" hidden="1"/>
    <row r="2999" ht="15.75" hidden="1"/>
    <row r="3000" ht="15.75" hidden="1"/>
    <row r="3001" ht="15.75" hidden="1"/>
    <row r="3002" ht="15.75" hidden="1"/>
    <row r="3003" ht="15.75" hidden="1"/>
    <row r="3004" ht="15.75" hidden="1"/>
    <row r="3005" ht="15.75" hidden="1"/>
    <row r="3006" ht="15.75" hidden="1"/>
    <row r="3007" ht="15.75" hidden="1"/>
    <row r="3008" ht="15.75" hidden="1"/>
    <row r="3009" ht="15.75" hidden="1"/>
    <row r="3010" ht="15.75" hidden="1"/>
    <row r="3011" ht="15.75" hidden="1"/>
    <row r="3012" ht="15.75" hidden="1"/>
    <row r="3013" ht="15.75" hidden="1"/>
    <row r="3014" ht="15.75" hidden="1"/>
    <row r="3015" ht="15.75" hidden="1"/>
    <row r="3016" ht="15.75" hidden="1"/>
    <row r="3017" ht="15.75" hidden="1"/>
    <row r="3018" ht="15.75" hidden="1"/>
    <row r="3019" ht="15.75" hidden="1"/>
    <row r="3020" ht="15.75" hidden="1"/>
    <row r="3021" ht="15.75" hidden="1"/>
    <row r="3022" ht="15.75" hidden="1"/>
    <row r="3023" ht="15.75" hidden="1"/>
    <row r="3024" ht="15.75" hidden="1"/>
    <row r="3025" ht="15.75" hidden="1"/>
    <row r="3026" ht="15.75" hidden="1"/>
    <row r="3027" ht="15.75" hidden="1"/>
    <row r="3028" ht="15.75" hidden="1"/>
    <row r="3029" ht="15.75" hidden="1"/>
    <row r="3030" ht="15.75" hidden="1"/>
    <row r="3031" ht="15.75" hidden="1"/>
    <row r="3032" ht="15.75" hidden="1"/>
    <row r="3033" ht="15.75" hidden="1"/>
    <row r="3034" ht="15.75" hidden="1"/>
    <row r="3035" ht="15.75" hidden="1"/>
    <row r="3036" ht="15.75" hidden="1"/>
    <row r="3037" ht="15.75" hidden="1"/>
    <row r="3038" ht="15.75" hidden="1"/>
    <row r="3039" ht="15.75" hidden="1"/>
    <row r="3040" ht="15.75" hidden="1"/>
    <row r="3041" ht="15.75" hidden="1"/>
    <row r="3042" ht="15.75" hidden="1"/>
    <row r="3043" ht="15.75" hidden="1"/>
    <row r="3044" ht="15.75" hidden="1"/>
    <row r="3045" ht="15.75" hidden="1"/>
    <row r="3046" ht="15.75" hidden="1"/>
    <row r="3047" ht="15.75" hidden="1"/>
    <row r="3048" ht="15.75" hidden="1"/>
    <row r="3049" ht="15.75" hidden="1"/>
    <row r="3050" ht="15.75" hidden="1"/>
    <row r="3051" ht="15.75" hidden="1"/>
    <row r="3052" ht="15.75" hidden="1"/>
    <row r="3053" ht="15.75" hidden="1"/>
    <row r="3054" ht="15.75" hidden="1"/>
    <row r="3055" ht="15.75" hidden="1"/>
    <row r="3056" ht="15.75" hidden="1"/>
    <row r="3057" ht="15.75" hidden="1"/>
    <row r="3058" ht="15.75" hidden="1"/>
    <row r="3059" ht="15.75" hidden="1"/>
    <row r="3060" ht="15.75" hidden="1"/>
    <row r="3061" ht="15.75" hidden="1"/>
    <row r="3062" ht="15.75" hidden="1"/>
    <row r="3063" ht="15.75" hidden="1"/>
    <row r="3064" ht="15.75" hidden="1"/>
    <row r="3065" ht="15.75" hidden="1"/>
    <row r="3066" ht="15.75" hidden="1"/>
    <row r="3067" ht="15.75" hidden="1"/>
    <row r="3068" ht="15.75" hidden="1"/>
    <row r="3069" ht="15.75" hidden="1"/>
    <row r="3070" ht="15.75" hidden="1"/>
    <row r="3071" ht="15.75" hidden="1"/>
    <row r="3072" ht="15.75" hidden="1"/>
    <row r="3073" ht="15.75" hidden="1"/>
    <row r="3074" ht="15.75" hidden="1"/>
    <row r="3075" ht="15.75" hidden="1"/>
    <row r="3076" ht="15.75" hidden="1"/>
    <row r="3077" ht="15.75" hidden="1"/>
    <row r="3078" ht="15.75" hidden="1"/>
    <row r="3079" ht="15.75" hidden="1"/>
    <row r="3080" ht="15.75" hidden="1"/>
    <row r="3081" ht="15.75" hidden="1"/>
    <row r="3082" ht="15.75" hidden="1"/>
    <row r="3083" ht="15.75" hidden="1"/>
    <row r="3084" ht="15.75" hidden="1"/>
    <row r="3085" ht="15.75" hidden="1"/>
    <row r="3086" ht="15.75" hidden="1"/>
    <row r="3087" ht="15.75" hidden="1"/>
    <row r="3088" ht="15.75" hidden="1"/>
    <row r="3089" ht="15.75" hidden="1"/>
    <row r="3090" ht="15.75" hidden="1"/>
    <row r="3091" ht="15.75" hidden="1"/>
    <row r="3092" ht="15.75" hidden="1"/>
    <row r="3093" ht="15.75" hidden="1"/>
    <row r="3094" ht="15.75" hidden="1"/>
    <row r="3095" ht="15.75" hidden="1"/>
    <row r="3096" ht="15.75" hidden="1"/>
    <row r="3097" ht="15.75" hidden="1"/>
    <row r="3098" ht="15.75" hidden="1"/>
    <row r="3099" ht="15.75" hidden="1"/>
    <row r="3100" ht="15.75" hidden="1"/>
    <row r="3101" ht="15.75" hidden="1"/>
    <row r="3102" ht="15.75" hidden="1"/>
    <row r="3103" ht="15.75" hidden="1"/>
    <row r="3104" ht="15.75" hidden="1"/>
    <row r="3105" ht="15.75" hidden="1"/>
    <row r="3106" ht="15.75" hidden="1"/>
    <row r="3107" ht="15.75" hidden="1"/>
    <row r="3108" ht="15.75" hidden="1"/>
    <row r="3109" ht="15.75" hidden="1"/>
    <row r="3110" ht="15.75" hidden="1"/>
    <row r="3111" ht="15.75" hidden="1"/>
    <row r="3112" ht="15.75" hidden="1"/>
    <row r="3113" ht="15.75" hidden="1"/>
    <row r="3114" ht="15.75" hidden="1"/>
    <row r="3115" ht="15.75" hidden="1"/>
    <row r="3116" ht="15.75" hidden="1"/>
    <row r="3117" ht="15.75" hidden="1"/>
    <row r="3118" ht="15.75" hidden="1"/>
    <row r="3119" ht="15.75" hidden="1"/>
    <row r="3120" ht="15.75" hidden="1"/>
    <row r="3121" ht="15.75" hidden="1"/>
    <row r="3122" ht="15.75" hidden="1"/>
    <row r="3123" ht="15.75" hidden="1"/>
    <row r="3124" ht="15.75" hidden="1"/>
    <row r="3125" ht="15.75" hidden="1"/>
    <row r="3126" ht="15.75" hidden="1"/>
    <row r="3127" ht="15.75" hidden="1"/>
    <row r="3128" ht="15.75" hidden="1"/>
    <row r="3129" ht="15.75" hidden="1"/>
    <row r="3130" ht="15.75" hidden="1"/>
    <row r="3131" ht="15.75" hidden="1"/>
    <row r="3132" ht="15.75" hidden="1"/>
    <row r="3133" ht="15.75" hidden="1"/>
    <row r="3134" ht="15.75" hidden="1"/>
    <row r="3135" ht="15.75" hidden="1"/>
    <row r="3136" ht="15.75" hidden="1"/>
    <row r="3137" ht="15.75" hidden="1"/>
    <row r="3138" ht="15.75" hidden="1"/>
    <row r="3139" ht="15.75" hidden="1"/>
    <row r="3140" ht="15.75" hidden="1"/>
    <row r="3141" ht="15.75" hidden="1"/>
    <row r="3142" ht="15.75" hidden="1"/>
    <row r="3143" ht="15.75" hidden="1"/>
    <row r="3144" ht="15.75" hidden="1"/>
    <row r="3145" ht="15.75" hidden="1"/>
    <row r="3146" ht="15.75" hidden="1"/>
    <row r="3147" ht="15.75" hidden="1"/>
    <row r="3148" ht="15.75" hidden="1"/>
    <row r="3149" ht="15.75" hidden="1"/>
    <row r="3150" ht="15.75" hidden="1"/>
    <row r="3151" ht="15.75" hidden="1"/>
    <row r="3152" ht="15.75" hidden="1"/>
    <row r="3153" ht="15.75" hidden="1"/>
    <row r="3154" ht="15.75" hidden="1"/>
    <row r="3155" ht="15.75" hidden="1"/>
    <row r="3156" ht="15.75" hidden="1"/>
    <row r="3157" ht="15.75" hidden="1"/>
    <row r="3158" ht="15.75" hidden="1"/>
    <row r="3159" ht="15.75" hidden="1"/>
    <row r="3160" ht="15.75" hidden="1"/>
    <row r="3161" ht="15.75" hidden="1"/>
    <row r="3162" ht="15.75" hidden="1"/>
    <row r="3163" ht="15.75" hidden="1"/>
    <row r="3164" ht="15.75" hidden="1"/>
    <row r="3165" ht="15.75" hidden="1"/>
    <row r="3166" ht="15.75" hidden="1"/>
    <row r="3167" ht="15.75" hidden="1"/>
    <row r="3168" ht="15.75" hidden="1"/>
    <row r="3169" ht="15.75" hidden="1"/>
    <row r="3170" ht="15.75" hidden="1"/>
    <row r="3171" ht="15.75" hidden="1"/>
    <row r="3172" ht="15.75" hidden="1"/>
    <row r="3173" ht="15.75" hidden="1"/>
    <row r="3174" ht="15.75" hidden="1"/>
    <row r="3175" ht="15.75" hidden="1"/>
    <row r="3176" ht="15.75" hidden="1"/>
    <row r="3177" ht="15.75" hidden="1"/>
    <row r="3178" ht="15.75" hidden="1"/>
    <row r="3179" ht="15.75" hidden="1"/>
    <row r="3180" ht="15.75" hidden="1"/>
    <row r="3181" ht="15.75" hidden="1"/>
    <row r="3182" ht="15.75" hidden="1"/>
    <row r="3183" ht="15.75" hidden="1"/>
    <row r="3184" ht="15.75" hidden="1"/>
    <row r="3185" ht="15.75" hidden="1"/>
    <row r="3186" ht="15.75" hidden="1"/>
    <row r="3187" ht="15.75" hidden="1"/>
    <row r="3188" ht="15.75" hidden="1"/>
    <row r="3189" ht="15.75" hidden="1"/>
    <row r="3190" ht="15.75" hidden="1"/>
    <row r="3191" ht="15.75" hidden="1"/>
    <row r="3192" ht="15.75" hidden="1"/>
    <row r="3193" ht="15.75" hidden="1"/>
    <row r="3194" ht="15.75" hidden="1"/>
    <row r="3195" ht="15.75" hidden="1"/>
    <row r="3196" ht="15.75" hidden="1"/>
    <row r="3197" ht="15.75" hidden="1"/>
    <row r="3198" ht="15.75" hidden="1"/>
    <row r="3199" ht="15.75" hidden="1"/>
    <row r="3200" ht="15.75" hidden="1"/>
    <row r="3201" ht="15.75" hidden="1"/>
    <row r="3202" ht="15.75" hidden="1"/>
    <row r="3203" ht="15.75" hidden="1"/>
    <row r="3204" ht="15.75" hidden="1"/>
    <row r="3205" ht="15.75" hidden="1"/>
    <row r="3206" ht="15.75" hidden="1"/>
    <row r="3207" ht="15.75" hidden="1"/>
    <row r="3208" ht="15.75" hidden="1"/>
    <row r="3209" ht="15.75" hidden="1"/>
    <row r="3210" ht="15.75" hidden="1"/>
    <row r="3211" ht="15.75" hidden="1"/>
    <row r="3212" ht="15.75" hidden="1"/>
    <row r="3213" ht="15.75" hidden="1"/>
    <row r="3214" ht="15.75" hidden="1"/>
    <row r="3215" ht="15.75" hidden="1"/>
    <row r="3216" ht="15.75" hidden="1"/>
    <row r="3217" ht="15.75" hidden="1"/>
    <row r="3218" ht="15.75" hidden="1"/>
    <row r="3219" ht="15.75" hidden="1"/>
    <row r="3220" ht="15.75" hidden="1"/>
    <row r="3221" ht="15.75" hidden="1"/>
    <row r="3222" ht="15.75" hidden="1"/>
    <row r="3223" ht="15.75" hidden="1"/>
    <row r="3224" ht="15.75" hidden="1"/>
    <row r="3225" ht="15.75" hidden="1"/>
    <row r="3226" ht="15.75" hidden="1"/>
    <row r="3227" ht="15.75" hidden="1"/>
    <row r="3228" ht="15.75" hidden="1"/>
    <row r="3229" ht="15.75" hidden="1"/>
    <row r="3230" ht="15.75" hidden="1"/>
    <row r="3231" ht="15.75" hidden="1"/>
    <row r="3232" ht="15.75" hidden="1"/>
    <row r="3233" ht="15.75" hidden="1"/>
    <row r="3234" ht="15.75" hidden="1"/>
    <row r="3235" ht="15.75" hidden="1"/>
    <row r="3236" ht="15.75" hidden="1"/>
    <row r="3237" ht="15.75" hidden="1"/>
    <row r="3238" ht="15.75" hidden="1"/>
    <row r="3239" ht="15.75" hidden="1"/>
    <row r="3240" ht="15.75" hidden="1"/>
    <row r="3241" ht="15.75" hidden="1"/>
    <row r="3242" ht="15.75" hidden="1"/>
    <row r="3243" ht="15.75" hidden="1"/>
    <row r="3244" ht="15.75" hidden="1"/>
    <row r="3245" ht="15.75" hidden="1"/>
    <row r="3246" ht="15.75" hidden="1"/>
    <row r="3247" ht="15.75" hidden="1"/>
    <row r="3248" ht="15.75" hidden="1"/>
    <row r="3249" ht="15.75" hidden="1"/>
    <row r="3250" ht="15.75" hidden="1"/>
    <row r="3251" ht="15.75" hidden="1"/>
    <row r="3252" ht="15.75" hidden="1"/>
    <row r="3253" ht="15.75" hidden="1"/>
    <row r="3254" ht="15.75" hidden="1"/>
    <row r="3255" ht="15.75" hidden="1"/>
    <row r="3256" ht="15.75" hidden="1"/>
    <row r="3257" ht="15.75" hidden="1"/>
    <row r="3258" ht="15.75" hidden="1"/>
    <row r="3259" ht="15.75" hidden="1"/>
    <row r="3260" ht="15.75" hidden="1"/>
    <row r="3261" ht="15.75" hidden="1"/>
    <row r="3262" ht="15.75" hidden="1"/>
    <row r="3263" ht="15.75" hidden="1"/>
    <row r="3264" ht="15.75" hidden="1"/>
    <row r="3265" ht="15.75" hidden="1"/>
    <row r="3266" ht="15.75" hidden="1"/>
    <row r="3267" ht="15.75" hidden="1"/>
    <row r="3268" ht="15.75" hidden="1"/>
    <row r="3269" ht="15.75" hidden="1"/>
    <row r="3270" ht="15.75" hidden="1"/>
    <row r="3271" ht="15.75" hidden="1"/>
    <row r="3272" ht="15.75" hidden="1"/>
    <row r="3273" ht="15.75" hidden="1"/>
    <row r="3274" ht="15.75" hidden="1"/>
    <row r="3275" ht="15.75" hidden="1"/>
    <row r="3276" ht="15.75" hidden="1"/>
    <row r="3277" ht="15.75" hidden="1"/>
    <row r="3278" ht="15.75" hidden="1"/>
    <row r="3279" ht="15.75" hidden="1"/>
    <row r="3280" ht="15.75" hidden="1"/>
    <row r="3281" ht="15.75" hidden="1"/>
    <row r="3282" ht="15.75" hidden="1"/>
    <row r="3283" ht="15.75" hidden="1"/>
    <row r="3284" ht="15.75" hidden="1"/>
    <row r="3285" ht="15.75" hidden="1"/>
    <row r="3286" ht="15.75" hidden="1"/>
    <row r="3287" ht="15.75" hidden="1"/>
    <row r="3288" ht="15.75" hidden="1"/>
    <row r="3289" ht="15.75" hidden="1"/>
    <row r="3290" ht="15.75" hidden="1"/>
    <row r="3291" ht="15.75" hidden="1"/>
    <row r="3292" ht="15.75" hidden="1"/>
    <row r="3293" ht="15.75" hidden="1"/>
    <row r="3294" ht="15.75" hidden="1"/>
    <row r="3295" ht="15.75" hidden="1"/>
    <row r="3296" ht="15.75" hidden="1"/>
    <row r="3297" ht="15.75" hidden="1"/>
    <row r="3298" ht="15.75" hidden="1"/>
    <row r="3299" ht="15.75" hidden="1"/>
    <row r="3300" ht="15.75" hidden="1"/>
    <row r="3301" ht="15.75" hidden="1"/>
    <row r="3302" ht="15.75" hidden="1"/>
    <row r="3303" ht="15.75" hidden="1"/>
    <row r="3304" ht="15.75" hidden="1"/>
    <row r="3305" ht="15.75" hidden="1"/>
    <row r="3306" ht="15.75" hidden="1"/>
    <row r="3307" ht="15.75" hidden="1"/>
    <row r="3308" ht="15.75" hidden="1"/>
    <row r="3309" ht="15.75" hidden="1"/>
    <row r="3310" ht="15.75" hidden="1"/>
    <row r="3311" ht="15.75" hidden="1"/>
    <row r="3312" ht="15.75" hidden="1"/>
    <row r="3313" ht="15.75" hidden="1"/>
    <row r="3314" ht="15.75" hidden="1"/>
    <row r="3315" ht="15.75" hidden="1"/>
    <row r="3316" ht="15.75" hidden="1"/>
    <row r="3317" ht="15.75" hidden="1"/>
    <row r="3318" ht="15.75" hidden="1"/>
    <row r="3319" ht="15.75" hidden="1"/>
    <row r="3320" ht="15.75" hidden="1"/>
    <row r="3321" ht="15.75" hidden="1"/>
    <row r="3322" ht="15.75" hidden="1"/>
    <row r="3323" ht="15.75" hidden="1"/>
    <row r="3324" ht="15.75" hidden="1"/>
    <row r="3325" ht="15.75" hidden="1"/>
    <row r="3326" ht="15.75" hidden="1"/>
    <row r="3327" ht="15.75" hidden="1"/>
    <row r="3328" ht="15.75" hidden="1"/>
    <row r="3329" ht="15.75" hidden="1"/>
    <row r="3330" ht="15.75" hidden="1"/>
    <row r="3331" ht="15.75" hidden="1"/>
    <row r="3332" ht="15.75" hidden="1"/>
    <row r="3333" ht="15.75" hidden="1"/>
    <row r="3334" ht="15.75" hidden="1"/>
    <row r="3335" ht="15.75" hidden="1"/>
    <row r="3336" ht="15.75" hidden="1"/>
    <row r="3337" ht="15.75" hidden="1"/>
    <row r="3338" ht="15.75" hidden="1"/>
    <row r="3339" ht="15.75" hidden="1"/>
    <row r="3340" ht="15.75" hidden="1"/>
    <row r="3341" ht="15.75" hidden="1"/>
    <row r="3342" ht="15.75" hidden="1"/>
    <row r="3343" ht="15.75" hidden="1"/>
    <row r="3344" ht="15.75" hidden="1"/>
    <row r="3345" ht="15.75" hidden="1"/>
    <row r="3346" ht="15.75" hidden="1"/>
    <row r="3347" ht="15.75" hidden="1"/>
    <row r="3348" ht="15.75" hidden="1"/>
    <row r="3349" ht="15.75" hidden="1"/>
    <row r="3350" ht="15.75" hidden="1"/>
    <row r="3351" ht="15.75" hidden="1"/>
    <row r="3352" ht="15.75" hidden="1"/>
    <row r="3353" ht="15.75" hidden="1"/>
    <row r="3354" ht="15.75" hidden="1"/>
    <row r="3355" ht="15.75" hidden="1"/>
    <row r="3356" ht="15.75" hidden="1"/>
    <row r="3357" ht="15.75" hidden="1"/>
    <row r="3358" ht="15.75" hidden="1"/>
    <row r="3359" ht="15.75" hidden="1"/>
    <row r="3360" ht="15.75" hidden="1"/>
    <row r="3361" ht="15.75" hidden="1"/>
    <row r="3362" ht="15.75" hidden="1"/>
    <row r="3363" ht="15.75" hidden="1"/>
    <row r="3364" ht="15.75" hidden="1"/>
    <row r="3365" ht="15.75" hidden="1"/>
    <row r="3366" ht="15.75" hidden="1"/>
    <row r="3367" ht="15.75" hidden="1"/>
    <row r="3368" ht="15.75" hidden="1"/>
    <row r="3369" ht="15.75" hidden="1"/>
    <row r="3370" ht="15.75" hidden="1"/>
    <row r="3371" ht="15.75" hidden="1"/>
    <row r="3372" ht="15.75" hidden="1"/>
    <row r="3373" ht="15.75" hidden="1"/>
    <row r="3374" ht="15.75" hidden="1"/>
    <row r="3375" ht="15.75" hidden="1"/>
    <row r="3376" ht="15.75" hidden="1"/>
    <row r="3377" ht="15.75" hidden="1"/>
    <row r="3378" ht="15.75" hidden="1"/>
    <row r="3379" ht="15.75" hidden="1"/>
    <row r="3380" ht="15.75" hidden="1"/>
    <row r="3381" ht="15.75" hidden="1"/>
    <row r="3382" ht="15.75" hidden="1"/>
    <row r="3383" ht="15.75" hidden="1"/>
    <row r="3384" ht="15.75" hidden="1"/>
    <row r="3385" ht="15.75" hidden="1"/>
    <row r="3386" ht="15.75" hidden="1"/>
    <row r="3387" ht="15.75" hidden="1"/>
    <row r="3388" ht="15.75" hidden="1"/>
    <row r="3389" ht="15.75" hidden="1"/>
    <row r="3390" ht="15.75" hidden="1"/>
    <row r="3391" ht="15.75" hidden="1"/>
    <row r="3392" ht="15.75" hidden="1"/>
    <row r="3393" ht="15.75" hidden="1"/>
    <row r="3394" ht="15.75" hidden="1"/>
    <row r="3395" ht="15.75" hidden="1"/>
    <row r="3396" ht="15.75" hidden="1"/>
    <row r="3397" ht="15.75" hidden="1"/>
    <row r="3398" ht="15.75" hidden="1"/>
    <row r="3399" ht="15.75" hidden="1"/>
    <row r="3400" ht="15.75" hidden="1"/>
    <row r="3401" ht="15.75" hidden="1"/>
    <row r="3402" ht="15.75" hidden="1"/>
    <row r="3403" ht="15.75" hidden="1"/>
    <row r="3404" ht="15.75" hidden="1"/>
    <row r="3405" ht="15.75" hidden="1"/>
    <row r="3406" ht="15.75" hidden="1"/>
    <row r="3407" ht="15.75" hidden="1"/>
    <row r="3408" ht="15.75" hidden="1"/>
    <row r="3409" ht="15.75" hidden="1"/>
    <row r="3410" ht="15.75" hidden="1"/>
    <row r="3411" ht="15.75" hidden="1"/>
    <row r="3412" ht="15.75" hidden="1"/>
    <row r="3413" ht="15.75" hidden="1"/>
    <row r="3414" ht="15.75" hidden="1"/>
    <row r="3415" ht="15.75" hidden="1"/>
    <row r="3416" ht="15.75" hidden="1"/>
    <row r="3417" ht="15.75" hidden="1"/>
    <row r="3418" ht="15.75" hidden="1"/>
    <row r="3419" ht="15.75" hidden="1"/>
    <row r="3420" ht="15.75" hidden="1"/>
    <row r="3421" ht="15.75" hidden="1"/>
    <row r="3422" ht="15.75" hidden="1"/>
    <row r="3423" ht="15.75" hidden="1"/>
    <row r="3424" ht="15.75" hidden="1"/>
    <row r="3425" ht="15.75" hidden="1"/>
    <row r="3426" ht="15.75" hidden="1"/>
    <row r="3427" ht="15.75" hidden="1"/>
    <row r="3428" ht="15.75" hidden="1"/>
    <row r="3429" ht="15.75" hidden="1"/>
    <row r="3430" ht="15.75" hidden="1"/>
    <row r="3431" ht="15.75" hidden="1"/>
    <row r="3432" ht="15.75" hidden="1"/>
    <row r="3433" ht="15.75" hidden="1"/>
    <row r="3434" ht="15.75" hidden="1"/>
    <row r="3435" ht="15.75" hidden="1"/>
    <row r="3436" ht="15.75" hidden="1"/>
    <row r="3437" ht="15.75" hidden="1"/>
    <row r="3438" ht="15.75" hidden="1"/>
    <row r="3439" ht="15.75" hidden="1"/>
    <row r="3440" ht="15.75" hidden="1"/>
    <row r="3441" ht="15.75" hidden="1"/>
    <row r="3442" ht="15.75" hidden="1"/>
    <row r="3443" ht="15.75" hidden="1"/>
    <row r="3444" ht="15.75" hidden="1"/>
    <row r="3445" ht="15.75" hidden="1"/>
    <row r="3446" ht="15.75" hidden="1"/>
    <row r="3447" ht="15.75" hidden="1"/>
    <row r="3448" ht="15.75" hidden="1"/>
    <row r="3449" ht="15.75" hidden="1"/>
    <row r="3450" ht="15.75" hidden="1"/>
    <row r="3451" ht="15.75" hidden="1"/>
    <row r="3452" ht="15.75" hidden="1"/>
    <row r="3453" ht="15.75" hidden="1"/>
    <row r="3454" ht="15.75" hidden="1"/>
    <row r="3455" ht="15.75" hidden="1"/>
    <row r="3456" ht="15.75" hidden="1"/>
    <row r="3457" ht="15.75" hidden="1"/>
    <row r="3458" ht="15.75" hidden="1"/>
    <row r="3459" ht="15.75" hidden="1"/>
    <row r="3460" ht="15.75" hidden="1"/>
    <row r="3461" ht="15.75" hidden="1"/>
    <row r="3462" ht="15.75" hidden="1"/>
    <row r="3463" ht="15.75" hidden="1"/>
    <row r="3464" ht="15.75" hidden="1"/>
    <row r="3465" ht="15.75" hidden="1"/>
    <row r="3466" ht="15.75" hidden="1"/>
    <row r="3467" ht="15.75" hidden="1"/>
    <row r="3468" ht="15.75" hidden="1"/>
    <row r="3469" ht="15.75" hidden="1"/>
    <row r="3470" ht="15.75" hidden="1"/>
    <row r="3471" ht="15.75" hidden="1"/>
    <row r="3472" ht="15.75" hidden="1"/>
    <row r="3473" ht="15.75" hidden="1"/>
    <row r="3474" ht="15.75" hidden="1"/>
    <row r="3475" ht="15.75" hidden="1"/>
    <row r="3476" ht="15.75" hidden="1"/>
    <row r="3477" ht="15.75" hidden="1"/>
    <row r="3478" ht="15.75" hidden="1"/>
    <row r="3479" ht="15.75" hidden="1"/>
    <row r="3480" ht="15.75" hidden="1"/>
    <row r="3481" ht="15.75" hidden="1"/>
    <row r="3482" ht="15.75" hidden="1"/>
    <row r="3483" ht="15.75" hidden="1"/>
    <row r="3484" ht="15.75" hidden="1"/>
    <row r="3485" ht="15.75" hidden="1"/>
    <row r="3486" ht="15.75" hidden="1"/>
    <row r="3487" ht="15.75" hidden="1"/>
    <row r="3488" ht="15.75" hidden="1"/>
    <row r="3489" ht="15.75" hidden="1"/>
    <row r="3490" ht="15.75" hidden="1"/>
    <row r="3491" ht="15.75" hidden="1"/>
    <row r="3492" ht="15.75" hidden="1"/>
    <row r="3493" ht="15.75" hidden="1"/>
    <row r="3494" ht="15.75" hidden="1"/>
    <row r="3495" ht="15.75" hidden="1"/>
    <row r="3496" ht="15.75" hidden="1"/>
    <row r="3497" ht="15.75" hidden="1"/>
    <row r="3498" ht="15.75" hidden="1"/>
    <row r="3499" ht="15.75" hidden="1"/>
    <row r="3500" ht="15.75" hidden="1"/>
    <row r="3501" ht="15.75" hidden="1"/>
    <row r="3502" ht="15.75" hidden="1"/>
    <row r="3503" ht="15.75" hidden="1"/>
    <row r="3504" ht="15.75" hidden="1"/>
    <row r="3505" ht="15.75" hidden="1"/>
    <row r="3506" ht="15.75" hidden="1"/>
    <row r="3507" ht="15.75" hidden="1"/>
    <row r="3508" ht="15.75" hidden="1"/>
    <row r="3509" ht="15.75" hidden="1"/>
    <row r="3510" ht="15.75" hidden="1"/>
    <row r="3511" ht="15.75" hidden="1"/>
    <row r="3512" ht="15.75" hidden="1"/>
    <row r="3513" ht="15.75" hidden="1"/>
    <row r="3514" ht="15.75" hidden="1"/>
    <row r="3515" ht="15.75" hidden="1"/>
    <row r="3516" ht="15.75" hidden="1"/>
    <row r="3517" ht="15.75" hidden="1"/>
    <row r="3518" ht="15.75" hidden="1"/>
    <row r="3519" ht="15.75" hidden="1"/>
    <row r="3520" ht="15.75" hidden="1"/>
    <row r="3521" ht="15.75" hidden="1"/>
    <row r="3522" ht="15.75" hidden="1"/>
    <row r="3523" ht="15.75" hidden="1"/>
    <row r="3524" ht="15.75" hidden="1"/>
    <row r="3525" ht="15.75" hidden="1"/>
    <row r="3526" ht="15.75" hidden="1"/>
    <row r="3527" ht="15.75" hidden="1"/>
    <row r="3528" ht="15.75" hidden="1"/>
    <row r="3529" ht="15.75" hidden="1"/>
    <row r="3530" ht="15.75" hidden="1"/>
    <row r="3531" ht="15.75" hidden="1"/>
    <row r="3532" ht="15.75" hidden="1"/>
    <row r="3533" ht="15.75" hidden="1"/>
    <row r="3534" ht="15.75" hidden="1"/>
    <row r="3535" ht="15.75" hidden="1"/>
    <row r="3536" ht="15.75" hidden="1"/>
    <row r="3537" ht="15.75" hidden="1"/>
    <row r="3538" ht="15.75" hidden="1"/>
    <row r="3539" ht="15.75" hidden="1"/>
    <row r="3540" ht="15.75" hidden="1"/>
    <row r="3541" ht="15.75" hidden="1"/>
    <row r="3542" ht="15.75" hidden="1"/>
    <row r="3543" ht="15.75" hidden="1"/>
    <row r="3544" ht="15.75" hidden="1"/>
    <row r="3545" ht="15.75" hidden="1"/>
    <row r="3546" ht="15.75" hidden="1"/>
    <row r="3547" ht="15.75" hidden="1"/>
    <row r="3548" ht="15.75" hidden="1"/>
    <row r="3549" ht="15.75" hidden="1"/>
    <row r="3550" ht="15.75" hidden="1"/>
    <row r="3551" ht="15.75" hidden="1"/>
    <row r="3552" ht="15.75" hidden="1"/>
    <row r="3553" ht="15.75" hidden="1"/>
    <row r="3554" ht="15.75" hidden="1"/>
    <row r="3555" ht="15.75" hidden="1"/>
    <row r="3556" ht="15.75" hidden="1"/>
    <row r="3557" ht="15.75" hidden="1"/>
    <row r="3558" ht="15.75" hidden="1"/>
    <row r="3559" ht="15.75" hidden="1"/>
    <row r="3560" ht="15.75" hidden="1"/>
    <row r="3561" ht="15.75" hidden="1"/>
    <row r="3562" ht="15.75" hidden="1"/>
    <row r="3563" ht="15.75" hidden="1"/>
    <row r="3564" ht="15.75" hidden="1"/>
    <row r="3565" ht="15.75" hidden="1"/>
    <row r="3566" ht="15.75" hidden="1"/>
    <row r="3567" ht="15.75" hidden="1"/>
    <row r="3568" ht="15.75" hidden="1"/>
    <row r="3569" ht="15.75" hidden="1"/>
    <row r="3570" ht="15.75" hidden="1"/>
    <row r="3571" ht="15.75" hidden="1"/>
    <row r="3572" ht="15.75" hidden="1"/>
    <row r="3573" ht="15.75" hidden="1"/>
    <row r="3574" ht="15.75" hidden="1"/>
    <row r="3575" ht="15.75" hidden="1"/>
    <row r="3576" ht="15.75" hidden="1"/>
    <row r="3577" ht="15.75" hidden="1"/>
    <row r="3578" ht="15.75" hidden="1"/>
    <row r="3579" ht="15.75" hidden="1"/>
    <row r="3580" ht="15.75" hidden="1"/>
    <row r="3581" ht="15.75" hidden="1"/>
    <row r="3582" ht="15.75" hidden="1"/>
    <row r="3583" ht="15.75" hidden="1"/>
    <row r="3584" ht="15.75" hidden="1"/>
    <row r="3585" ht="15.75" hidden="1"/>
    <row r="3586" ht="15.75" hidden="1"/>
    <row r="3587" ht="15.75" hidden="1"/>
    <row r="3588" ht="15.75" hidden="1"/>
    <row r="3589" ht="15.75" hidden="1"/>
    <row r="3590" ht="15.75" hidden="1"/>
    <row r="3591" ht="15.75" hidden="1"/>
    <row r="3592" ht="15.75" hidden="1"/>
    <row r="3593" ht="15.75" hidden="1"/>
    <row r="3594" ht="15.75" hidden="1"/>
    <row r="3595" ht="15.75" hidden="1"/>
    <row r="3596" ht="15.75" hidden="1"/>
    <row r="3597" ht="15.75" hidden="1"/>
    <row r="3598" ht="15.75" hidden="1"/>
    <row r="3599" ht="15.75" hidden="1"/>
    <row r="3600" ht="15.75" hidden="1"/>
    <row r="3601" ht="15.75" hidden="1"/>
    <row r="3602" ht="15.75" hidden="1"/>
    <row r="3603" ht="15.75" hidden="1"/>
    <row r="3604" ht="15.75" hidden="1"/>
    <row r="3605" ht="15.75" hidden="1"/>
    <row r="3606" ht="15.75" hidden="1"/>
    <row r="3607" ht="15.75" hidden="1"/>
    <row r="3608" ht="15.75" hidden="1"/>
    <row r="3609" ht="15.75" hidden="1"/>
    <row r="3610" ht="15.75" hidden="1"/>
    <row r="3611" ht="15.75" hidden="1"/>
    <row r="3612" ht="15.75" hidden="1"/>
    <row r="3613" ht="15.75" hidden="1"/>
    <row r="3614" ht="15.75" hidden="1"/>
    <row r="3615" ht="15.75" hidden="1"/>
    <row r="3616" ht="15.75" hidden="1"/>
    <row r="3617" ht="15.75" hidden="1"/>
    <row r="3618" ht="15.75" hidden="1"/>
    <row r="3619" ht="15.75" hidden="1"/>
    <row r="3620" ht="15.75" hidden="1"/>
    <row r="3621" ht="15.75" hidden="1"/>
    <row r="3622" ht="15.75" hidden="1"/>
    <row r="3623" ht="15.75" hidden="1"/>
    <row r="3624" ht="15.75" hidden="1"/>
    <row r="3625" ht="15.75" hidden="1"/>
    <row r="3626" ht="15.75" hidden="1"/>
    <row r="3627" ht="15.75" hidden="1"/>
    <row r="3628" ht="15.75" hidden="1"/>
    <row r="3629" ht="15.75" hidden="1"/>
    <row r="3630" ht="15.75" hidden="1"/>
    <row r="3631" ht="15.75" hidden="1"/>
    <row r="3632" ht="15.75" hidden="1"/>
    <row r="3633" ht="15.75" hidden="1"/>
    <row r="3634" ht="15.75" hidden="1"/>
    <row r="3635" ht="15.75" hidden="1"/>
    <row r="3636" ht="15.75" hidden="1"/>
    <row r="3637" ht="15.75" hidden="1"/>
    <row r="3638" ht="15.75" hidden="1"/>
    <row r="3639" ht="15.75" hidden="1"/>
    <row r="3640" ht="15.75" hidden="1"/>
    <row r="3641" ht="15.75" hidden="1"/>
    <row r="3642" ht="15.75" hidden="1"/>
    <row r="3643" ht="15.75" hidden="1"/>
    <row r="3644" ht="15.75" hidden="1"/>
    <row r="3645" ht="15.75" hidden="1"/>
    <row r="3646" ht="15.75" hidden="1"/>
    <row r="3647" ht="15.75" hidden="1"/>
    <row r="3648" ht="15.75" hidden="1"/>
    <row r="3649" ht="15.75" hidden="1"/>
    <row r="3650" ht="15.75" hidden="1"/>
    <row r="3651" ht="15.75" hidden="1"/>
    <row r="3652" ht="15.75" hidden="1"/>
    <row r="3653" ht="15.75" hidden="1"/>
    <row r="3654" ht="15.75" hidden="1"/>
    <row r="3655" ht="15.75" hidden="1"/>
    <row r="3656" ht="15.75" hidden="1"/>
    <row r="3657" ht="15.75" hidden="1"/>
    <row r="3658" ht="15.75" hidden="1"/>
    <row r="3659" ht="15.75" hidden="1"/>
    <row r="3660" ht="15.75" hidden="1"/>
    <row r="3661" ht="15.75" hidden="1"/>
    <row r="3662" ht="15.75" hidden="1"/>
    <row r="3663" ht="15.75" hidden="1"/>
    <row r="3664" ht="15.75" hidden="1"/>
    <row r="3665" ht="15.75" hidden="1"/>
    <row r="3666" ht="15.75" hidden="1"/>
    <row r="3667" ht="15.75" hidden="1"/>
    <row r="3668" ht="15.75" hidden="1"/>
    <row r="3669" ht="15.75" hidden="1"/>
    <row r="3670" ht="15.75" hidden="1"/>
    <row r="3671" ht="15.75" hidden="1"/>
    <row r="3672" ht="15.75" hidden="1"/>
    <row r="3673" ht="15.75" hidden="1"/>
    <row r="3674" ht="15.75" hidden="1"/>
    <row r="3675" ht="15.75" hidden="1"/>
    <row r="3676" ht="15.75" hidden="1"/>
    <row r="3677" ht="15.75" hidden="1"/>
    <row r="3678" ht="15.75" hidden="1"/>
    <row r="3679" ht="15.75" hidden="1"/>
    <row r="3680" ht="15.75" hidden="1"/>
    <row r="3681" ht="15.75" hidden="1"/>
    <row r="3682" ht="15.75" hidden="1"/>
    <row r="3683" ht="15.75" hidden="1"/>
    <row r="3684" ht="15.75" hidden="1"/>
    <row r="3685" ht="15.75" hidden="1"/>
    <row r="3686" ht="15.75" hidden="1"/>
    <row r="3687" ht="15.75" hidden="1"/>
    <row r="3688" ht="15.75" hidden="1"/>
    <row r="3689" ht="15.75" hidden="1"/>
    <row r="3690" ht="15.75" hidden="1"/>
    <row r="3691" ht="15.75" hidden="1"/>
    <row r="3692" ht="15.75" hidden="1"/>
    <row r="3693" ht="15.75" hidden="1"/>
    <row r="3694" ht="15.75" hidden="1"/>
    <row r="3695" ht="15.75" hidden="1"/>
    <row r="3696" ht="15.75" hidden="1"/>
    <row r="3697" ht="15.75" hidden="1"/>
    <row r="3698" ht="15.75" hidden="1"/>
    <row r="3699" ht="15.75" hidden="1"/>
    <row r="3700" ht="15.75" hidden="1"/>
    <row r="3701" ht="15.75" hidden="1"/>
    <row r="3702" ht="15.75" hidden="1"/>
    <row r="3703" ht="15.75" hidden="1"/>
    <row r="3704" ht="15.75" hidden="1"/>
    <row r="3705" ht="15.75" hidden="1"/>
    <row r="3706" ht="15.75" hidden="1"/>
    <row r="3707" ht="15.75" hidden="1"/>
    <row r="3708" ht="15.75" hidden="1"/>
    <row r="3709" ht="15.75" hidden="1"/>
    <row r="3710" ht="15.75" hidden="1"/>
    <row r="3711" ht="15.75" hidden="1"/>
    <row r="3712" ht="15.75" hidden="1"/>
    <row r="3713" ht="15.75" hidden="1"/>
    <row r="3714" ht="15.75" hidden="1"/>
    <row r="3715" ht="15.75" hidden="1"/>
    <row r="3716" ht="15.75" hidden="1"/>
    <row r="3717" ht="15.75" hidden="1"/>
    <row r="3718" ht="15.75" hidden="1"/>
    <row r="3719" ht="15.75" hidden="1"/>
    <row r="3720" ht="15.75" hidden="1"/>
    <row r="3721" ht="15.75" hidden="1"/>
    <row r="3722" ht="15.75" hidden="1"/>
    <row r="3723" ht="15.75" hidden="1"/>
    <row r="3724" ht="15.75" hidden="1"/>
    <row r="3725" ht="15.75" hidden="1"/>
    <row r="3726" ht="15.75" hidden="1"/>
    <row r="3727" ht="15.75" hidden="1"/>
    <row r="3728" ht="15.75" hidden="1"/>
    <row r="3729" ht="15.75" hidden="1"/>
    <row r="3730" ht="15.75" hidden="1"/>
    <row r="3731" ht="15.75" hidden="1"/>
    <row r="3732" ht="15.75" hidden="1"/>
    <row r="3733" ht="15.75" hidden="1"/>
    <row r="3734" ht="15.75" hidden="1"/>
    <row r="3735" ht="15.75" hidden="1"/>
    <row r="3736" ht="15.75" hidden="1"/>
    <row r="3737" ht="15.75" hidden="1"/>
    <row r="3738" ht="15.75" hidden="1"/>
    <row r="3739" ht="15.75" hidden="1"/>
    <row r="3740" ht="15.75" hidden="1"/>
    <row r="3741" ht="15.75" hidden="1"/>
    <row r="3742" ht="15.75" hidden="1"/>
    <row r="3743" ht="15.75" hidden="1"/>
    <row r="3744" ht="15.75" hidden="1"/>
    <row r="3745" ht="15.75" hidden="1"/>
    <row r="3746" ht="15.75" hidden="1"/>
    <row r="3747" ht="15.75" hidden="1"/>
    <row r="3748" ht="15.75" hidden="1"/>
    <row r="3749" ht="15.75" hidden="1"/>
    <row r="3750" ht="15.75" hidden="1"/>
    <row r="3751" ht="15.75" hidden="1"/>
    <row r="3752" ht="15.75" hidden="1"/>
    <row r="3753" ht="15.75" hidden="1"/>
    <row r="3754" ht="15.75" hidden="1"/>
    <row r="3755" ht="15.75" hidden="1"/>
    <row r="3756" ht="15.75" hidden="1"/>
    <row r="3757" ht="15.75" hidden="1"/>
    <row r="3758" ht="15.75" hidden="1"/>
    <row r="3759" ht="15.75" hidden="1"/>
    <row r="3760" ht="15.75" hidden="1"/>
    <row r="3761" ht="15.75" hidden="1"/>
    <row r="3762" ht="15.75" hidden="1"/>
    <row r="3763" ht="15.75" hidden="1"/>
    <row r="3764" ht="15.75" hidden="1"/>
    <row r="3765" ht="15.75" hidden="1"/>
    <row r="3766" ht="15.75" hidden="1"/>
    <row r="3767" ht="15.75" hidden="1"/>
    <row r="3768" ht="15.75" hidden="1"/>
    <row r="3769" ht="15.75" hidden="1"/>
    <row r="3770" ht="15.75" hidden="1"/>
    <row r="3771" ht="15.75" hidden="1"/>
    <row r="3772" ht="15.75" hidden="1"/>
    <row r="3773" ht="15.75" hidden="1"/>
    <row r="3774" ht="15.75" hidden="1"/>
    <row r="3775" ht="15.75" hidden="1"/>
    <row r="3776" ht="15.75" hidden="1"/>
    <row r="3777" ht="15.75" hidden="1"/>
    <row r="3778" ht="15.75" hidden="1"/>
    <row r="3779" ht="15.75" hidden="1"/>
    <row r="3780" ht="15.75" hidden="1"/>
    <row r="3781" ht="15.75" hidden="1"/>
    <row r="3782" ht="15.75" hidden="1"/>
    <row r="3783" ht="15.75" hidden="1"/>
    <row r="3784" ht="15.75" hidden="1"/>
    <row r="3785" ht="15.75" hidden="1"/>
    <row r="3786" ht="15.75" hidden="1"/>
    <row r="3787" ht="15.75" hidden="1"/>
    <row r="3788" ht="15.75" hidden="1"/>
    <row r="3789" ht="15.75" hidden="1"/>
    <row r="3790" ht="15.75" hidden="1"/>
    <row r="3791" ht="15.75" hidden="1"/>
    <row r="3792" ht="15.75" hidden="1"/>
    <row r="3793" ht="15.75" hidden="1"/>
    <row r="3794" ht="15.75" hidden="1"/>
    <row r="3795" ht="15.75" hidden="1"/>
    <row r="3796" ht="15.75" hidden="1"/>
    <row r="3797" ht="15.75" hidden="1"/>
    <row r="3798" ht="15.75" hidden="1"/>
    <row r="3799" ht="15.75" hidden="1"/>
    <row r="3800" ht="15.75" hidden="1"/>
    <row r="3801" ht="15.75" hidden="1"/>
    <row r="3802" ht="15.75" hidden="1"/>
    <row r="3803" ht="15.75" hidden="1"/>
    <row r="3804" ht="15.75" hidden="1"/>
    <row r="3805" ht="15.75" hidden="1"/>
    <row r="3806" ht="15.75" hidden="1"/>
    <row r="3807" ht="15.75" hidden="1"/>
    <row r="3808" ht="15.75" hidden="1"/>
    <row r="3809" ht="15.75" hidden="1"/>
    <row r="3810" ht="15.75" hidden="1"/>
    <row r="3811" ht="15.75" hidden="1"/>
    <row r="3812" ht="15.75" hidden="1"/>
    <row r="3813" ht="15.75" hidden="1"/>
    <row r="3814" ht="15.75" hidden="1"/>
    <row r="3815" ht="15.75" hidden="1"/>
    <row r="3816" ht="15.75" hidden="1"/>
    <row r="3817" ht="15.75" hidden="1"/>
    <row r="3818" ht="15.75" hidden="1"/>
    <row r="3819" ht="15.75" hidden="1"/>
    <row r="3820" ht="15.75" hidden="1"/>
    <row r="3821" ht="15.75" hidden="1"/>
    <row r="3822" ht="15.75" hidden="1"/>
    <row r="3823" ht="15.75" hidden="1"/>
    <row r="3824" ht="15.75" hidden="1"/>
    <row r="3825" ht="15.75" hidden="1"/>
    <row r="3826" ht="15.75" hidden="1"/>
    <row r="3827" ht="15.75" hidden="1"/>
    <row r="3828" ht="15.75" hidden="1"/>
    <row r="3829" ht="15.75" hidden="1"/>
    <row r="3830" ht="15.75" hidden="1"/>
    <row r="3831" ht="15.75" hidden="1"/>
    <row r="3832" ht="15.75" hidden="1"/>
    <row r="3833" ht="15.75" hidden="1"/>
    <row r="3834" ht="15.75" hidden="1"/>
    <row r="3835" ht="15.75" hidden="1"/>
    <row r="3836" ht="15.75" hidden="1"/>
    <row r="3837" ht="15.75" hidden="1"/>
    <row r="3838" ht="15.75" hidden="1"/>
    <row r="3839" ht="15.75" hidden="1"/>
    <row r="3840" ht="15.75" hidden="1"/>
    <row r="3841" ht="15.75" hidden="1"/>
    <row r="3842" ht="15.75" hidden="1"/>
    <row r="3843" ht="15.75" hidden="1"/>
    <row r="3844" ht="15.75" hidden="1"/>
    <row r="3845" ht="15.75" hidden="1"/>
    <row r="3846" ht="15.75" hidden="1"/>
    <row r="3847" ht="15.75" hidden="1"/>
    <row r="3848" ht="15.75" hidden="1"/>
    <row r="3849" ht="15.75" hidden="1"/>
    <row r="3850" ht="15.75" hidden="1"/>
    <row r="3851" ht="15.75" hidden="1"/>
    <row r="3852" ht="15.75" hidden="1"/>
    <row r="3853" ht="15.75" hidden="1"/>
    <row r="3854" ht="15.75" hidden="1"/>
    <row r="3855" ht="15.75" hidden="1"/>
    <row r="3856" ht="15.75" hidden="1"/>
    <row r="3857" ht="15.75" hidden="1"/>
    <row r="3858" ht="15.75" hidden="1"/>
    <row r="3859" ht="15.75" hidden="1"/>
    <row r="3860" ht="15.75" hidden="1"/>
    <row r="3861" ht="15.75" hidden="1"/>
    <row r="3862" ht="15.75" hidden="1"/>
    <row r="3863" ht="15.75" hidden="1"/>
    <row r="3864" ht="15.75" hidden="1"/>
    <row r="3865" ht="15.75" hidden="1"/>
    <row r="3866" ht="15.75" hidden="1"/>
    <row r="3867" ht="15.75" hidden="1"/>
    <row r="3868" ht="15.75" hidden="1"/>
    <row r="3869" ht="15.75" hidden="1"/>
    <row r="3870" ht="15.75" hidden="1"/>
    <row r="3871" ht="15.75" hidden="1"/>
    <row r="3872" ht="15.75" hidden="1"/>
    <row r="3873" ht="15.75" hidden="1"/>
    <row r="3874" ht="15.75" hidden="1"/>
    <row r="3875" ht="15.75" hidden="1"/>
    <row r="3876" ht="15.75" hidden="1"/>
    <row r="3877" ht="15.75" hidden="1"/>
    <row r="3878" ht="15.75" hidden="1"/>
    <row r="3879" ht="15.75" hidden="1"/>
    <row r="3880" ht="15.75" hidden="1"/>
    <row r="3881" ht="15.75" hidden="1"/>
    <row r="3882" ht="15.75" hidden="1"/>
    <row r="3883" ht="15.75" hidden="1"/>
    <row r="3884" ht="15.75" hidden="1"/>
    <row r="3885" ht="15.75" hidden="1"/>
    <row r="3886" ht="15.75" hidden="1"/>
    <row r="3887" ht="15.75" hidden="1"/>
    <row r="3888" ht="15.75" hidden="1"/>
    <row r="3889" ht="15.75" hidden="1"/>
    <row r="3890" ht="15.75" hidden="1"/>
    <row r="3891" ht="15.75" hidden="1"/>
    <row r="3892" ht="15.75" hidden="1"/>
    <row r="3893" ht="15.75" hidden="1"/>
    <row r="3894" ht="15.75" hidden="1"/>
    <row r="3895" ht="15.75" hidden="1"/>
    <row r="3896" ht="15.75" hidden="1"/>
    <row r="3897" ht="15.75" hidden="1"/>
    <row r="3898" ht="15.75" hidden="1"/>
    <row r="3899" ht="15.75" hidden="1"/>
    <row r="3900" ht="15.75" hidden="1"/>
    <row r="3901" ht="15.75" hidden="1"/>
    <row r="3902" ht="15.75" hidden="1"/>
    <row r="3903" ht="15.75" hidden="1"/>
    <row r="3904" ht="15.75" hidden="1"/>
    <row r="3905" ht="15.75" hidden="1"/>
    <row r="3906" ht="15.75" hidden="1"/>
    <row r="3907" ht="15.75" hidden="1"/>
    <row r="3908" ht="15.75" hidden="1"/>
    <row r="3909" ht="15.75" hidden="1"/>
    <row r="3910" ht="15.75" hidden="1"/>
    <row r="3911" ht="15.75" hidden="1"/>
    <row r="3912" ht="15.75" hidden="1"/>
    <row r="3913" ht="15.75" hidden="1"/>
    <row r="3914" ht="15.75" hidden="1"/>
    <row r="3915" ht="15.75" hidden="1"/>
    <row r="3916" ht="15.75" hidden="1"/>
    <row r="3917" ht="15.75" hidden="1"/>
    <row r="3918" ht="15.75" hidden="1"/>
    <row r="3919" ht="15.75" hidden="1"/>
    <row r="3920" ht="15.75" hidden="1"/>
    <row r="3921" ht="15.75" hidden="1"/>
    <row r="3922" ht="15.75" hidden="1"/>
    <row r="3923" ht="15.75" hidden="1"/>
    <row r="3924" ht="15.75" hidden="1"/>
    <row r="3925" ht="15.75" hidden="1"/>
    <row r="3926" ht="15.75" hidden="1"/>
    <row r="3927" ht="15.75" hidden="1"/>
    <row r="3928" ht="15.75" hidden="1"/>
    <row r="3929" ht="15.75" hidden="1"/>
    <row r="3930" ht="15.75" hidden="1"/>
    <row r="3931" ht="15.75" hidden="1"/>
    <row r="3932" ht="15.75" hidden="1"/>
    <row r="3933" ht="15.75" hidden="1"/>
    <row r="3934" ht="15.75" hidden="1"/>
    <row r="3935" ht="15.75" hidden="1"/>
    <row r="3936" ht="15.75" hidden="1"/>
    <row r="3937" ht="15.75" hidden="1"/>
    <row r="3938" ht="15.75" hidden="1"/>
    <row r="3939" ht="15.75" hidden="1"/>
    <row r="3940" ht="15.75" hidden="1"/>
    <row r="3941" ht="15.75" hidden="1"/>
    <row r="3942" ht="15.75" hidden="1"/>
    <row r="3943" ht="15.75" hidden="1"/>
    <row r="3944" ht="15.75" hidden="1"/>
    <row r="3945" ht="15.75" hidden="1"/>
    <row r="3946" ht="15.75" hidden="1"/>
    <row r="3947" ht="15.75" hidden="1"/>
    <row r="3948" ht="15.75" hidden="1"/>
    <row r="3949" ht="15.75" hidden="1"/>
    <row r="3950" ht="15.75" hidden="1"/>
    <row r="3951" ht="15.75" hidden="1"/>
    <row r="3952" ht="15.75" hidden="1"/>
    <row r="3953" ht="15.75" hidden="1"/>
    <row r="3954" ht="15.75" hidden="1"/>
    <row r="3955" ht="15.75" hidden="1"/>
    <row r="3956" ht="15.75" hidden="1"/>
    <row r="3957" ht="15.75" hidden="1"/>
    <row r="3958" ht="15.75" hidden="1"/>
    <row r="3959" ht="15.75" hidden="1"/>
    <row r="3960" ht="15.75" hidden="1"/>
    <row r="3961" ht="15.75" hidden="1"/>
    <row r="3962" ht="15.75" hidden="1"/>
    <row r="3963" ht="15.75" hidden="1"/>
    <row r="3964" ht="15.75" hidden="1"/>
    <row r="3965" ht="15.75" hidden="1"/>
    <row r="3966" ht="15.75" hidden="1"/>
    <row r="3967" ht="15.75" hidden="1"/>
    <row r="3968" ht="15.75" hidden="1"/>
    <row r="3969" ht="15.75" hidden="1"/>
    <row r="3970" ht="15.75" hidden="1"/>
    <row r="3971" ht="15.75" hidden="1"/>
    <row r="3972" ht="15.75" hidden="1"/>
    <row r="3973" ht="15.75" hidden="1"/>
    <row r="3974" ht="15.75" hidden="1"/>
    <row r="3975" ht="15.75" hidden="1"/>
    <row r="3976" ht="15.75" hidden="1"/>
    <row r="3977" ht="15.75" hidden="1"/>
    <row r="3978" ht="15.75" hidden="1"/>
    <row r="3979" ht="15.75" hidden="1"/>
    <row r="3980" ht="15.75" hidden="1"/>
    <row r="3981" ht="15.75" hidden="1"/>
    <row r="3982" ht="15.75" hidden="1"/>
    <row r="3983" ht="15.75" hidden="1"/>
    <row r="3984" ht="15.75" hidden="1"/>
    <row r="3985" ht="15.75" hidden="1"/>
    <row r="3986" ht="15.75" hidden="1"/>
    <row r="3987" ht="15.75" hidden="1"/>
    <row r="3988" ht="15.75" hidden="1"/>
    <row r="3989" ht="15.75" hidden="1"/>
    <row r="3990" ht="15.75" hidden="1"/>
    <row r="3991" ht="15.75" hidden="1"/>
    <row r="3992" ht="15.75" hidden="1"/>
    <row r="3993" ht="15.75" hidden="1"/>
    <row r="3994" ht="15.75" hidden="1"/>
    <row r="3995" ht="15.75" hidden="1"/>
    <row r="3996" ht="15.75" hidden="1"/>
    <row r="3997" ht="15.75" hidden="1"/>
    <row r="3998" ht="15.75" hidden="1"/>
    <row r="3999" ht="15.75" hidden="1"/>
    <row r="4000" ht="15.75" hidden="1"/>
    <row r="4001" ht="15.75" hidden="1"/>
    <row r="4002" ht="15.75" hidden="1"/>
    <row r="4003" ht="15.75" hidden="1"/>
    <row r="4004" ht="15.75" hidden="1"/>
    <row r="4005" ht="15.75" hidden="1"/>
    <row r="4006" ht="15.75" hidden="1"/>
    <row r="4007" ht="15.75" hidden="1"/>
    <row r="4008" ht="15.75" hidden="1"/>
    <row r="4009" ht="15.75" hidden="1"/>
    <row r="4010" ht="15.75" hidden="1"/>
    <row r="4011" ht="15.75" hidden="1"/>
    <row r="4012" ht="15.75" hidden="1"/>
    <row r="4013" ht="15.75" hidden="1"/>
    <row r="4014" ht="15.75" hidden="1"/>
    <row r="4015" ht="15.75" hidden="1"/>
    <row r="4016" ht="15.75" hidden="1"/>
    <row r="4017" ht="15.75" hidden="1"/>
    <row r="4018" ht="15.75" hidden="1"/>
    <row r="4019" ht="15.75" hidden="1"/>
    <row r="4020" ht="15.75" hidden="1"/>
    <row r="4021" ht="15.75" hidden="1"/>
    <row r="4022" ht="15.75" hidden="1"/>
    <row r="4023" ht="15.75" hidden="1"/>
    <row r="4024" ht="15.75" hidden="1"/>
    <row r="4025" ht="15.75" hidden="1"/>
    <row r="4026" ht="15.75" hidden="1"/>
    <row r="4027" ht="15.75" hidden="1"/>
    <row r="4028" ht="15.75" hidden="1"/>
    <row r="4029" ht="15.75" hidden="1"/>
    <row r="4030" ht="15.75" hidden="1"/>
    <row r="4031" ht="15.75" hidden="1"/>
    <row r="4032" ht="15.75" hidden="1"/>
    <row r="4033" ht="15.75" hidden="1"/>
    <row r="4034" ht="15.75" hidden="1"/>
    <row r="4035" ht="15.75" hidden="1"/>
    <row r="4036" ht="15.75" hidden="1"/>
    <row r="4037" ht="15.75" hidden="1"/>
    <row r="4038" ht="15.75" hidden="1"/>
    <row r="4039" ht="15.75" hidden="1"/>
    <row r="4040" ht="15.75" hidden="1"/>
    <row r="4041" ht="15.75" hidden="1"/>
    <row r="4042" ht="15.75" hidden="1"/>
    <row r="4043" ht="15.75" hidden="1"/>
    <row r="4044" ht="15.75" hidden="1"/>
    <row r="4045" ht="15.75" hidden="1"/>
    <row r="4046" ht="15.75" hidden="1"/>
    <row r="4047" ht="15.75" hidden="1"/>
    <row r="4048" ht="15.75" hidden="1"/>
    <row r="4049" ht="15.75" hidden="1"/>
    <row r="4050" ht="15.75" hidden="1"/>
    <row r="4051" ht="15.75" hidden="1"/>
    <row r="4052" ht="15.75" hidden="1"/>
    <row r="4053" ht="15.75" hidden="1"/>
    <row r="4054" ht="15.75" hidden="1"/>
    <row r="4055" ht="15.75" hidden="1"/>
    <row r="4056" ht="15.75" hidden="1"/>
    <row r="4057" ht="15.75" hidden="1"/>
    <row r="4058" ht="15.75" hidden="1"/>
    <row r="4059" ht="15.75" hidden="1"/>
    <row r="4060" ht="15.75" hidden="1"/>
    <row r="4061" ht="15.75" hidden="1"/>
    <row r="4062" ht="15.75" hidden="1"/>
    <row r="4063" ht="15.75" hidden="1"/>
    <row r="4064" ht="15.75" hidden="1"/>
    <row r="4065" ht="15.75" hidden="1"/>
    <row r="4066" ht="15.75" hidden="1"/>
    <row r="4067" ht="15.75" hidden="1"/>
    <row r="4068" ht="15.75" hidden="1"/>
    <row r="4069" ht="15.75" hidden="1"/>
    <row r="4070" ht="15.75" hidden="1"/>
    <row r="4071" ht="15.75" hidden="1"/>
    <row r="4072" ht="15.75" hidden="1"/>
    <row r="4073" ht="15.75" hidden="1"/>
    <row r="4074" ht="15.75" hidden="1"/>
    <row r="4075" ht="15.75" hidden="1"/>
    <row r="4076" ht="15.75" hidden="1"/>
    <row r="4077" ht="15.75" hidden="1"/>
    <row r="4078" ht="15.75" hidden="1"/>
    <row r="4079" ht="15.75" hidden="1"/>
    <row r="4080" ht="15.75" hidden="1"/>
    <row r="4081" ht="15.75" hidden="1"/>
    <row r="4082" ht="15.75" hidden="1"/>
    <row r="4083" ht="15.75" hidden="1"/>
    <row r="4084" ht="15.75" hidden="1"/>
    <row r="4085" ht="15.75" hidden="1"/>
    <row r="4086" ht="15.75" hidden="1"/>
    <row r="4087" ht="15.75" hidden="1"/>
    <row r="4088" ht="15.75" hidden="1"/>
    <row r="4089" ht="15.75" hidden="1"/>
    <row r="4090" ht="15.75" hidden="1"/>
    <row r="4091" ht="15.75" hidden="1"/>
    <row r="4092" ht="15.75" hidden="1"/>
    <row r="4093" ht="15.75" hidden="1"/>
    <row r="4094" ht="15.75" hidden="1"/>
    <row r="4095" ht="15.75" hidden="1"/>
    <row r="4096" ht="15.75" hidden="1"/>
    <row r="4097" ht="15.75" hidden="1"/>
    <row r="4098" ht="15.75" hidden="1"/>
    <row r="4099" ht="15.75" hidden="1"/>
    <row r="4100" ht="15.75" hidden="1"/>
    <row r="4101" ht="15.75" hidden="1"/>
    <row r="4102" ht="15.75" hidden="1"/>
    <row r="4103" ht="15.75" hidden="1"/>
    <row r="4104" ht="15.75" hidden="1"/>
    <row r="4105" ht="15.75" hidden="1"/>
    <row r="4106" ht="15.75" hidden="1"/>
    <row r="4107" ht="15.75" hidden="1"/>
    <row r="4108" ht="15.75" hidden="1"/>
    <row r="4109" ht="15.75" hidden="1"/>
    <row r="4110" ht="15.75" hidden="1"/>
    <row r="4111" ht="15.75" hidden="1"/>
    <row r="4112" ht="15.75" hidden="1"/>
    <row r="4113" ht="15.75" hidden="1"/>
    <row r="4114" ht="15.75" hidden="1"/>
    <row r="4115" ht="15.75" hidden="1"/>
    <row r="4116" ht="15.75" hidden="1"/>
    <row r="4117" ht="15.75" hidden="1"/>
    <row r="4118" ht="15.75" hidden="1"/>
    <row r="4119" ht="15.75" hidden="1"/>
    <row r="4120" ht="15.75" hidden="1"/>
    <row r="4121" ht="15.75" hidden="1"/>
    <row r="4122" ht="15.75" hidden="1"/>
    <row r="4123" ht="15.75" hidden="1"/>
    <row r="4124" ht="15.75" hidden="1"/>
    <row r="4125" ht="15.75" hidden="1"/>
    <row r="4126" ht="15.75" hidden="1"/>
    <row r="4127" ht="15.75" hidden="1"/>
    <row r="4128" ht="15.75" hidden="1"/>
    <row r="4129" ht="15.75" hidden="1"/>
    <row r="4130" ht="15.75" hidden="1"/>
    <row r="4131" ht="15.75" hidden="1"/>
    <row r="4132" ht="15.75" hidden="1"/>
    <row r="4133" ht="15.75" hidden="1"/>
    <row r="4134" ht="15.75" hidden="1"/>
    <row r="4135" ht="15.75" hidden="1"/>
    <row r="4136" ht="15.75" hidden="1"/>
    <row r="4137" ht="15.75" hidden="1"/>
    <row r="4138" ht="15.75" hidden="1"/>
    <row r="4139" ht="15.75" hidden="1"/>
    <row r="4140" ht="15.75" hidden="1"/>
    <row r="4141" ht="15.75" hidden="1"/>
    <row r="4142" ht="15.75" hidden="1"/>
    <row r="4143" ht="15.75" hidden="1"/>
    <row r="4144" ht="15.75" hidden="1"/>
    <row r="4145" ht="15.75" hidden="1"/>
    <row r="4146" ht="15.75" hidden="1"/>
    <row r="4147" ht="15.75" hidden="1"/>
    <row r="4148" ht="15.75" hidden="1"/>
    <row r="4149" ht="15.75" hidden="1"/>
    <row r="4150" ht="15.75" hidden="1"/>
    <row r="4151" ht="15.75" hidden="1"/>
    <row r="4152" ht="15.75" hidden="1"/>
    <row r="4153" ht="15.75" hidden="1"/>
    <row r="4154" ht="15.75" hidden="1"/>
    <row r="4155" ht="15.75" hidden="1"/>
    <row r="4156" ht="15.75" hidden="1"/>
    <row r="4157" ht="15.75" hidden="1"/>
    <row r="4158" ht="15.75" hidden="1"/>
    <row r="4159" ht="15.75" hidden="1"/>
    <row r="4160" ht="15.75" hidden="1"/>
    <row r="4161" ht="15.75" hidden="1"/>
    <row r="4162" ht="15.75" hidden="1"/>
    <row r="4163" ht="15.75" hidden="1"/>
    <row r="4164" ht="15.75" hidden="1"/>
    <row r="4165" ht="15.75" hidden="1"/>
    <row r="4166" ht="15.75" hidden="1"/>
    <row r="4167" ht="15.75" hidden="1"/>
    <row r="4168" ht="15.75" hidden="1"/>
    <row r="4169" ht="15.75" hidden="1"/>
    <row r="4170" ht="15.75" hidden="1"/>
    <row r="4171" ht="15.75" hidden="1"/>
    <row r="4172" ht="15.75" hidden="1"/>
    <row r="4173" ht="15.75" hidden="1"/>
    <row r="4174" ht="15.75" hidden="1"/>
    <row r="4175" ht="15.75" hidden="1"/>
    <row r="4176" ht="15.75" hidden="1"/>
    <row r="4177" ht="15.75" hidden="1"/>
    <row r="4178" ht="15.75" hidden="1"/>
    <row r="4179" ht="15.75" hidden="1"/>
    <row r="4180" ht="15.75" hidden="1"/>
    <row r="4181" ht="15.75" hidden="1"/>
    <row r="4182" ht="15.75" hidden="1"/>
    <row r="4183" ht="15.75" hidden="1"/>
    <row r="4184" ht="15.75" hidden="1"/>
    <row r="4185" ht="15.75" hidden="1"/>
    <row r="4186" ht="15.75" hidden="1"/>
    <row r="4187" ht="15.75" hidden="1"/>
    <row r="4188" ht="15.75" hidden="1"/>
    <row r="4189" ht="15.75" hidden="1"/>
    <row r="4190" ht="15.75" hidden="1"/>
    <row r="4191" ht="15.75" hidden="1"/>
    <row r="4192" ht="15.75" hidden="1"/>
    <row r="4193" ht="15.75" hidden="1"/>
    <row r="4194" ht="15.75" hidden="1"/>
    <row r="4195" ht="15.75" hidden="1"/>
    <row r="4196" ht="15.75" hidden="1"/>
    <row r="4197" ht="15.75" hidden="1"/>
    <row r="4198" ht="15.75" hidden="1"/>
    <row r="4199" ht="15.75" hidden="1"/>
    <row r="4200" ht="15.75" hidden="1"/>
    <row r="4201" ht="15.75" hidden="1"/>
    <row r="4202" ht="15.75" hidden="1"/>
    <row r="4203" ht="15.75" hidden="1"/>
    <row r="4204" ht="15.75" hidden="1"/>
    <row r="4205" ht="15.75" hidden="1"/>
    <row r="4206" ht="15.75" hidden="1"/>
    <row r="4207" ht="15.75" hidden="1"/>
    <row r="4208" ht="15.75" hidden="1"/>
    <row r="4209" ht="15.75" hidden="1"/>
    <row r="4210" ht="15.75" hidden="1"/>
    <row r="4211" ht="15.75" hidden="1"/>
    <row r="4212" ht="15.75" hidden="1"/>
    <row r="4213" ht="15.75" hidden="1"/>
    <row r="4214" ht="15.75" hidden="1"/>
    <row r="4215" ht="15.75" hidden="1"/>
    <row r="4216" ht="15.75" hidden="1"/>
    <row r="4217" ht="15.75" hidden="1"/>
    <row r="4218" ht="15.75" hidden="1"/>
    <row r="4219" ht="15.75" hidden="1"/>
    <row r="4220" ht="15.75" hidden="1"/>
    <row r="4221" ht="15.75" hidden="1"/>
    <row r="4222" ht="15.75" hidden="1"/>
    <row r="4223" ht="15.75" hidden="1"/>
    <row r="4224" ht="15.75" hidden="1"/>
    <row r="4225" ht="15.75" hidden="1"/>
    <row r="4226" ht="15.75" hidden="1"/>
    <row r="4227" ht="15.75" hidden="1"/>
    <row r="4228" ht="15.75" hidden="1"/>
    <row r="4229" ht="15.75" hidden="1"/>
    <row r="4230" ht="15.75" hidden="1"/>
    <row r="4231" ht="15.75" hidden="1"/>
    <row r="4232" ht="15.75" hidden="1"/>
    <row r="4233" ht="15.75" hidden="1"/>
    <row r="4234" ht="15.75" hidden="1"/>
    <row r="4235" ht="15.75" hidden="1"/>
    <row r="4236" ht="15.75" hidden="1"/>
    <row r="4237" ht="15.75" hidden="1"/>
    <row r="4238" ht="15.75" hidden="1"/>
    <row r="4239" ht="15.75" hidden="1"/>
    <row r="4240" ht="15.75" hidden="1"/>
    <row r="4241" ht="15.75" hidden="1"/>
    <row r="4242" ht="15.75" hidden="1"/>
    <row r="4243" ht="15.75" hidden="1"/>
    <row r="4244" ht="15.75" hidden="1"/>
    <row r="4245" ht="15.75" hidden="1"/>
    <row r="4246" ht="15.75" hidden="1"/>
    <row r="4247" ht="15.75" hidden="1"/>
    <row r="4248" ht="15.75" hidden="1"/>
    <row r="4249" ht="15.75" hidden="1"/>
    <row r="4250" ht="15.75" hidden="1"/>
    <row r="4251" ht="15.75" hidden="1"/>
    <row r="4252" ht="15.75" hidden="1"/>
    <row r="4253" ht="15.75" hidden="1"/>
    <row r="4254" ht="15.75" hidden="1"/>
    <row r="4255" ht="15.75" hidden="1"/>
    <row r="4256" ht="15.75" hidden="1"/>
    <row r="4257" ht="15.75" hidden="1"/>
    <row r="4258" ht="15.75" hidden="1"/>
    <row r="4259" ht="15.75" hidden="1"/>
    <row r="4260" ht="15.75" hidden="1"/>
    <row r="4261" ht="15.75" hidden="1"/>
    <row r="4262" ht="15.75" hidden="1"/>
    <row r="4263" ht="15.75" hidden="1"/>
    <row r="4264" ht="15.75" hidden="1"/>
    <row r="4265" ht="15.75" hidden="1"/>
    <row r="4266" ht="15.75" hidden="1"/>
    <row r="4267" ht="15.75" hidden="1"/>
    <row r="4268" ht="15.75" hidden="1"/>
    <row r="4269" ht="15.75" hidden="1"/>
    <row r="4270" ht="15.75" hidden="1"/>
    <row r="4271" ht="15.75" hidden="1"/>
    <row r="4272" ht="15.75" hidden="1"/>
    <row r="4273" ht="15.75" hidden="1"/>
    <row r="4274" ht="15.75" hidden="1"/>
    <row r="4275" ht="15.75" hidden="1"/>
    <row r="4276" ht="15.75" hidden="1"/>
    <row r="4277" ht="15.75" hidden="1"/>
    <row r="4278" ht="15.75" hidden="1"/>
    <row r="4279" ht="15.75" hidden="1"/>
    <row r="4280" ht="15.75" hidden="1"/>
    <row r="4281" ht="15.75" hidden="1"/>
    <row r="4282" ht="15.75" hidden="1"/>
    <row r="4283" ht="15.75" hidden="1"/>
    <row r="4284" ht="15.75" hidden="1"/>
    <row r="4285" ht="15.75" hidden="1"/>
    <row r="4286" ht="15.75" hidden="1"/>
    <row r="4287" ht="15.75" hidden="1"/>
    <row r="4288" ht="15.75" hidden="1"/>
    <row r="4289" ht="15.75" hidden="1"/>
    <row r="4290" ht="15.75" hidden="1"/>
    <row r="4291" ht="15.75" hidden="1"/>
    <row r="4292" ht="15.75" hidden="1"/>
    <row r="4293" ht="15.75" hidden="1"/>
    <row r="4294" ht="15.75" hidden="1"/>
    <row r="4295" ht="15.75" hidden="1"/>
    <row r="4296" ht="15.75" hidden="1"/>
    <row r="4297" ht="15.75" hidden="1"/>
    <row r="4298" ht="15.75" hidden="1"/>
    <row r="4299" ht="15.75" hidden="1"/>
    <row r="4300" ht="15.75" hidden="1"/>
    <row r="4301" ht="15.75" hidden="1"/>
    <row r="4302" ht="15.75" hidden="1"/>
    <row r="4303" ht="15.75" hidden="1"/>
    <row r="4304" ht="15.75" hidden="1"/>
    <row r="4305" ht="15.75" hidden="1"/>
    <row r="4306" ht="15.75" hidden="1"/>
    <row r="4307" ht="15.75" hidden="1"/>
    <row r="4308" ht="15.75" hidden="1"/>
    <row r="4309" ht="15.75" hidden="1"/>
    <row r="4310" ht="15.75" hidden="1"/>
    <row r="4311" ht="15.75" hidden="1"/>
    <row r="4312" ht="15.75" hidden="1"/>
    <row r="4313" ht="15.75" hidden="1"/>
    <row r="4314" ht="15.75" hidden="1"/>
    <row r="4315" ht="15.75" hidden="1"/>
    <row r="4316" ht="15.75" hidden="1"/>
    <row r="4317" ht="15.75" hidden="1"/>
    <row r="4318" ht="15.75" hidden="1"/>
    <row r="4319" ht="15.75" hidden="1"/>
    <row r="4320" ht="15.75" hidden="1"/>
    <row r="4321" ht="15.75" hidden="1"/>
    <row r="4322" ht="15.75" hidden="1"/>
    <row r="4323" ht="15.75" hidden="1"/>
    <row r="4324" ht="15.75" hidden="1"/>
    <row r="4325" ht="15.75" hidden="1"/>
    <row r="4326" ht="15.75" hidden="1"/>
    <row r="4327" ht="15.75" hidden="1"/>
    <row r="4328" ht="15.75" hidden="1"/>
    <row r="4329" ht="15.75" hidden="1"/>
    <row r="4330" ht="15.75" hidden="1"/>
    <row r="4331" ht="15.75" hidden="1"/>
    <row r="4332" ht="15.75" hidden="1"/>
    <row r="4333" ht="15.75" hidden="1"/>
    <row r="4334" ht="15.75" hidden="1"/>
    <row r="4335" ht="15.75" hidden="1"/>
    <row r="4336" ht="15.75" hidden="1"/>
    <row r="4337" ht="15.75" hidden="1"/>
    <row r="4338" ht="15.75" hidden="1"/>
    <row r="4339" ht="15.75" hidden="1"/>
    <row r="4340" ht="15.75" hidden="1"/>
    <row r="4341" ht="15.75" hidden="1"/>
    <row r="4342" ht="15.75" hidden="1"/>
    <row r="4343" ht="15.75" hidden="1"/>
    <row r="4344" ht="15.75" hidden="1"/>
    <row r="4345" ht="15.75" hidden="1"/>
    <row r="4346" ht="15.75" hidden="1"/>
    <row r="4347" ht="15.75" hidden="1"/>
    <row r="4348" ht="15.75" hidden="1"/>
    <row r="4349" ht="15.75" hidden="1"/>
    <row r="4350" ht="15.75" hidden="1"/>
    <row r="4351" ht="15.75" hidden="1"/>
    <row r="4352" ht="15.75" hidden="1"/>
    <row r="4353" ht="15.75" hidden="1"/>
    <row r="4354" ht="15.75" hidden="1"/>
    <row r="4355" ht="15.75" hidden="1"/>
    <row r="4356" ht="15.75" hidden="1"/>
    <row r="4357" ht="15.75" hidden="1"/>
    <row r="4358" ht="15.75" hidden="1"/>
    <row r="4359" ht="15.75" hidden="1"/>
    <row r="4360" ht="15.75" hidden="1"/>
    <row r="4361" ht="15.75" hidden="1"/>
    <row r="4362" ht="15.75" hidden="1"/>
    <row r="4363" ht="15.75" hidden="1"/>
    <row r="4364" ht="15.75" hidden="1"/>
    <row r="4365" ht="15.75" hidden="1"/>
    <row r="4366" ht="15.75" hidden="1"/>
    <row r="4367" ht="15.75" hidden="1"/>
    <row r="4368" ht="15.75" hidden="1"/>
    <row r="4369" ht="15.75" hidden="1"/>
    <row r="4370" ht="15.75" hidden="1"/>
    <row r="4371" ht="15.75" hidden="1"/>
    <row r="4372" ht="15.75" hidden="1"/>
    <row r="4373" ht="15.75" hidden="1"/>
    <row r="4374" ht="15.75" hidden="1"/>
    <row r="4375" ht="15.75" hidden="1"/>
    <row r="4376" ht="15.75" hidden="1"/>
    <row r="4377" ht="15.75" hidden="1"/>
    <row r="4378" ht="15.75" hidden="1"/>
    <row r="4379" ht="15.75" hidden="1"/>
    <row r="4380" ht="15.75" hidden="1"/>
    <row r="4381" ht="15.75" hidden="1"/>
    <row r="4382" ht="15.75" hidden="1"/>
    <row r="4383" ht="15.75" hidden="1"/>
    <row r="4384" ht="15.75" hidden="1"/>
    <row r="4385" ht="15.75" hidden="1"/>
    <row r="4386" ht="15.75" hidden="1"/>
    <row r="4387" ht="15.75" hidden="1"/>
    <row r="4388" ht="15.75" hidden="1"/>
    <row r="4389" ht="15.75" hidden="1"/>
    <row r="4390" ht="15.75" hidden="1"/>
    <row r="4391" ht="15.75" hidden="1"/>
    <row r="4392" ht="15.75" hidden="1"/>
    <row r="4393" ht="15.75" hidden="1"/>
    <row r="4394" ht="15.75" hidden="1"/>
    <row r="4395" ht="15.75" hidden="1"/>
    <row r="4396" ht="15.75" hidden="1"/>
    <row r="4397" ht="15.75" hidden="1"/>
    <row r="4398" ht="15.75" hidden="1"/>
    <row r="4399" ht="15.75" hidden="1"/>
    <row r="4400" ht="15.75" hidden="1"/>
    <row r="4401" ht="15.75" hidden="1"/>
    <row r="4402" ht="15.75" hidden="1"/>
    <row r="4403" ht="15.75" hidden="1"/>
    <row r="4404" ht="15.75" hidden="1"/>
    <row r="4405" ht="15.75" hidden="1"/>
    <row r="4406" ht="15.75" hidden="1"/>
    <row r="4407" ht="15.75" hidden="1"/>
    <row r="4408" ht="15.75" hidden="1"/>
    <row r="4409" ht="15.75" hidden="1"/>
    <row r="4410" ht="15.75" hidden="1"/>
    <row r="4411" ht="15.75" hidden="1"/>
    <row r="4412" ht="15.75" hidden="1"/>
    <row r="4413" ht="15.75" hidden="1"/>
    <row r="4414" ht="15.75" hidden="1"/>
    <row r="4415" ht="15.75" hidden="1"/>
    <row r="4416" ht="15.75" hidden="1"/>
    <row r="4417" ht="15.75" hidden="1"/>
    <row r="4418" ht="15.75" hidden="1"/>
    <row r="4419" ht="15.75" hidden="1"/>
    <row r="4420" ht="15.75" hidden="1"/>
    <row r="4421" ht="15.75" hidden="1"/>
    <row r="4422" ht="15.75" hidden="1"/>
    <row r="4423" ht="15.75" hidden="1"/>
    <row r="4424" ht="15.75" hidden="1"/>
    <row r="4425" ht="15.75" hidden="1"/>
    <row r="4426" ht="15.75" hidden="1"/>
    <row r="4427" ht="15.75" hidden="1"/>
    <row r="4428" ht="15.75" hidden="1"/>
    <row r="4429" ht="15.75" hidden="1"/>
    <row r="4430" ht="15.75" hidden="1"/>
    <row r="4431" ht="15.75" hidden="1"/>
    <row r="4432" ht="15.75" hidden="1"/>
    <row r="4433" ht="15.75" hidden="1"/>
    <row r="4434" ht="15.75" hidden="1"/>
    <row r="4435" ht="15.75" hidden="1"/>
    <row r="4436" ht="15.75" hidden="1"/>
    <row r="4437" ht="15.75" hidden="1"/>
    <row r="4438" ht="15.75" hidden="1"/>
    <row r="4439" ht="15.75" hidden="1"/>
    <row r="4440" ht="15.75" hidden="1"/>
    <row r="4441" ht="15.75" hidden="1"/>
    <row r="4442" ht="15.75" hidden="1"/>
    <row r="4443" ht="15.75" hidden="1"/>
    <row r="4444" ht="15.75" hidden="1"/>
    <row r="4445" ht="15.75" hidden="1"/>
    <row r="4446" ht="15.75" hidden="1"/>
    <row r="4447" ht="15.75" hidden="1"/>
    <row r="4448" ht="15.75" hidden="1"/>
    <row r="4449" ht="15.75" hidden="1"/>
    <row r="4450" ht="15.75" hidden="1"/>
    <row r="4451" ht="15.75" hidden="1"/>
    <row r="4452" ht="15.75" hidden="1"/>
    <row r="4453" ht="15.75" hidden="1"/>
    <row r="4454" ht="15.75" hidden="1"/>
    <row r="4455" ht="15.75" hidden="1"/>
    <row r="4456" ht="15.75" hidden="1"/>
    <row r="4457" ht="15.75" hidden="1"/>
    <row r="4458" ht="15.75" hidden="1"/>
    <row r="4459" ht="15.75" hidden="1"/>
    <row r="4460" ht="15.75" hidden="1"/>
    <row r="4461" ht="15.75" hidden="1"/>
    <row r="4462" ht="15.75" hidden="1"/>
    <row r="4463" ht="15.75" hidden="1"/>
    <row r="4464" ht="15.75" hidden="1"/>
    <row r="4465" ht="15.75" hidden="1"/>
    <row r="4466" ht="15.75" hidden="1"/>
    <row r="4467" ht="15.75" hidden="1"/>
    <row r="4468" ht="15.75" hidden="1"/>
    <row r="4469" ht="15.75" hidden="1"/>
    <row r="4470" ht="15.75" hidden="1"/>
    <row r="4471" ht="15.75" hidden="1"/>
    <row r="4472" ht="15.75" hidden="1"/>
    <row r="4473" ht="15.75" hidden="1"/>
    <row r="4474" ht="15.75" hidden="1"/>
    <row r="4475" ht="15.75" hidden="1"/>
    <row r="4476" ht="15.75" hidden="1"/>
    <row r="4477" ht="15.75" hidden="1"/>
    <row r="4478" ht="15.75" hidden="1"/>
    <row r="4479" ht="15.75" hidden="1"/>
    <row r="4480" ht="15.75" hidden="1"/>
    <row r="4481" ht="15.75" hidden="1"/>
    <row r="4482" ht="15.75" hidden="1"/>
    <row r="4483" ht="15.75" hidden="1"/>
    <row r="4484" ht="15.75" hidden="1"/>
    <row r="4485" ht="15.75" hidden="1"/>
    <row r="4486" ht="15.75" hidden="1"/>
    <row r="4487" ht="15.75" hidden="1"/>
    <row r="4488" ht="15.75" hidden="1"/>
    <row r="4489" ht="15.75" hidden="1"/>
    <row r="4490" ht="15.75" hidden="1"/>
    <row r="4491" ht="15.75" hidden="1"/>
    <row r="4492" ht="15.75" hidden="1"/>
    <row r="4493" ht="15.75" hidden="1"/>
    <row r="4494" ht="15.75" hidden="1"/>
    <row r="4495" ht="15.75" hidden="1"/>
    <row r="4496" ht="15.75" hidden="1"/>
    <row r="4497" ht="15.75" hidden="1"/>
    <row r="4498" ht="15.75" hidden="1"/>
    <row r="4499" ht="15.75" hidden="1"/>
    <row r="4500" ht="15.75" hidden="1"/>
    <row r="4501" ht="15.75" hidden="1"/>
    <row r="4502" ht="15.75" hidden="1"/>
    <row r="4503" ht="15.75" hidden="1"/>
    <row r="4504" ht="15.75" hidden="1"/>
    <row r="4505" ht="15.75" hidden="1"/>
    <row r="4506" ht="15.75" hidden="1"/>
    <row r="4507" ht="15.75" hidden="1"/>
    <row r="4508" ht="15.75" hidden="1"/>
    <row r="4509" ht="15.75" hidden="1"/>
    <row r="4510" ht="15.75" hidden="1"/>
    <row r="4511" ht="15.75" hidden="1"/>
    <row r="4512" ht="15.75" hidden="1"/>
    <row r="4513" ht="15.75" hidden="1"/>
    <row r="4514" ht="15.75" hidden="1"/>
    <row r="4515" ht="15.75" hidden="1"/>
    <row r="4516" ht="15.75" hidden="1"/>
    <row r="4517" ht="15.75" hidden="1"/>
    <row r="4518" ht="15.75" hidden="1"/>
    <row r="4519" ht="15.75" hidden="1"/>
    <row r="4520" ht="15.75" hidden="1"/>
    <row r="4521" ht="15.75" hidden="1"/>
    <row r="4522" ht="15.75" hidden="1"/>
    <row r="4523" ht="15.75" hidden="1"/>
    <row r="4524" ht="15.75" hidden="1"/>
    <row r="4525" ht="15.75" hidden="1"/>
    <row r="4526" ht="15.75" hidden="1"/>
    <row r="4527" ht="15.75" hidden="1"/>
    <row r="4528" ht="15.75" hidden="1"/>
    <row r="4529" ht="15.75" hidden="1"/>
    <row r="4530" ht="15.75" hidden="1"/>
    <row r="4531" ht="15.75" hidden="1"/>
    <row r="4532" ht="15.75" hidden="1"/>
    <row r="4533" ht="15.75" hidden="1"/>
    <row r="4534" ht="15.75" hidden="1"/>
    <row r="4535" ht="15.75" hidden="1"/>
    <row r="4536" ht="15.75" hidden="1"/>
    <row r="4537" ht="15.75" hidden="1"/>
    <row r="4538" ht="15.75" hidden="1"/>
    <row r="4539" ht="15.75" hidden="1"/>
    <row r="4540" ht="15.75" hidden="1"/>
    <row r="4541" ht="15.75" hidden="1"/>
    <row r="4542" ht="15.75" hidden="1"/>
    <row r="4543" ht="15.75" hidden="1"/>
    <row r="4544" ht="15.75" hidden="1"/>
    <row r="4545" ht="15.75" hidden="1"/>
    <row r="4546" ht="15.75" hidden="1"/>
    <row r="4547" ht="15.75" hidden="1"/>
    <row r="4548" ht="15.75" hidden="1"/>
    <row r="4549" ht="15.75" hidden="1"/>
    <row r="4550" ht="15.75" hidden="1"/>
    <row r="4551" ht="15.75" hidden="1"/>
    <row r="4552" ht="15.75" hidden="1"/>
    <row r="4553" ht="15.75" hidden="1"/>
    <row r="4554" ht="15.75" hidden="1"/>
    <row r="4555" ht="15.75" hidden="1"/>
    <row r="4556" ht="15.75" hidden="1"/>
    <row r="4557" ht="15.75" hidden="1"/>
    <row r="4558" ht="15.75" hidden="1"/>
    <row r="4559" ht="15.75" hidden="1"/>
    <row r="4560" ht="15.75" hidden="1"/>
    <row r="4561" ht="15.75" hidden="1"/>
    <row r="4562" ht="15.75" hidden="1"/>
    <row r="4563" ht="15.75" hidden="1"/>
    <row r="4564" ht="15.75" hidden="1"/>
    <row r="4565" ht="15.75" hidden="1"/>
    <row r="4566" ht="15.75" hidden="1"/>
    <row r="4567" ht="15.75" hidden="1"/>
    <row r="4568" ht="15.75" hidden="1"/>
    <row r="4569" ht="15.75" hidden="1"/>
    <row r="4570" ht="15.75" hidden="1"/>
    <row r="4571" ht="15.75" hidden="1"/>
    <row r="4572" ht="15.75" hidden="1"/>
    <row r="4573" ht="15.75" hidden="1"/>
    <row r="4574" ht="15.75" hidden="1"/>
    <row r="4575" ht="15.75" hidden="1"/>
    <row r="4576" ht="15.75" hidden="1"/>
    <row r="4577" ht="15.75" hidden="1"/>
    <row r="4578" ht="15.75" hidden="1"/>
    <row r="4579" ht="15.75" hidden="1"/>
    <row r="4580" ht="15.75" hidden="1"/>
    <row r="4581" ht="15.75" hidden="1"/>
    <row r="4582" ht="15.75" hidden="1"/>
    <row r="4583" ht="15.75" hidden="1"/>
    <row r="4584" ht="15.75" hidden="1"/>
    <row r="4585" ht="15.75" hidden="1"/>
    <row r="4586" ht="15.75" hidden="1"/>
    <row r="4587" ht="15.75" hidden="1"/>
    <row r="4588" ht="15.75" hidden="1"/>
    <row r="4589" ht="15.75" hidden="1"/>
    <row r="4590" ht="15.75" hidden="1"/>
    <row r="4591" ht="15.75" hidden="1"/>
    <row r="4592" ht="15.75" hidden="1"/>
    <row r="4593" ht="15.75" hidden="1"/>
    <row r="4594" ht="15.75" hidden="1"/>
    <row r="4595" ht="15.75" hidden="1"/>
    <row r="4596" ht="15.75" hidden="1"/>
    <row r="4597" ht="15.75" hidden="1"/>
    <row r="4598" ht="15.75" hidden="1"/>
    <row r="4599" ht="15.75" hidden="1"/>
    <row r="4600" ht="15.75" hidden="1"/>
    <row r="4601" ht="15.75" hidden="1"/>
    <row r="4602" ht="15.75" hidden="1"/>
    <row r="4603" ht="15.75" hidden="1"/>
    <row r="4604" ht="15.75" hidden="1"/>
    <row r="4605" ht="15.75" hidden="1"/>
    <row r="4606" ht="15.75" hidden="1"/>
    <row r="4607" ht="15.75" hidden="1"/>
    <row r="4608" ht="15.75" hidden="1"/>
    <row r="4609" ht="15.75" hidden="1"/>
    <row r="4610" ht="15.75" hidden="1"/>
    <row r="4611" ht="15.75" hidden="1"/>
    <row r="4612" ht="15.75" hidden="1"/>
    <row r="4613" ht="15.75" hidden="1"/>
    <row r="4614" ht="15.75" hidden="1"/>
    <row r="4615" ht="15.75" hidden="1"/>
    <row r="4616" ht="15.75" hidden="1"/>
    <row r="4617" ht="15.75" hidden="1"/>
    <row r="4618" ht="15.75" hidden="1"/>
    <row r="4619" ht="15.75" hidden="1"/>
    <row r="4620" ht="15.75" hidden="1"/>
    <row r="4621" ht="15.75" hidden="1"/>
    <row r="4622" ht="15.75" hidden="1"/>
    <row r="4623" ht="15.75" hidden="1"/>
    <row r="4624" ht="15.75" hidden="1"/>
    <row r="4625" ht="15.75" hidden="1"/>
    <row r="4626" ht="15.75" hidden="1"/>
    <row r="4627" ht="15.75" hidden="1"/>
    <row r="4628" ht="15.75" hidden="1"/>
    <row r="4629" ht="15.75" hidden="1"/>
    <row r="4630" ht="15.75" hidden="1"/>
    <row r="4631" ht="15.75" hidden="1"/>
    <row r="4632" ht="15.75" hidden="1"/>
    <row r="4633" ht="15.75" hidden="1"/>
    <row r="4634" ht="15.75" hidden="1"/>
    <row r="4635" ht="15.75" hidden="1"/>
    <row r="4636" ht="15.75" hidden="1"/>
    <row r="4637" ht="15.75" hidden="1"/>
    <row r="4638" ht="15.75" hidden="1"/>
    <row r="4639" ht="15.75" hidden="1"/>
    <row r="4640" ht="15.75" hidden="1"/>
    <row r="4641" ht="15.75" hidden="1"/>
    <row r="4642" ht="15.75" hidden="1"/>
    <row r="4643" ht="15.75" hidden="1"/>
    <row r="4644" ht="15.75" hidden="1"/>
    <row r="4645" ht="15.75" hidden="1"/>
    <row r="4646" ht="15.75" hidden="1"/>
    <row r="4647" ht="15.75" hidden="1"/>
    <row r="4648" ht="15.75" hidden="1"/>
    <row r="4649" ht="15.75" hidden="1"/>
    <row r="4650" ht="15.75" hidden="1"/>
    <row r="4651" ht="15.75" hidden="1"/>
    <row r="4652" ht="15.75" hidden="1"/>
    <row r="4653" ht="15.75" hidden="1"/>
    <row r="4654" ht="15.75" hidden="1"/>
    <row r="4655" ht="15.75" hidden="1"/>
    <row r="4656" ht="15.75" hidden="1"/>
    <row r="4657" ht="15.75" hidden="1"/>
    <row r="4658" ht="15.75" hidden="1"/>
    <row r="4659" ht="15.75" hidden="1"/>
    <row r="4660" ht="15.75" hidden="1"/>
    <row r="4661" ht="15.75" hidden="1"/>
    <row r="4662" ht="15.75" hidden="1"/>
    <row r="4663" ht="15.75" hidden="1"/>
    <row r="4664" ht="15.75" hidden="1"/>
    <row r="4665" ht="15.75" hidden="1"/>
    <row r="4666" ht="15.75" hidden="1"/>
    <row r="4667" ht="15.75" hidden="1"/>
    <row r="4668" ht="15.75" hidden="1"/>
    <row r="4669" ht="15.75" hidden="1"/>
    <row r="4670" ht="15.75" hidden="1"/>
    <row r="4671" ht="15.75" hidden="1"/>
    <row r="4672" ht="15.75" hidden="1"/>
    <row r="4673" ht="15.75" hidden="1"/>
    <row r="4674" ht="15.75" hidden="1"/>
    <row r="4675" ht="15.75" hidden="1"/>
    <row r="4676" ht="15.75" hidden="1"/>
    <row r="4677" ht="15.75" hidden="1"/>
    <row r="4678" ht="15.75" hidden="1"/>
    <row r="4679" ht="15.75" hidden="1"/>
    <row r="4680" ht="15.75" hidden="1"/>
    <row r="4681" ht="15.75" hidden="1"/>
    <row r="4682" ht="15.75" hidden="1"/>
    <row r="4683" ht="15.75" hidden="1"/>
    <row r="4684" ht="15.75" hidden="1"/>
    <row r="4685" ht="15.75" hidden="1"/>
    <row r="4686" ht="15.75" hidden="1"/>
    <row r="4687" ht="15.75" hidden="1"/>
    <row r="4688" ht="15.75" hidden="1"/>
    <row r="4689" ht="15.75" hidden="1"/>
    <row r="4690" ht="15.75" hidden="1"/>
    <row r="4691" ht="15.75" hidden="1"/>
    <row r="4692" ht="15.75" hidden="1"/>
    <row r="4693" ht="15.75" hidden="1"/>
    <row r="4694" ht="15.75" hidden="1"/>
    <row r="4695" ht="15.75" hidden="1"/>
    <row r="4696" ht="15.75" hidden="1"/>
    <row r="4697" ht="15.75" hidden="1"/>
    <row r="4698" ht="15.75" hidden="1"/>
    <row r="4699" ht="15.75" hidden="1"/>
    <row r="4700" ht="15.75" hidden="1"/>
    <row r="4701" ht="15.75" hidden="1"/>
    <row r="4702" ht="15.75" hidden="1"/>
    <row r="4703" ht="15.75" hidden="1"/>
    <row r="4704" ht="15.75" hidden="1"/>
    <row r="4705" ht="15.75" hidden="1"/>
    <row r="4706" ht="15.75" hidden="1"/>
    <row r="4707" ht="15.75" hidden="1"/>
    <row r="4708" ht="15.75" hidden="1"/>
    <row r="4709" ht="15.75" hidden="1"/>
    <row r="4710" ht="15.75" hidden="1"/>
    <row r="4711" ht="15.75" hidden="1"/>
    <row r="4712" ht="15.75" hidden="1"/>
    <row r="4713" ht="15.75" hidden="1"/>
    <row r="4714" ht="15.75" hidden="1"/>
    <row r="4715" ht="15.75" hidden="1"/>
    <row r="4716" ht="15.75" hidden="1"/>
    <row r="4717" ht="15.75" hidden="1"/>
    <row r="4718" ht="15.75" hidden="1"/>
    <row r="4719" ht="15.75" hidden="1"/>
    <row r="4720" ht="15.75" hidden="1"/>
    <row r="4721" ht="15.75" hidden="1"/>
    <row r="4722" ht="15.75" hidden="1"/>
    <row r="4723" ht="15.75" hidden="1"/>
    <row r="4724" ht="15.75" hidden="1"/>
    <row r="4725" ht="15.75" hidden="1"/>
    <row r="4726" ht="15.75" hidden="1"/>
    <row r="4727" ht="15.75" hidden="1"/>
    <row r="4728" ht="15.75" hidden="1"/>
    <row r="4729" ht="15.75" hidden="1"/>
    <row r="4730" ht="15.75" hidden="1"/>
    <row r="4731" ht="15.75" hidden="1"/>
    <row r="4732" ht="15.75" hidden="1"/>
    <row r="4733" ht="15.75" hidden="1"/>
    <row r="4734" ht="15.75" hidden="1"/>
    <row r="4735" ht="15.75" hidden="1"/>
    <row r="4736" ht="15.75" hidden="1"/>
    <row r="4737" ht="15.75" hidden="1"/>
    <row r="4738" ht="15.75" hidden="1"/>
    <row r="4739" ht="15.75" hidden="1"/>
    <row r="4740" ht="15.75" hidden="1"/>
    <row r="4741" ht="15.75" hidden="1"/>
    <row r="4742" ht="15.75" hidden="1"/>
    <row r="4743" ht="15.75" hidden="1"/>
    <row r="4744" ht="15.75" hidden="1"/>
    <row r="4745" ht="15.75" hidden="1"/>
    <row r="4746" ht="15.75" hidden="1"/>
    <row r="4747" ht="15.75" hidden="1"/>
    <row r="4748" ht="15.75" hidden="1"/>
    <row r="4749" ht="15.75" hidden="1"/>
    <row r="4750" ht="15.75" hidden="1"/>
    <row r="4751" ht="15.75" hidden="1"/>
    <row r="4752" ht="15.75" hidden="1"/>
    <row r="4753" ht="15.75" hidden="1"/>
    <row r="4754" ht="15.75" hidden="1"/>
    <row r="4755" ht="15.75" hidden="1"/>
    <row r="4756" ht="15.75" hidden="1"/>
    <row r="4757" ht="15.75" hidden="1"/>
    <row r="4758" ht="15.75" hidden="1"/>
    <row r="4759" ht="15.75" hidden="1"/>
    <row r="4760" ht="15.75" hidden="1"/>
    <row r="4761" ht="15.75" hidden="1"/>
    <row r="4762" ht="15.75" hidden="1"/>
    <row r="4763" ht="15.75" hidden="1"/>
    <row r="4764" ht="15.75" hidden="1"/>
    <row r="4765" ht="15.75" hidden="1"/>
    <row r="4766" ht="15.75" hidden="1"/>
    <row r="4767" ht="15.75" hidden="1"/>
    <row r="4768" ht="15.75" hidden="1"/>
    <row r="4769" ht="15.75" hidden="1"/>
    <row r="4770" ht="15.75" hidden="1"/>
    <row r="4771" ht="15.75" hidden="1"/>
    <row r="4772" ht="15.75" hidden="1"/>
    <row r="4773" ht="15.75" hidden="1"/>
    <row r="4774" ht="15.75" hidden="1"/>
    <row r="4775" ht="15.75" hidden="1"/>
    <row r="4776" ht="15.75" hidden="1"/>
    <row r="4777" ht="15.75" hidden="1"/>
    <row r="4778" ht="15.75" hidden="1"/>
    <row r="4779" ht="15.75" hidden="1"/>
    <row r="4780" ht="15.75" hidden="1"/>
    <row r="4781" ht="15.75" hidden="1"/>
    <row r="4782" ht="15.75" hidden="1"/>
    <row r="4783" ht="15.75" hidden="1"/>
    <row r="4784" ht="15.75" hidden="1"/>
    <row r="4785" ht="15.75" hidden="1"/>
    <row r="4786" ht="15.75" hidden="1"/>
    <row r="4787" ht="15.75" hidden="1"/>
    <row r="4788" ht="15.75" hidden="1"/>
    <row r="4789" ht="15.75" hidden="1"/>
    <row r="4790" ht="15.75" hidden="1"/>
    <row r="4791" ht="15.75" hidden="1"/>
    <row r="4792" ht="15.75" hidden="1"/>
    <row r="4793" ht="15.75" hidden="1"/>
    <row r="4794" ht="15.75" hidden="1"/>
    <row r="4795" ht="15.75" hidden="1"/>
    <row r="4796" ht="15.75" hidden="1"/>
    <row r="4797" ht="15.75" hidden="1"/>
    <row r="4798" ht="15.75" hidden="1"/>
    <row r="4799" ht="15.75" hidden="1"/>
    <row r="4800" ht="15.75" hidden="1"/>
    <row r="4801" ht="15.75" hidden="1"/>
    <row r="4802" ht="15.75" hidden="1"/>
    <row r="4803" ht="15.75" hidden="1"/>
    <row r="4804" ht="15.75" hidden="1"/>
    <row r="4805" ht="15.75" hidden="1"/>
    <row r="4806" ht="15.75" hidden="1"/>
    <row r="4807" ht="15.75" hidden="1"/>
    <row r="4808" ht="15.75" hidden="1"/>
    <row r="4809" ht="15.75" hidden="1"/>
    <row r="4810" ht="15.75" hidden="1"/>
    <row r="4811" ht="15.75" hidden="1"/>
    <row r="4812" ht="15.75" hidden="1"/>
    <row r="4813" ht="15.75" hidden="1"/>
    <row r="4814" ht="15.75" hidden="1"/>
    <row r="4815" ht="15.75" hidden="1"/>
    <row r="4816" ht="15.75" hidden="1"/>
    <row r="4817" ht="15.75" hidden="1"/>
    <row r="4818" ht="15.75" hidden="1"/>
    <row r="4819" ht="15.75" hidden="1"/>
    <row r="4820" ht="15.75" hidden="1"/>
    <row r="4821" ht="15.75" hidden="1"/>
    <row r="4822" ht="15.75" hidden="1"/>
    <row r="4823" ht="15.75" hidden="1"/>
    <row r="4824" ht="15.75" hidden="1"/>
    <row r="4825" ht="15.75" hidden="1"/>
    <row r="4826" ht="15.75" hidden="1"/>
    <row r="4827" ht="15.75" hidden="1"/>
    <row r="4828" ht="15.75" hidden="1"/>
    <row r="4829" ht="15.75" hidden="1"/>
    <row r="4830" ht="15.75" hidden="1"/>
    <row r="4831" ht="15.75" hidden="1"/>
    <row r="4832" ht="15.75" hidden="1"/>
    <row r="4833" ht="15.75" hidden="1"/>
    <row r="4834" ht="15.75" hidden="1"/>
    <row r="4835" ht="15.75" hidden="1"/>
    <row r="4836" ht="15.75" hidden="1"/>
    <row r="4837" ht="15.75" hidden="1"/>
    <row r="4838" ht="15.75" hidden="1"/>
    <row r="4839" ht="15.75" hidden="1"/>
    <row r="4840" ht="15.75" hidden="1"/>
    <row r="4841" ht="15.75" hidden="1"/>
    <row r="4842" ht="15.75" hidden="1"/>
    <row r="4843" ht="15.75" hidden="1"/>
    <row r="4844" ht="15.75" hidden="1"/>
    <row r="4845" ht="15.75" hidden="1"/>
    <row r="4846" ht="15.75" hidden="1"/>
    <row r="4847" ht="15.75" hidden="1"/>
    <row r="4848" ht="15.75" hidden="1"/>
    <row r="4849" ht="15.75" hidden="1"/>
    <row r="4850" ht="15.75" hidden="1"/>
    <row r="4851" ht="15.75" hidden="1"/>
    <row r="4852" ht="15.75" hidden="1"/>
    <row r="4853" ht="15.75" hidden="1"/>
    <row r="4854" ht="15.75" hidden="1"/>
    <row r="4855" ht="15.75" hidden="1"/>
    <row r="4856" ht="15.75" hidden="1"/>
    <row r="4857" ht="15.75" hidden="1"/>
    <row r="4858" ht="15.75" hidden="1"/>
    <row r="4859" ht="15.75" hidden="1"/>
    <row r="4860" ht="15.75" hidden="1"/>
    <row r="4861" ht="15.75" hidden="1"/>
    <row r="4862" ht="15.75" hidden="1"/>
    <row r="4863" ht="15.75" hidden="1"/>
    <row r="4864" ht="15.75" hidden="1"/>
    <row r="4865" ht="15.75" hidden="1"/>
    <row r="4866" ht="15.75" hidden="1"/>
    <row r="4867" ht="15.75" hidden="1"/>
    <row r="4868" ht="15.75" hidden="1"/>
    <row r="4869" ht="15.75" hidden="1"/>
    <row r="4870" ht="15.75" hidden="1"/>
    <row r="4871" ht="15.75" hidden="1"/>
    <row r="4872" ht="15.75" hidden="1"/>
    <row r="4873" ht="15.75" hidden="1"/>
    <row r="4874" ht="15.75" hidden="1"/>
    <row r="4875" ht="15.75" hidden="1"/>
    <row r="4876" ht="15.75" hidden="1"/>
    <row r="4877" ht="15.75" hidden="1"/>
    <row r="4878" ht="15.75" hidden="1"/>
    <row r="4879" ht="15.75" hidden="1"/>
    <row r="4880" ht="15.75" hidden="1"/>
    <row r="4881" ht="15.75" hidden="1"/>
    <row r="4882" ht="15.75" hidden="1"/>
    <row r="4883" ht="15.75" hidden="1"/>
    <row r="4884" ht="15.75" hidden="1"/>
    <row r="4885" ht="15.75" hidden="1"/>
    <row r="4886" ht="15.75" hidden="1"/>
    <row r="4887" ht="15.75" hidden="1"/>
    <row r="4888" ht="15.75" hidden="1"/>
    <row r="4889" ht="15.75" hidden="1"/>
    <row r="4890" ht="15.75" hidden="1"/>
    <row r="4891" ht="15.75" hidden="1"/>
    <row r="4892" ht="15.75" hidden="1"/>
    <row r="4893" ht="15.75" hidden="1"/>
    <row r="4894" ht="15.75" hidden="1"/>
    <row r="4895" ht="15.75" hidden="1"/>
    <row r="4896" ht="15.75" hidden="1"/>
    <row r="4897" ht="15.75" hidden="1"/>
    <row r="4898" ht="15.75" hidden="1"/>
    <row r="4899" ht="15.75" hidden="1"/>
    <row r="4900" ht="15.75" hidden="1"/>
    <row r="4901" ht="15.75" hidden="1"/>
    <row r="4902" ht="15.75" hidden="1"/>
    <row r="4903" ht="15.75" hidden="1"/>
    <row r="4904" ht="15.75" hidden="1"/>
    <row r="4905" ht="15.75" hidden="1"/>
    <row r="4906" ht="15.75" hidden="1"/>
    <row r="4907" ht="15.75" hidden="1"/>
    <row r="4908" ht="15.75" hidden="1"/>
    <row r="4909" ht="15.75" hidden="1"/>
    <row r="4910" ht="15.75" hidden="1"/>
    <row r="4911" ht="15.75" hidden="1"/>
    <row r="4912" ht="15.75" hidden="1"/>
    <row r="4913" ht="15.75" hidden="1"/>
    <row r="4914" ht="15.75" hidden="1"/>
    <row r="4915" ht="15.75" hidden="1"/>
    <row r="4916" ht="15.75" hidden="1"/>
    <row r="4917" ht="15.75" hidden="1"/>
    <row r="4918" ht="15.75" hidden="1"/>
    <row r="4919" ht="15.75" hidden="1"/>
    <row r="4920" ht="15.75" hidden="1"/>
    <row r="4921" ht="15.75" hidden="1"/>
    <row r="4922" ht="15.75" hidden="1"/>
    <row r="4923" ht="15.75" hidden="1"/>
    <row r="4924" ht="15.75" hidden="1"/>
    <row r="4925" ht="15.75" hidden="1"/>
    <row r="4926" ht="15.75" hidden="1"/>
    <row r="4927" ht="15.75" hidden="1"/>
    <row r="4928" ht="15.75" hidden="1"/>
    <row r="4929" ht="15.75" hidden="1"/>
    <row r="4930" ht="15.75" hidden="1"/>
    <row r="4931" ht="15.75" hidden="1"/>
    <row r="4932" ht="15.75" hidden="1"/>
    <row r="4933" ht="15.75" hidden="1"/>
    <row r="4934" ht="15.75" hidden="1"/>
    <row r="4935" ht="15.75" hidden="1"/>
    <row r="4936" ht="15.75" hidden="1"/>
    <row r="4937" ht="15.75" hidden="1"/>
    <row r="4938" ht="15.75" hidden="1"/>
    <row r="4939" ht="15.75" hidden="1"/>
    <row r="4940" ht="15.75" hidden="1"/>
    <row r="4941" ht="15.75" hidden="1"/>
    <row r="4942" ht="15.75" hidden="1"/>
    <row r="4943" ht="15.75" hidden="1"/>
    <row r="4944" ht="15.75" hidden="1"/>
    <row r="4945" ht="15.75" hidden="1"/>
    <row r="4946" ht="15.75" hidden="1"/>
    <row r="4947" ht="15.75" hidden="1"/>
    <row r="4948" ht="15.75" hidden="1"/>
    <row r="4949" ht="15.75" hidden="1"/>
    <row r="4950" ht="15.75" hidden="1"/>
    <row r="4951" ht="15.75" hidden="1"/>
    <row r="4952" ht="15.75" hidden="1"/>
    <row r="4953" ht="15.75" hidden="1"/>
    <row r="4954" ht="15.75" hidden="1"/>
    <row r="4955" ht="15.75" hidden="1"/>
    <row r="4956" ht="15.75" hidden="1"/>
    <row r="4957" ht="15.75" hidden="1"/>
    <row r="4958" ht="15.75" hidden="1"/>
    <row r="4959" ht="15.75" hidden="1"/>
    <row r="4960" ht="15.75" hidden="1"/>
    <row r="4961" ht="15.75" hidden="1"/>
    <row r="4962" ht="15.75" hidden="1"/>
    <row r="4963" ht="15.75" hidden="1"/>
    <row r="4964" ht="15.75" hidden="1"/>
    <row r="4965" ht="15.75" hidden="1"/>
    <row r="4966" ht="15.75" hidden="1"/>
    <row r="4967" ht="15.75" hidden="1"/>
    <row r="4968" ht="15.75" hidden="1"/>
    <row r="4969" ht="15.75" hidden="1"/>
    <row r="4970" ht="15.75" hidden="1"/>
    <row r="4971" ht="15.75" hidden="1"/>
    <row r="4972" ht="15.75" hidden="1"/>
    <row r="4973" ht="15.75" hidden="1"/>
    <row r="4974" ht="15.75" hidden="1"/>
    <row r="4975" ht="15.75" hidden="1"/>
    <row r="4976" ht="15.75" hidden="1"/>
    <row r="4977" ht="15.75" hidden="1"/>
    <row r="4978" ht="15.75" hidden="1"/>
    <row r="4979" ht="15.75" hidden="1"/>
    <row r="4980" ht="15.75" hidden="1"/>
    <row r="4981" ht="15.75" hidden="1"/>
    <row r="4982" ht="15.75" hidden="1"/>
    <row r="4983" ht="15.75" hidden="1"/>
    <row r="4984" ht="15.75" hidden="1"/>
    <row r="4985" ht="15.75" hidden="1"/>
    <row r="4986" ht="15.75" hidden="1"/>
    <row r="4987" ht="15.75" hidden="1"/>
    <row r="4988" ht="15.75" hidden="1"/>
    <row r="4989" ht="15.75" hidden="1"/>
    <row r="4990" ht="15.75" hidden="1"/>
    <row r="4991" ht="15.75" hidden="1"/>
    <row r="4992" ht="15.75" hidden="1"/>
    <row r="4993" ht="15.75" hidden="1"/>
    <row r="4994" ht="15.75" hidden="1"/>
    <row r="4995" ht="15.75" hidden="1"/>
    <row r="4996" ht="15.75" hidden="1"/>
    <row r="4997" ht="15.75" hidden="1"/>
    <row r="4998" ht="15.75" hidden="1"/>
    <row r="4999" ht="15.75" hidden="1"/>
    <row r="5000" ht="15.75" hidden="1"/>
    <row r="5001" ht="15.75" hidden="1"/>
    <row r="5002" ht="15.75" hidden="1"/>
    <row r="5003" ht="15.75" hidden="1"/>
    <row r="5004" ht="15.75" hidden="1"/>
    <row r="5005" ht="15.75" hidden="1"/>
    <row r="5006" ht="15.75" hidden="1"/>
    <row r="5007" ht="15.75" hidden="1"/>
    <row r="5008" ht="15.75" hidden="1"/>
    <row r="5009" ht="15.75" hidden="1"/>
    <row r="5010" ht="15.75" hidden="1"/>
    <row r="5011" ht="15.75" hidden="1"/>
    <row r="5012" ht="15.75" hidden="1"/>
    <row r="5013" ht="15.75" hidden="1"/>
    <row r="5014" ht="15.75" hidden="1"/>
    <row r="5015" ht="15.75" hidden="1"/>
    <row r="5016" ht="15.75" hidden="1"/>
    <row r="5017" ht="15.75" hidden="1"/>
    <row r="5018" ht="15.75" hidden="1"/>
    <row r="5019" ht="15.75" hidden="1"/>
    <row r="5020" ht="15.75" hidden="1"/>
    <row r="5021" ht="15.75" hidden="1"/>
    <row r="5022" ht="15.75" hidden="1"/>
    <row r="5023" ht="15.75" hidden="1"/>
    <row r="5024" ht="15.75" hidden="1"/>
    <row r="5025" ht="15.75" hidden="1"/>
    <row r="5026" ht="15.75" hidden="1"/>
    <row r="5027" ht="15.75" hidden="1"/>
    <row r="5028" ht="15.75" hidden="1"/>
    <row r="5029" ht="15.75" hidden="1"/>
    <row r="5030" ht="15.75" hidden="1"/>
    <row r="5031" ht="15.75" hidden="1"/>
    <row r="5032" ht="15.75" hidden="1"/>
    <row r="5033" ht="15.75" hidden="1"/>
    <row r="5034" ht="15.75" hidden="1"/>
    <row r="5035" ht="15.75" hidden="1"/>
    <row r="5036" ht="15.75" hidden="1"/>
    <row r="5037" ht="15.75" hidden="1"/>
    <row r="5038" ht="15.75" hidden="1"/>
    <row r="5039" ht="15.75" hidden="1"/>
    <row r="5040" ht="15.75" hidden="1"/>
    <row r="5041" ht="15.75" hidden="1"/>
    <row r="5042" ht="15.75" hidden="1"/>
    <row r="5043" ht="15.75" hidden="1"/>
    <row r="5044" ht="15.75" hidden="1"/>
    <row r="5045" ht="15.75" hidden="1"/>
    <row r="5046" ht="15.75" hidden="1"/>
    <row r="5047" ht="15.75" hidden="1"/>
    <row r="5048" ht="15.75" hidden="1"/>
    <row r="5049" ht="15.75" hidden="1"/>
    <row r="5050" ht="15.75" hidden="1"/>
    <row r="5051" ht="15.75" hidden="1"/>
    <row r="5052" ht="15.75" hidden="1"/>
    <row r="5053" ht="15.75" hidden="1"/>
    <row r="5054" ht="15.75" hidden="1"/>
    <row r="5055" ht="15.75" hidden="1"/>
    <row r="5056" ht="15.75" hidden="1"/>
    <row r="5057" ht="15.75" hidden="1"/>
    <row r="5058" ht="15.75" hidden="1"/>
    <row r="5059" ht="15.75" hidden="1"/>
    <row r="5060" ht="15.75" hidden="1"/>
    <row r="5061" ht="15.75" hidden="1"/>
    <row r="5062" ht="15.75" hidden="1"/>
    <row r="5063" ht="15.75" hidden="1"/>
    <row r="5064" ht="15.75" hidden="1"/>
    <row r="5065" ht="15.75" hidden="1"/>
    <row r="5066" ht="15.75" hidden="1"/>
    <row r="5067" ht="15.75" hidden="1"/>
    <row r="5068" ht="15.75" hidden="1"/>
    <row r="5069" ht="15.75" hidden="1"/>
    <row r="5070" ht="15.75" hidden="1"/>
    <row r="5071" ht="15.75" hidden="1"/>
    <row r="5072" ht="15.75" hidden="1"/>
    <row r="5073" ht="15.75" hidden="1"/>
    <row r="5074" ht="15.75" hidden="1"/>
    <row r="5075" ht="15.75" hidden="1"/>
    <row r="5076" ht="15.75" hidden="1"/>
    <row r="5077" ht="15.75" hidden="1"/>
    <row r="5078" ht="15.75" hidden="1"/>
    <row r="5079" ht="15.75" hidden="1"/>
    <row r="5080" ht="15.75" hidden="1"/>
    <row r="5081" ht="15.75" hidden="1"/>
    <row r="5082" ht="15.75" hidden="1"/>
    <row r="5083" ht="15.75" hidden="1"/>
    <row r="5084" ht="15.75" hidden="1"/>
    <row r="5085" ht="15.75" hidden="1"/>
    <row r="5086" ht="15.75" hidden="1"/>
    <row r="5087" ht="15.75" hidden="1"/>
    <row r="5088" ht="15.75" hidden="1"/>
    <row r="5089" ht="15.75" hidden="1"/>
    <row r="5090" ht="15.75" hidden="1"/>
    <row r="5091" ht="15.75" hidden="1"/>
    <row r="5092" ht="15.75" hidden="1"/>
    <row r="5093" ht="15.75" hidden="1"/>
    <row r="5094" ht="15.75" hidden="1"/>
    <row r="5095" ht="15.75" hidden="1"/>
    <row r="5096" ht="15.75" hidden="1"/>
    <row r="5097" ht="15.75" hidden="1"/>
    <row r="5098" ht="15.75" hidden="1"/>
    <row r="5099" ht="15.75" hidden="1"/>
    <row r="5100" ht="15.75" hidden="1"/>
    <row r="5101" ht="15.75" hidden="1"/>
    <row r="5102" ht="15.75" hidden="1"/>
    <row r="5103" ht="15.75" hidden="1"/>
    <row r="5104" ht="15.75" hidden="1"/>
    <row r="5105" ht="15.75" hidden="1"/>
    <row r="5106" ht="15.75" hidden="1"/>
    <row r="5107" ht="15.75" hidden="1"/>
    <row r="5108" ht="15.75" hidden="1"/>
    <row r="5109" ht="15.75" hidden="1"/>
    <row r="5110" ht="15.75" hidden="1"/>
    <row r="5111" ht="15.75" hidden="1"/>
    <row r="5112" ht="15.75" hidden="1"/>
    <row r="5113" ht="15.75" hidden="1"/>
    <row r="5114" ht="15.75" hidden="1"/>
    <row r="5115" ht="15.75" hidden="1"/>
    <row r="5116" ht="15.75" hidden="1"/>
    <row r="5117" ht="15.75" hidden="1"/>
    <row r="5118" ht="15.75" hidden="1"/>
    <row r="5119" ht="15.75" hidden="1"/>
    <row r="5120" ht="15.75" hidden="1"/>
    <row r="5121" ht="15.75" hidden="1"/>
    <row r="5122" ht="15.75" hidden="1"/>
    <row r="5123" ht="15.75" hidden="1"/>
    <row r="5124" ht="15.75" hidden="1"/>
    <row r="5125" ht="15.75" hidden="1"/>
    <row r="5126" ht="15.75" hidden="1"/>
    <row r="5127" ht="15.75" hidden="1"/>
    <row r="5128" ht="15.75" hidden="1"/>
    <row r="5129" ht="15.75" hidden="1"/>
    <row r="5130" ht="15.75" hidden="1"/>
    <row r="5131" ht="15.75" hidden="1"/>
    <row r="5132" ht="15.75" hidden="1"/>
    <row r="5133" ht="15.75" hidden="1"/>
    <row r="5134" ht="15.75" hidden="1"/>
    <row r="5135" ht="15.75" hidden="1"/>
    <row r="5136" ht="15.75" hidden="1"/>
    <row r="5137" ht="15.75" hidden="1"/>
    <row r="5138" ht="15.75" hidden="1"/>
    <row r="5139" ht="15.75" hidden="1"/>
    <row r="5140" ht="15.75" hidden="1"/>
    <row r="5141" ht="15.75" hidden="1"/>
    <row r="5142" ht="15.75" hidden="1"/>
    <row r="5143" ht="15.75" hidden="1"/>
    <row r="5144" ht="15.75" hidden="1"/>
    <row r="5145" ht="15.75" hidden="1"/>
    <row r="5146" ht="15.75" hidden="1"/>
    <row r="5147" ht="15.75" hidden="1"/>
    <row r="5148" ht="15.75" hidden="1"/>
    <row r="5149" ht="15.75" hidden="1"/>
    <row r="5150" ht="15.75" hidden="1"/>
    <row r="5151" ht="15.75" hidden="1"/>
    <row r="5152" ht="15.75" hidden="1"/>
    <row r="5153" ht="15.75" hidden="1"/>
    <row r="5154" ht="15.75" hidden="1"/>
    <row r="5155" ht="15.75" hidden="1"/>
    <row r="5156" ht="15.75" hidden="1"/>
    <row r="5157" ht="15.75" hidden="1"/>
    <row r="5158" ht="15.75" hidden="1"/>
    <row r="5159" ht="15.75" hidden="1"/>
    <row r="5160" ht="15.75" hidden="1"/>
    <row r="5161" ht="15.75" hidden="1"/>
    <row r="5162" ht="15.75" hidden="1"/>
    <row r="5163" ht="15.75" hidden="1"/>
    <row r="5164" ht="15.75" hidden="1"/>
    <row r="5165" ht="15.75" hidden="1"/>
    <row r="5166" ht="15.75" hidden="1"/>
    <row r="5167" ht="15.75" hidden="1"/>
    <row r="5168" ht="15.75" hidden="1"/>
    <row r="5169" ht="15.75" hidden="1"/>
    <row r="5170" ht="15.75" hidden="1"/>
    <row r="5171" ht="15.75" hidden="1"/>
    <row r="5172" ht="15.75" hidden="1"/>
    <row r="5173" ht="15.75" hidden="1"/>
    <row r="5174" ht="15.75" hidden="1"/>
    <row r="5175" ht="15.75" hidden="1"/>
    <row r="5176" ht="15.75" hidden="1"/>
    <row r="5177" ht="15.75" hidden="1"/>
    <row r="5178" ht="15.75" hidden="1"/>
    <row r="5179" ht="15.75" hidden="1"/>
    <row r="5180" ht="15.75" hidden="1"/>
    <row r="5181" ht="15.75" hidden="1"/>
    <row r="5182" ht="15.75" hidden="1"/>
    <row r="5183" ht="15.75" hidden="1"/>
    <row r="5184" ht="15.75" hidden="1"/>
    <row r="5185" ht="15.75" hidden="1"/>
    <row r="5186" ht="15.75" hidden="1"/>
    <row r="5187" ht="15.75" hidden="1"/>
    <row r="5188" ht="15.75" hidden="1"/>
    <row r="5189" ht="15.75" hidden="1"/>
    <row r="5190" ht="15.75" hidden="1"/>
    <row r="5191" ht="15.75" hidden="1"/>
    <row r="5192" ht="15.75" hidden="1"/>
    <row r="5193" ht="15.75" hidden="1"/>
    <row r="5194" ht="15.75" hidden="1"/>
    <row r="5195" ht="15.75" hidden="1"/>
    <row r="5196" ht="15.75" hidden="1"/>
    <row r="5197" ht="15.75" hidden="1"/>
    <row r="5198" ht="15.75" hidden="1"/>
    <row r="5199" ht="15.75" hidden="1"/>
    <row r="5200" ht="15.75" hidden="1"/>
    <row r="5201" ht="15.75" hidden="1"/>
    <row r="5202" ht="15.75" hidden="1"/>
    <row r="5203" ht="15.75" hidden="1"/>
    <row r="5204" ht="15.75" hidden="1"/>
    <row r="5205" ht="15.75" hidden="1"/>
    <row r="5206" ht="15.75" hidden="1"/>
    <row r="5207" ht="15.75" hidden="1"/>
    <row r="5208" ht="15.75" hidden="1"/>
    <row r="5209" ht="15.75" hidden="1"/>
    <row r="5210" ht="15.75" hidden="1"/>
    <row r="5211" ht="15.75" hidden="1"/>
    <row r="5212" ht="15.75" hidden="1"/>
    <row r="5213" ht="15.75" hidden="1"/>
    <row r="5214" ht="15.75" hidden="1"/>
    <row r="5215" ht="15.75" hidden="1"/>
    <row r="5216" ht="15.75" hidden="1"/>
    <row r="5217" ht="15.75" hidden="1"/>
    <row r="5218" ht="15.75" hidden="1"/>
    <row r="5219" ht="15.75" hidden="1"/>
    <row r="5220" ht="15.75" hidden="1"/>
    <row r="5221" ht="15.75" hidden="1"/>
    <row r="5222" ht="15.75" hidden="1"/>
    <row r="5223" ht="15.75" hidden="1"/>
    <row r="5224" ht="15.75" hidden="1"/>
    <row r="5225" ht="15.75" hidden="1"/>
    <row r="5226" ht="15.75" hidden="1"/>
    <row r="5227" ht="15.75" hidden="1"/>
    <row r="5228" ht="15.75" hidden="1"/>
    <row r="5229" ht="15.75" hidden="1"/>
    <row r="5230" ht="15.75" hidden="1"/>
    <row r="5231" ht="15.75" hidden="1"/>
    <row r="5232" ht="15.75" hidden="1"/>
    <row r="5233" ht="15.75" hidden="1"/>
    <row r="5234" ht="15.75" hidden="1"/>
    <row r="5235" ht="15.75" hidden="1"/>
    <row r="5236" ht="15.75" hidden="1"/>
    <row r="5237" ht="15.75" hidden="1"/>
    <row r="5238" ht="15.75" hidden="1"/>
    <row r="5239" ht="15.75" hidden="1"/>
    <row r="5240" ht="15.75" hidden="1"/>
    <row r="5241" ht="15.75" hidden="1"/>
    <row r="5242" ht="15.75" hidden="1"/>
    <row r="5243" ht="15.75" hidden="1"/>
    <row r="5244" ht="15.75" hidden="1"/>
    <row r="5245" ht="15.75" hidden="1"/>
    <row r="5246" ht="15.75" hidden="1"/>
    <row r="5247" ht="15.75" hidden="1"/>
    <row r="5248" ht="15.75" hidden="1"/>
    <row r="5249" ht="15.75" hidden="1"/>
    <row r="5250" ht="15.75" hidden="1"/>
    <row r="5251" ht="15.75" hidden="1"/>
    <row r="5252" ht="15.75" hidden="1"/>
    <row r="5253" ht="15.75" hidden="1"/>
    <row r="5254" ht="15.75" hidden="1"/>
    <row r="5255" ht="15.75" hidden="1"/>
    <row r="5256" ht="15.75" hidden="1"/>
    <row r="5257" ht="15.75" hidden="1"/>
    <row r="5258" ht="15.75" hidden="1"/>
    <row r="5259" ht="15.75" hidden="1"/>
    <row r="5260" ht="15.75" hidden="1"/>
    <row r="5261" ht="15.75" hidden="1"/>
    <row r="5262" ht="15.75" hidden="1"/>
    <row r="5263" ht="15.75" hidden="1"/>
    <row r="5264" ht="15.75" hidden="1"/>
    <row r="5265" ht="15.75" hidden="1"/>
    <row r="5266" ht="15.75" hidden="1"/>
    <row r="5267" ht="15.75" hidden="1"/>
    <row r="5268" ht="15.75" hidden="1"/>
    <row r="5269" ht="15.75" hidden="1"/>
    <row r="5270" ht="15.75" hidden="1"/>
    <row r="5271" ht="15.75" hidden="1"/>
    <row r="5272" ht="15.75" hidden="1"/>
    <row r="5273" ht="15.75" hidden="1"/>
    <row r="5274" ht="15.75" hidden="1"/>
    <row r="5275" ht="15.75" hidden="1"/>
    <row r="5276" ht="15.75" hidden="1"/>
    <row r="5277" ht="15.75" hidden="1"/>
    <row r="5278" ht="15.75" hidden="1"/>
    <row r="5279" ht="15.75" hidden="1"/>
    <row r="5280" ht="15.75" hidden="1"/>
    <row r="5281" ht="15.75" hidden="1"/>
    <row r="5282" ht="15.75" hidden="1"/>
    <row r="5283" ht="15.75" hidden="1"/>
    <row r="5284" ht="15.75" hidden="1"/>
    <row r="5285" ht="15.75" hidden="1"/>
    <row r="5286" ht="15.75" hidden="1"/>
    <row r="5287" ht="15.75" hidden="1"/>
    <row r="5288" ht="15.75" hidden="1"/>
    <row r="5289" ht="15.75" hidden="1"/>
    <row r="5290" ht="15.75" hidden="1"/>
    <row r="5291" ht="15.75" hidden="1"/>
    <row r="5292" ht="15.75" hidden="1"/>
    <row r="5293" ht="15.75" hidden="1"/>
    <row r="5294" ht="15.75" hidden="1"/>
    <row r="5295" ht="15.75" hidden="1"/>
    <row r="5296" ht="15.75" hidden="1"/>
    <row r="5297" ht="15.75" hidden="1"/>
    <row r="5298" ht="15.75" hidden="1"/>
    <row r="5299" ht="15.75" hidden="1"/>
    <row r="5300" ht="15.75" hidden="1"/>
    <row r="5301" ht="15.75" hidden="1"/>
    <row r="5302" ht="15.75" hidden="1"/>
    <row r="5303" ht="15.75" hidden="1"/>
    <row r="5304" ht="15.75" hidden="1"/>
    <row r="5305" ht="15.75" hidden="1"/>
    <row r="5306" ht="15.75" hidden="1"/>
    <row r="5307" ht="15.75" hidden="1"/>
    <row r="5308" ht="15.75" hidden="1"/>
    <row r="5309" ht="15.75" hidden="1"/>
    <row r="5310" ht="15.75" hidden="1"/>
    <row r="5311" ht="15.75" hidden="1"/>
    <row r="5312" ht="15.75" hidden="1"/>
    <row r="5313" ht="15.75" hidden="1"/>
    <row r="5314" ht="15.75" hidden="1"/>
    <row r="5315" ht="15.75" hidden="1"/>
    <row r="5316" ht="15.75" hidden="1"/>
    <row r="5317" ht="15.75" hidden="1"/>
    <row r="5318" ht="15.75" hidden="1"/>
    <row r="5319" ht="15.75" hidden="1"/>
    <row r="5320" ht="15.75" hidden="1"/>
    <row r="5321" ht="15.75" hidden="1"/>
    <row r="5322" ht="15.75" hidden="1"/>
    <row r="5323" ht="15.75" hidden="1"/>
    <row r="5324" ht="15.75" hidden="1"/>
    <row r="5325" ht="15.75" hidden="1"/>
    <row r="5326" ht="15.75" hidden="1"/>
    <row r="5327" ht="15.75" hidden="1"/>
    <row r="5328" ht="15.75" hidden="1"/>
    <row r="5329" ht="15.75" hidden="1"/>
    <row r="5330" ht="15.75" hidden="1"/>
    <row r="5331" ht="15.75" hidden="1"/>
    <row r="5332" ht="15.75" hidden="1"/>
    <row r="5333" ht="15.75" hidden="1"/>
    <row r="5334" ht="15.75" hidden="1"/>
    <row r="5335" ht="15.75" hidden="1"/>
    <row r="5336" ht="15.75" hidden="1"/>
    <row r="5337" ht="15.75" hidden="1"/>
    <row r="5338" ht="15.75" hidden="1"/>
    <row r="5339" ht="15.75" hidden="1"/>
    <row r="5340" ht="15.75" hidden="1"/>
    <row r="5341" ht="15.75" hidden="1"/>
    <row r="5342" ht="15.75" hidden="1"/>
    <row r="5343" ht="15.75" hidden="1"/>
    <row r="5344" ht="15.75" hidden="1"/>
    <row r="5345" ht="15.75" hidden="1"/>
    <row r="5346" ht="15.75" hidden="1"/>
    <row r="5347" ht="15.75" hidden="1"/>
    <row r="5348" ht="15.75" hidden="1"/>
    <row r="5349" ht="15.75" hidden="1"/>
    <row r="5350" ht="15.75" hidden="1"/>
    <row r="5351" ht="15.75" hidden="1"/>
    <row r="5352" ht="15.75" hidden="1"/>
    <row r="5353" ht="15.75" hidden="1"/>
    <row r="5354" ht="15.75" hidden="1"/>
    <row r="5355" ht="15.75" hidden="1"/>
    <row r="5356" ht="15.75" hidden="1"/>
    <row r="5357" ht="15.75" hidden="1"/>
    <row r="5358" ht="15.75" hidden="1"/>
    <row r="5359" ht="15.75" hidden="1"/>
    <row r="5360" ht="15.75" hidden="1"/>
    <row r="5361" ht="15.75" hidden="1"/>
    <row r="5362" ht="15.75" hidden="1"/>
    <row r="5363" ht="15.75" hidden="1"/>
    <row r="5364" ht="15.75" hidden="1"/>
    <row r="5365" ht="15.75" hidden="1"/>
    <row r="5366" ht="15.75" hidden="1"/>
    <row r="5367" ht="15.75" hidden="1"/>
    <row r="5368" ht="15.75" hidden="1"/>
    <row r="5369" ht="15.75" hidden="1"/>
    <row r="5370" ht="15.75" hidden="1"/>
    <row r="5371" ht="15.75" hidden="1"/>
    <row r="5372" ht="15.75" hidden="1"/>
    <row r="5373" ht="15.75" hidden="1"/>
    <row r="5374" ht="15.75" hidden="1"/>
    <row r="5375" ht="15.75" hidden="1"/>
    <row r="5376" ht="15.75" hidden="1"/>
    <row r="5377" ht="15.75" hidden="1"/>
    <row r="5378" ht="15.75" hidden="1"/>
    <row r="5379" ht="15.75" hidden="1"/>
    <row r="5380" ht="15.75" hidden="1"/>
    <row r="5381" ht="15.75" hidden="1"/>
    <row r="5382" ht="15.75" hidden="1"/>
    <row r="5383" ht="15.75" hidden="1"/>
    <row r="5384" ht="15.75" hidden="1"/>
    <row r="5385" ht="15.75" hidden="1"/>
    <row r="5386" ht="15.75" hidden="1"/>
    <row r="5387" ht="15.75" hidden="1"/>
    <row r="5388" ht="15.75" hidden="1"/>
    <row r="5389" ht="15.75" hidden="1"/>
    <row r="5390" ht="15.75" hidden="1"/>
    <row r="5391" ht="15.75" hidden="1"/>
    <row r="5392" ht="15.75" hidden="1"/>
    <row r="5393" ht="15.75" hidden="1"/>
    <row r="5394" ht="15.75" hidden="1"/>
    <row r="5395" ht="15.75" hidden="1"/>
    <row r="5396" ht="15.75" hidden="1"/>
    <row r="5397" ht="15.75" hidden="1"/>
    <row r="5398" ht="15.75" hidden="1"/>
    <row r="5399" ht="15.75" hidden="1"/>
    <row r="5400" ht="15.75" hidden="1"/>
    <row r="5401" ht="15.75" hidden="1"/>
    <row r="5402" ht="15.75" hidden="1"/>
    <row r="5403" ht="15.75" hidden="1"/>
    <row r="5404" ht="15.75" hidden="1"/>
    <row r="5405" ht="15.75" hidden="1"/>
    <row r="5406" ht="15.75" hidden="1"/>
    <row r="5407" ht="15.75" hidden="1"/>
    <row r="5408" ht="15.75" hidden="1"/>
    <row r="5409" ht="15.75" hidden="1"/>
    <row r="5410" ht="15.75" hidden="1"/>
    <row r="5411" ht="15.75" hidden="1"/>
    <row r="5412" ht="15.75" hidden="1"/>
    <row r="5413" ht="15.75" hidden="1"/>
    <row r="5414" ht="15.75" hidden="1"/>
    <row r="5415" ht="15.75" hidden="1"/>
    <row r="5416" ht="15.75" hidden="1"/>
    <row r="5417" ht="15.75" hidden="1"/>
    <row r="5418" ht="15.75" hidden="1"/>
    <row r="5419" ht="15.75" hidden="1"/>
    <row r="5420" ht="15.75" hidden="1"/>
    <row r="5421" ht="15.75" hidden="1"/>
    <row r="5422" ht="15.75" hidden="1"/>
    <row r="5423" ht="15.75" hidden="1"/>
    <row r="5424" ht="15.75" hidden="1"/>
    <row r="5425" ht="15.75" hidden="1"/>
    <row r="5426" ht="15.75" hidden="1"/>
    <row r="5427" ht="15.75" hidden="1"/>
    <row r="5428" ht="15.75" hidden="1"/>
    <row r="5429" ht="15.75" hidden="1"/>
    <row r="5430" ht="15.75" hidden="1"/>
    <row r="5431" ht="15.75" hidden="1"/>
    <row r="5432" ht="15.75" hidden="1"/>
    <row r="5433" ht="15.75" hidden="1"/>
    <row r="5434" ht="15.75" hidden="1"/>
    <row r="5435" ht="15.75" hidden="1"/>
    <row r="5436" ht="15.75" hidden="1"/>
    <row r="5437" ht="15.75" hidden="1"/>
    <row r="5438" ht="15.75" hidden="1"/>
    <row r="5439" ht="15.75" hidden="1"/>
    <row r="5440" ht="15.75" hidden="1"/>
    <row r="5441" ht="15.75" hidden="1"/>
    <row r="5442" ht="15.75" hidden="1"/>
    <row r="5443" ht="15.75" hidden="1"/>
    <row r="5444" ht="15.75" hidden="1"/>
    <row r="5445" ht="15.75" hidden="1"/>
    <row r="5446" ht="15.75" hidden="1"/>
    <row r="5447" ht="15.75" hidden="1"/>
    <row r="5448" ht="15.75" hidden="1"/>
    <row r="5449" ht="15.75" hidden="1"/>
    <row r="5450" ht="15.75" hidden="1"/>
    <row r="5451" ht="15.75" hidden="1"/>
    <row r="5452" ht="15.75" hidden="1"/>
    <row r="5453" ht="15.75" hidden="1"/>
    <row r="5454" ht="15.75" hidden="1"/>
    <row r="5455" ht="15.75" hidden="1"/>
    <row r="5456" ht="15.75" hidden="1"/>
    <row r="5457" ht="15.75" hidden="1"/>
    <row r="5458" ht="15.75" hidden="1"/>
    <row r="5459" ht="15.75" hidden="1"/>
    <row r="5460" ht="15.75" hidden="1"/>
    <row r="5461" ht="15.75" hidden="1"/>
    <row r="5462" ht="15.75" hidden="1"/>
    <row r="5463" ht="15.75" hidden="1"/>
    <row r="5464" ht="15.75" hidden="1"/>
    <row r="5465" ht="15.75" hidden="1"/>
    <row r="5466" ht="15.75" hidden="1"/>
    <row r="5467" ht="15.75" hidden="1"/>
    <row r="5468" ht="15.75" hidden="1"/>
    <row r="5469" ht="15.75" hidden="1"/>
    <row r="5470" ht="15.75" hidden="1"/>
    <row r="5471" ht="15.75" hidden="1"/>
    <row r="5472" ht="15.75" hidden="1"/>
    <row r="5473" ht="15.75" hidden="1"/>
    <row r="5474" ht="15.75" hidden="1"/>
    <row r="5475" ht="15.75" hidden="1"/>
    <row r="5476" ht="15.75" hidden="1"/>
    <row r="5477" ht="15.75" hidden="1"/>
    <row r="5478" ht="15.75" hidden="1"/>
    <row r="5479" ht="15.75" hidden="1"/>
    <row r="5480" ht="15.75" hidden="1"/>
    <row r="5481" ht="15.75" hidden="1"/>
    <row r="5482" ht="15.75" hidden="1"/>
    <row r="5483" ht="15.75" hidden="1"/>
    <row r="5484" ht="15.75" hidden="1"/>
    <row r="5485" ht="15.75" hidden="1"/>
    <row r="5486" ht="15.75" hidden="1"/>
    <row r="5487" ht="15.75" hidden="1"/>
    <row r="5488" ht="15.75" hidden="1"/>
    <row r="5489" ht="15.75" hidden="1"/>
    <row r="5490" ht="15.75" hidden="1"/>
    <row r="5491" ht="15.75" hidden="1"/>
    <row r="5492" ht="15.75" hidden="1"/>
    <row r="5493" ht="15.75" hidden="1"/>
    <row r="5494" ht="15.75" hidden="1"/>
    <row r="5495" ht="15.75" hidden="1"/>
    <row r="5496" ht="15.75" hidden="1"/>
    <row r="5497" ht="15.75" hidden="1"/>
    <row r="5498" ht="15.75" hidden="1"/>
    <row r="5499" ht="15.75" hidden="1"/>
    <row r="5500" ht="15.75" hidden="1"/>
    <row r="5501" ht="15.75" hidden="1"/>
    <row r="5502" ht="15.75" hidden="1"/>
    <row r="5503" ht="15.75" hidden="1"/>
    <row r="5504" ht="15.75" hidden="1"/>
    <row r="5505" ht="15.75" hidden="1"/>
    <row r="5506" ht="15.75" hidden="1"/>
    <row r="5507" ht="15.75" hidden="1"/>
    <row r="5508" ht="15.75" hidden="1"/>
    <row r="5509" ht="15.75" hidden="1"/>
    <row r="5510" ht="15.75" hidden="1"/>
    <row r="5511" ht="15.75" hidden="1"/>
    <row r="5512" ht="15.75" hidden="1"/>
    <row r="5513" ht="15.75" hidden="1"/>
    <row r="5514" ht="15.75" hidden="1"/>
    <row r="5515" ht="15.75" hidden="1"/>
    <row r="5516" ht="15.75" hidden="1"/>
    <row r="5517" ht="15.75" hidden="1"/>
    <row r="5518" ht="15.75" hidden="1"/>
    <row r="5519" ht="15.75" hidden="1"/>
    <row r="5520" ht="15.75" hidden="1"/>
    <row r="5521" ht="15.75" hidden="1"/>
    <row r="5522" ht="15.75" hidden="1"/>
    <row r="5523" ht="15.75" hidden="1"/>
    <row r="5524" ht="15.75" hidden="1"/>
    <row r="5525" ht="15.75" hidden="1"/>
    <row r="5526" ht="15.75" hidden="1"/>
    <row r="5527" ht="15.75" hidden="1"/>
    <row r="5528" ht="15.75" hidden="1"/>
    <row r="5529" ht="15.75" hidden="1"/>
    <row r="5530" ht="15.75" hidden="1"/>
    <row r="5531" ht="15.75" hidden="1"/>
    <row r="5532" ht="15.75" hidden="1"/>
    <row r="5533" ht="15.75" hidden="1"/>
    <row r="5534" ht="15.75" hidden="1"/>
    <row r="5535" ht="15.75" hidden="1"/>
    <row r="5536" ht="15.75" hidden="1"/>
    <row r="5537" ht="15.75" hidden="1"/>
    <row r="5538" ht="15.75" hidden="1"/>
    <row r="5539" ht="15.75" hidden="1"/>
    <row r="5540" ht="15.75" hidden="1"/>
    <row r="5541" ht="15.75" hidden="1"/>
    <row r="5542" ht="15.75" hidden="1"/>
    <row r="5543" ht="15.75" hidden="1"/>
    <row r="5544" ht="15.75" hidden="1"/>
    <row r="5545" ht="15.75" hidden="1"/>
    <row r="5546" ht="15.75" hidden="1"/>
    <row r="5547" ht="15.75" hidden="1"/>
    <row r="5548" ht="15.75" hidden="1"/>
    <row r="5549" ht="15.75" hidden="1"/>
    <row r="5550" ht="15.75" hidden="1"/>
    <row r="5551" ht="15.75" hidden="1"/>
    <row r="5552" ht="15.75" hidden="1"/>
    <row r="5553" ht="15.75" hidden="1"/>
    <row r="5554" ht="15.75" hidden="1"/>
    <row r="5555" ht="15.75" hidden="1"/>
    <row r="5556" ht="15.75" hidden="1"/>
    <row r="5557" ht="15.75" hidden="1"/>
    <row r="5558" ht="15.75" hidden="1"/>
    <row r="5559" ht="15.75" hidden="1"/>
    <row r="5560" ht="15.75" hidden="1"/>
    <row r="5561" ht="15.75" hidden="1"/>
    <row r="5562" ht="15.75" hidden="1"/>
    <row r="5563" ht="15.75" hidden="1"/>
    <row r="5564" ht="15.75" hidden="1"/>
    <row r="5565" ht="15.75" hidden="1"/>
    <row r="5566" ht="15.75" hidden="1"/>
    <row r="5567" ht="15.75" hidden="1"/>
    <row r="5568" ht="15.75" hidden="1"/>
    <row r="5569" ht="15.75" hidden="1"/>
    <row r="5570" ht="15.75" hidden="1"/>
    <row r="5571" ht="15.75" hidden="1"/>
    <row r="5572" ht="15.75" hidden="1"/>
    <row r="5573" ht="15.75" hidden="1"/>
    <row r="5574" ht="15.75" hidden="1"/>
    <row r="5575" ht="15.75" hidden="1"/>
    <row r="5576" ht="15.75" hidden="1"/>
    <row r="5577" ht="15.75" hidden="1"/>
    <row r="5578" ht="15.75" hidden="1"/>
    <row r="5579" ht="15.75" hidden="1"/>
    <row r="5580" ht="15.75" hidden="1"/>
    <row r="5581" ht="15.75" hidden="1"/>
    <row r="5582" ht="15.75" hidden="1"/>
    <row r="5583" ht="15.75" hidden="1"/>
    <row r="5584" ht="15.75" hidden="1"/>
    <row r="5585" ht="15.75" hidden="1"/>
    <row r="5586" ht="15.75" hidden="1"/>
    <row r="5587" ht="15.75" hidden="1"/>
    <row r="5588" ht="15.75" hidden="1"/>
    <row r="5589" ht="15.75" hidden="1"/>
    <row r="5590" ht="15.75" hidden="1"/>
    <row r="5591" ht="15.75" hidden="1"/>
    <row r="5592" ht="15.75" hidden="1"/>
    <row r="5593" ht="15.75" hidden="1"/>
    <row r="5594" ht="15.75" hidden="1"/>
    <row r="5595" ht="15.75" hidden="1"/>
    <row r="5596" ht="15.75" hidden="1"/>
    <row r="5597" ht="15.75" hidden="1"/>
    <row r="5598" ht="15.75" hidden="1"/>
    <row r="5599" ht="15.75" hidden="1"/>
    <row r="5600" ht="15.75" hidden="1"/>
    <row r="5601" ht="15.75" hidden="1"/>
    <row r="5602" ht="15.75" hidden="1"/>
    <row r="5603" ht="15.75" hidden="1"/>
    <row r="5604" ht="15.75" hidden="1"/>
    <row r="5605" ht="15.75" hidden="1"/>
    <row r="5606" ht="15.75" hidden="1"/>
    <row r="5607" ht="15.75" hidden="1"/>
    <row r="5608" ht="15.75" hidden="1"/>
    <row r="5609" ht="15.75" hidden="1"/>
    <row r="5610" ht="15.75" hidden="1"/>
    <row r="5611" ht="15.75" hidden="1"/>
    <row r="5612" ht="15.75" hidden="1"/>
    <row r="5613" ht="15.75" hidden="1"/>
    <row r="5614" ht="15.75" hidden="1"/>
    <row r="5615" ht="15.75" hidden="1"/>
    <row r="5616" ht="15.75" hidden="1"/>
    <row r="5617" ht="15.75" hidden="1"/>
    <row r="5618" ht="15.75" hidden="1"/>
    <row r="5619" ht="15.75" hidden="1"/>
    <row r="5620" ht="15.75" hidden="1"/>
    <row r="5621" ht="15.75" hidden="1"/>
    <row r="5622" ht="15.75" hidden="1"/>
    <row r="5623" ht="15.75" hidden="1"/>
    <row r="5624" ht="15.75" hidden="1"/>
    <row r="5625" ht="15.75" hidden="1"/>
    <row r="5626" ht="15.75" hidden="1"/>
    <row r="5627" ht="15.75" hidden="1"/>
    <row r="5628" ht="15.75" hidden="1"/>
    <row r="5629" ht="15.75" hidden="1"/>
    <row r="5630" ht="15.75" hidden="1"/>
    <row r="5631" ht="15.75" hidden="1"/>
    <row r="5632" ht="15.75" hidden="1"/>
    <row r="5633" ht="15.75" hidden="1"/>
    <row r="5634" ht="15.75" hidden="1"/>
    <row r="5635" ht="15.75" hidden="1"/>
    <row r="5636" ht="15.75" hidden="1"/>
    <row r="5637" ht="15.75" hidden="1"/>
    <row r="5638" ht="15.75" hidden="1"/>
    <row r="5639" ht="15.75" hidden="1"/>
    <row r="5640" ht="15.75" hidden="1"/>
    <row r="5641" ht="15.75" hidden="1"/>
    <row r="5642" ht="15.75" hidden="1"/>
    <row r="5643" ht="15.75" hidden="1"/>
    <row r="5644" ht="15.75" hidden="1"/>
    <row r="5645" ht="15.75" hidden="1"/>
    <row r="5646" ht="15.75" hidden="1"/>
    <row r="5647" ht="15.75" hidden="1"/>
    <row r="5648" ht="15.75" hidden="1"/>
    <row r="5649" ht="15.75" hidden="1"/>
    <row r="5650" ht="15.75" hidden="1"/>
    <row r="5651" ht="15.75" hidden="1"/>
    <row r="5652" ht="15.75" hidden="1"/>
    <row r="5653" ht="15.75" hidden="1"/>
    <row r="5654" ht="15.75" hidden="1"/>
    <row r="5655" ht="15.75" hidden="1"/>
    <row r="5656" ht="15.75" hidden="1"/>
    <row r="5657" ht="15.75" hidden="1"/>
    <row r="5658" ht="15.75" hidden="1"/>
    <row r="5659" ht="15.75" hidden="1"/>
    <row r="5660" ht="15.75" hidden="1"/>
    <row r="5661" ht="15.75" hidden="1"/>
    <row r="5662" ht="15.75" hidden="1"/>
    <row r="5663" ht="15.75" hidden="1"/>
    <row r="5664" ht="15.75" hidden="1"/>
    <row r="5665" ht="15.75" hidden="1"/>
    <row r="5666" ht="15.75" hidden="1"/>
    <row r="5667" ht="15.75" hidden="1"/>
    <row r="5668" ht="15.75" hidden="1"/>
    <row r="5669" ht="15.75" hidden="1"/>
    <row r="5670" ht="15.75" hidden="1"/>
    <row r="5671" ht="15.75" hidden="1"/>
    <row r="5672" ht="15.75" hidden="1"/>
    <row r="5673" ht="15.75" hidden="1"/>
    <row r="5674" ht="15.75" hidden="1"/>
    <row r="5675" ht="15.75" hidden="1"/>
    <row r="5676" ht="15.75" hidden="1"/>
    <row r="5677" ht="15.75" hidden="1"/>
    <row r="5678" ht="15.75" hidden="1"/>
    <row r="5679" ht="15.75" hidden="1"/>
    <row r="5680" ht="15.75" hidden="1"/>
    <row r="5681" ht="15.75" hidden="1"/>
    <row r="5682" ht="15.75" hidden="1"/>
    <row r="5683" ht="15.75" hidden="1"/>
    <row r="5684" ht="15.75" hidden="1"/>
    <row r="5685" ht="15.75" hidden="1"/>
    <row r="5686" ht="15.75" hidden="1"/>
    <row r="5687" ht="15.75" hidden="1"/>
    <row r="5688" ht="15.75" hidden="1"/>
    <row r="5689" ht="15.75" hidden="1"/>
    <row r="5690" ht="15.75" hidden="1"/>
    <row r="5691" ht="15.75" hidden="1"/>
    <row r="5692" ht="15.75" hidden="1"/>
    <row r="5693" ht="15.75" hidden="1"/>
    <row r="5694" ht="15.75" hidden="1"/>
    <row r="5695" ht="15.75" hidden="1"/>
    <row r="5696" ht="15.75" hidden="1"/>
    <row r="5697" ht="15.75" hidden="1"/>
    <row r="5698" ht="15.75" hidden="1"/>
    <row r="5699" ht="15.75" hidden="1"/>
    <row r="5700" ht="15.75" hidden="1"/>
    <row r="5701" ht="15.75" hidden="1"/>
    <row r="5702" ht="15.75" hidden="1"/>
    <row r="5703" ht="15.75" hidden="1"/>
    <row r="5704" ht="15.75" hidden="1"/>
    <row r="5705" ht="15.75" hidden="1"/>
    <row r="5706" ht="15.75" hidden="1"/>
    <row r="5707" ht="15.75" hidden="1"/>
    <row r="5708" ht="15.75" hidden="1"/>
    <row r="5709" ht="15.75" hidden="1"/>
    <row r="5710" ht="15.75" hidden="1"/>
    <row r="5711" ht="15.75" hidden="1"/>
    <row r="5712" ht="15.75" hidden="1"/>
    <row r="5713" ht="15.75" hidden="1"/>
    <row r="5714" ht="15.75" hidden="1"/>
    <row r="5715" ht="15.75" hidden="1"/>
    <row r="5716" ht="15.75" hidden="1"/>
    <row r="5717" ht="15.75" hidden="1"/>
    <row r="5718" ht="15.75" hidden="1"/>
    <row r="5719" ht="15.75" hidden="1"/>
    <row r="5720" ht="15.75" hidden="1"/>
    <row r="5721" ht="15.75" hidden="1"/>
    <row r="5722" ht="15.75" hidden="1"/>
    <row r="5723" ht="15.75" hidden="1"/>
    <row r="5724" ht="15.75" hidden="1"/>
    <row r="5725" ht="15.75" hidden="1"/>
    <row r="5726" ht="15.75" hidden="1"/>
    <row r="5727" ht="15.75" hidden="1"/>
    <row r="5728" ht="15.75" hidden="1"/>
    <row r="5729" ht="15.75" hidden="1"/>
    <row r="5730" ht="15.75" hidden="1"/>
    <row r="5731" ht="15.75" hidden="1"/>
    <row r="5732" ht="15.75" hidden="1"/>
    <row r="5733" ht="15.75" hidden="1"/>
    <row r="5734" ht="15.75" hidden="1"/>
    <row r="5735" ht="15.75" hidden="1"/>
    <row r="5736" ht="15.75" hidden="1"/>
    <row r="5737" ht="15.75" hidden="1"/>
    <row r="5738" ht="15.75" hidden="1"/>
    <row r="5739" ht="15.75" hidden="1"/>
    <row r="5740" ht="15.75" hidden="1"/>
    <row r="5741" ht="15.75" hidden="1"/>
    <row r="5742" ht="15.75" hidden="1"/>
    <row r="5743" ht="15.75" hidden="1"/>
    <row r="5744" ht="15.75" hidden="1"/>
    <row r="5745" ht="15.75" hidden="1"/>
    <row r="5746" ht="15.75" hidden="1"/>
    <row r="5747" ht="15.75" hidden="1"/>
    <row r="5748" ht="15.75" hidden="1"/>
    <row r="5749" ht="15.75" hidden="1"/>
    <row r="5750" ht="15.75" hidden="1"/>
    <row r="5751" ht="15.75" hidden="1"/>
    <row r="5752" ht="15.75" hidden="1"/>
    <row r="5753" ht="15.75" hidden="1"/>
    <row r="5754" ht="15.75" hidden="1"/>
    <row r="5755" ht="15.75" hidden="1"/>
    <row r="5756" ht="15.75" hidden="1"/>
    <row r="5757" ht="15.75" hidden="1"/>
    <row r="5758" ht="15.75" hidden="1"/>
    <row r="5759" ht="15.75" hidden="1"/>
    <row r="5760" ht="15.75" hidden="1"/>
    <row r="5761" ht="15.75" hidden="1"/>
    <row r="5762" ht="15.75" hidden="1"/>
    <row r="5763" ht="15.75" hidden="1"/>
    <row r="5764" ht="15.75" hidden="1"/>
    <row r="5765" ht="15.75" hidden="1"/>
    <row r="5766" ht="15.75" hidden="1"/>
    <row r="5767" ht="15.75" hidden="1"/>
    <row r="5768" ht="15.75" hidden="1"/>
    <row r="5769" ht="15.75" hidden="1"/>
    <row r="5770" ht="15.75" hidden="1"/>
    <row r="5771" ht="15.75" hidden="1"/>
    <row r="5772" ht="15.75" hidden="1"/>
    <row r="5773" ht="15.75" hidden="1"/>
    <row r="5774" ht="15.75" hidden="1"/>
    <row r="5775" ht="15.75" hidden="1"/>
    <row r="5776" ht="15.75" hidden="1"/>
    <row r="5777" ht="15.75" hidden="1"/>
    <row r="5778" ht="15.75" hidden="1"/>
    <row r="5779" ht="15.75" hidden="1"/>
    <row r="5780" ht="15.75" hidden="1"/>
    <row r="5781" ht="15.75" hidden="1"/>
    <row r="5782" ht="15.75" hidden="1"/>
    <row r="5783" ht="15.75" hidden="1"/>
    <row r="5784" ht="15.75" hidden="1"/>
    <row r="5785" ht="15.75" hidden="1"/>
    <row r="5786" ht="15.75" hidden="1"/>
    <row r="5787" ht="15.75" hidden="1"/>
    <row r="5788" ht="15.75" hidden="1"/>
    <row r="5789" ht="15.75" hidden="1"/>
    <row r="5790" ht="15.75" hidden="1"/>
    <row r="5791" ht="15.75" hidden="1"/>
    <row r="5792" ht="15.75" hidden="1"/>
    <row r="5793" ht="15.75" hidden="1"/>
    <row r="5794" ht="15.75" hidden="1"/>
    <row r="5795" ht="15.75" hidden="1"/>
    <row r="5796" ht="15.75" hidden="1"/>
    <row r="5797" ht="15.75" hidden="1"/>
    <row r="5798" ht="15.75" hidden="1"/>
    <row r="5799" ht="15.75" hidden="1"/>
    <row r="5800" ht="15.75" hidden="1"/>
    <row r="5801" ht="15.75" hidden="1"/>
    <row r="5802" ht="15.75" hidden="1"/>
    <row r="5803" ht="15.75" hidden="1"/>
    <row r="5804" ht="15.75" hidden="1"/>
    <row r="5805" ht="15.75" hidden="1"/>
    <row r="5806" ht="15.75" hidden="1"/>
    <row r="5807" ht="15.75" hidden="1"/>
    <row r="5808" ht="15.75" hidden="1"/>
    <row r="5809" ht="15.75" hidden="1"/>
    <row r="5810" ht="15.75" hidden="1"/>
    <row r="5811" ht="15.75" hidden="1"/>
    <row r="5812" ht="15.75" hidden="1"/>
    <row r="5813" ht="15.75" hidden="1"/>
    <row r="5814" ht="15.75" hidden="1"/>
    <row r="5815" ht="15.75" hidden="1"/>
    <row r="5816" ht="15.75" hidden="1"/>
    <row r="5817" ht="15.75" hidden="1"/>
    <row r="5818" ht="15.75" hidden="1"/>
    <row r="5819" ht="15.75" hidden="1"/>
    <row r="5820" ht="15.75" hidden="1"/>
    <row r="5821" ht="15.75" hidden="1"/>
    <row r="5822" ht="15.75" hidden="1"/>
    <row r="5823" ht="15.75" hidden="1"/>
    <row r="5824" ht="15.75" hidden="1"/>
    <row r="5825" ht="15.75" hidden="1"/>
    <row r="5826" ht="15.75" hidden="1"/>
    <row r="5827" ht="15.75" hidden="1"/>
    <row r="5828" ht="15.75" hidden="1"/>
    <row r="5829" ht="15.75" hidden="1"/>
    <row r="5830" ht="15.75" hidden="1"/>
    <row r="5831" ht="15.75" hidden="1"/>
    <row r="5832" ht="15.75" hidden="1"/>
    <row r="5833" ht="15.75" hidden="1"/>
    <row r="5834" ht="15.75" hidden="1"/>
    <row r="5835" ht="15.75" hidden="1"/>
    <row r="5836" ht="15.75" hidden="1"/>
    <row r="5837" ht="15.75" hidden="1"/>
    <row r="5838" ht="15.75" hidden="1"/>
    <row r="5839" ht="15.75" hidden="1"/>
    <row r="5840" ht="15.75" hidden="1"/>
    <row r="5841" ht="15.75" hidden="1"/>
    <row r="5842" ht="15.75" hidden="1"/>
    <row r="5843" ht="15.75" hidden="1"/>
    <row r="5844" ht="15.75" hidden="1"/>
    <row r="5845" ht="15.75" hidden="1"/>
    <row r="5846" ht="15.75" hidden="1"/>
    <row r="5847" ht="15.75" hidden="1"/>
    <row r="5848" ht="15.75" hidden="1"/>
    <row r="5849" ht="15.75" hidden="1"/>
    <row r="5850" ht="15.75" hidden="1"/>
    <row r="5851" ht="15.75" hidden="1"/>
    <row r="5852" ht="15.75" hidden="1"/>
    <row r="5853" ht="15.75" hidden="1"/>
    <row r="5854" ht="15.75" hidden="1"/>
    <row r="5855" ht="15.75" hidden="1"/>
    <row r="5856" ht="15.75" hidden="1"/>
    <row r="5857" ht="15.75" hidden="1"/>
    <row r="5858" ht="15.75" hidden="1"/>
    <row r="5859" ht="15.75" hidden="1"/>
    <row r="5860" ht="15.75" hidden="1"/>
    <row r="5861" ht="15.75" hidden="1"/>
    <row r="5862" ht="15.75" hidden="1"/>
    <row r="5863" ht="15.75" hidden="1"/>
    <row r="5864" ht="15.75" hidden="1"/>
    <row r="5865" ht="15.75" hidden="1"/>
    <row r="5866" ht="15.75" hidden="1"/>
    <row r="5867" ht="15.75" hidden="1"/>
    <row r="5868" ht="15.75" hidden="1"/>
    <row r="5869" ht="15.75" hidden="1"/>
    <row r="5870" ht="15.75" hidden="1"/>
    <row r="5871" ht="15.75" hidden="1"/>
    <row r="5872" ht="15.75" hidden="1"/>
    <row r="5873" ht="15.75" hidden="1"/>
    <row r="5874" ht="15.75" hidden="1"/>
    <row r="5875" ht="15.75" hidden="1"/>
    <row r="5876" ht="15.75" hidden="1"/>
    <row r="5877" ht="15.75" hidden="1"/>
    <row r="5878" ht="15.75" hidden="1"/>
    <row r="5879" ht="15.75" hidden="1"/>
    <row r="5880" ht="15.75" hidden="1"/>
    <row r="5881" ht="15.75" hidden="1"/>
    <row r="5882" ht="15.75" hidden="1"/>
    <row r="5883" ht="15.75" hidden="1"/>
    <row r="5884" ht="15.75" hidden="1"/>
    <row r="5885" ht="15.75" hidden="1"/>
    <row r="5886" ht="15.75" hidden="1"/>
    <row r="5887" ht="15.75" hidden="1"/>
    <row r="5888" ht="15.75" hidden="1"/>
    <row r="5889" ht="15.75" hidden="1"/>
    <row r="5890" ht="15.75" hidden="1"/>
    <row r="5891" ht="15.75" hidden="1"/>
    <row r="5892" ht="15.75" hidden="1"/>
    <row r="5893" ht="15.75" hidden="1"/>
    <row r="5894" ht="15.75" hidden="1"/>
    <row r="5895" ht="15.75" hidden="1"/>
    <row r="5896" ht="15.75" hidden="1"/>
    <row r="5897" ht="15.75" hidden="1"/>
    <row r="5898" ht="15.75" hidden="1"/>
    <row r="5899" ht="15.75" hidden="1"/>
    <row r="5900" ht="15.75" hidden="1"/>
    <row r="5901" ht="15.75" hidden="1"/>
    <row r="5902" ht="15.75" hidden="1"/>
    <row r="5903" ht="15.75" hidden="1"/>
    <row r="5904" ht="15.75" hidden="1"/>
    <row r="5905" ht="15.75" hidden="1"/>
    <row r="5906" ht="15.75" hidden="1"/>
    <row r="5907" ht="15.75" hidden="1"/>
    <row r="5908" ht="15.75" hidden="1"/>
    <row r="5909" ht="15.75" hidden="1"/>
    <row r="5910" ht="15.75" hidden="1"/>
    <row r="5911" ht="15.75" hidden="1"/>
    <row r="5912" ht="15.75" hidden="1"/>
    <row r="5913" ht="15.75" hidden="1"/>
    <row r="5914" ht="15.75" hidden="1"/>
    <row r="5915" ht="15.75" hidden="1"/>
    <row r="5916" ht="15.75" hidden="1"/>
    <row r="5917" ht="15.75" hidden="1"/>
    <row r="5918" ht="15.75" hidden="1"/>
    <row r="5919" ht="15.75" hidden="1"/>
    <row r="5920" ht="15.75" hidden="1"/>
    <row r="5921" ht="15.75" hidden="1"/>
    <row r="5922" ht="15.75" hidden="1"/>
    <row r="5923" ht="15.75" hidden="1"/>
    <row r="5924" ht="15.75" hidden="1"/>
    <row r="5925" ht="15.75" hidden="1"/>
    <row r="5926" ht="15.75" hidden="1"/>
    <row r="5927" ht="15.75" hidden="1"/>
    <row r="5928" ht="15.75" hidden="1"/>
    <row r="5929" ht="15.75" hidden="1"/>
    <row r="5930" ht="15.75" hidden="1"/>
    <row r="5931" ht="15.75" hidden="1"/>
    <row r="5932" ht="15.75" hidden="1"/>
    <row r="5933" ht="15.75" hidden="1"/>
    <row r="5934" ht="15.75" hidden="1"/>
    <row r="5935" ht="15.75" hidden="1"/>
    <row r="5936" ht="15.75" hidden="1"/>
    <row r="5937" ht="15.75" hidden="1"/>
    <row r="5938" ht="15.75" hidden="1"/>
    <row r="5939" ht="15.75" hidden="1"/>
    <row r="5940" ht="15.75" hidden="1"/>
    <row r="5941" ht="15.75" hidden="1"/>
    <row r="5942" ht="15.75" hidden="1"/>
    <row r="5943" ht="15.75" hidden="1"/>
    <row r="5944" ht="15.75" hidden="1"/>
    <row r="5945" ht="15.75" hidden="1"/>
    <row r="5946" ht="15.75" hidden="1"/>
    <row r="5947" ht="15.75" hidden="1"/>
    <row r="5948" ht="15.75" hidden="1"/>
    <row r="5949" ht="15.75" hidden="1"/>
    <row r="5950" ht="15.75" hidden="1"/>
    <row r="5951" ht="15.75" hidden="1"/>
    <row r="5952" ht="15.75" hidden="1"/>
    <row r="5953" ht="15.75" hidden="1"/>
    <row r="5954" ht="15.75" hidden="1"/>
    <row r="5955" ht="15.75" hidden="1"/>
    <row r="5956" ht="15.75" hidden="1"/>
    <row r="5957" ht="15.75" hidden="1"/>
    <row r="5958" ht="15.75" hidden="1"/>
    <row r="5959" ht="15.75" hidden="1"/>
    <row r="5960" ht="15.75" hidden="1"/>
    <row r="5961" ht="15.75" hidden="1"/>
    <row r="5962" ht="15.75" hidden="1"/>
    <row r="5963" ht="15.75" hidden="1"/>
    <row r="5964" ht="15.75" hidden="1"/>
    <row r="5965" ht="15.75" hidden="1"/>
    <row r="5966" ht="15.75" hidden="1"/>
    <row r="5967" ht="15.75" hidden="1"/>
    <row r="5968" ht="15.75" hidden="1"/>
    <row r="5969" ht="15.75" hidden="1"/>
    <row r="5970" ht="15.75" hidden="1"/>
    <row r="5971" ht="15.75" hidden="1"/>
    <row r="5972" ht="15.75" hidden="1"/>
    <row r="5973" ht="15.75" hidden="1"/>
    <row r="5974" ht="15.75" hidden="1"/>
    <row r="5975" ht="15.75" hidden="1"/>
    <row r="5976" ht="15.75" hidden="1"/>
    <row r="5977" ht="15.75" hidden="1"/>
    <row r="5978" ht="15.75" hidden="1"/>
    <row r="5979" ht="15.75" hidden="1"/>
    <row r="5980" ht="15.75" hidden="1"/>
    <row r="5981" ht="15.75" hidden="1"/>
    <row r="5982" ht="15.75" hidden="1"/>
    <row r="5983" ht="15.75" hidden="1"/>
    <row r="5984" ht="15.75" hidden="1"/>
    <row r="5985" ht="15.75" hidden="1"/>
    <row r="5986" ht="15.75" hidden="1"/>
    <row r="5987" ht="15.75" hidden="1"/>
    <row r="5988" ht="15.75" hidden="1"/>
    <row r="5989" ht="15.75" hidden="1"/>
    <row r="5990" ht="15.75" hidden="1"/>
    <row r="5991" ht="15.75" hidden="1"/>
    <row r="5992" ht="15.75" hidden="1"/>
    <row r="5993" ht="15.75" hidden="1"/>
    <row r="5994" ht="15.75" hidden="1"/>
    <row r="5995" ht="15.75" hidden="1"/>
    <row r="5996" ht="15.75" hidden="1"/>
    <row r="5997" ht="15.75" hidden="1"/>
    <row r="5998" ht="15.75" hidden="1"/>
    <row r="5999" ht="15.75" hidden="1"/>
    <row r="6000" ht="15.75" hidden="1"/>
    <row r="6001" ht="15.75" hidden="1"/>
    <row r="6002" ht="15.75" hidden="1"/>
    <row r="6003" ht="15.75" hidden="1"/>
    <row r="6004" ht="15.75" hidden="1"/>
    <row r="6005" ht="15.75" hidden="1"/>
    <row r="6006" ht="15.75" hidden="1"/>
    <row r="6007" ht="15.75" hidden="1"/>
    <row r="6008" ht="15.75" hidden="1"/>
    <row r="6009" ht="15.75" hidden="1"/>
    <row r="6010" ht="15.75" hidden="1"/>
    <row r="6011" ht="15.75" hidden="1"/>
    <row r="6012" ht="15.75" hidden="1"/>
    <row r="6013" ht="15.75" hidden="1"/>
    <row r="6014" ht="15.75" hidden="1"/>
    <row r="6015" ht="15.75" hidden="1"/>
    <row r="6016" ht="15.75" hidden="1"/>
    <row r="6017" ht="15.75" hidden="1"/>
    <row r="6018" ht="15.75" hidden="1"/>
    <row r="6019" ht="15.75" hidden="1"/>
    <row r="6020" ht="15.75" hidden="1"/>
    <row r="6021" ht="15.75" hidden="1"/>
    <row r="6022" ht="15.75" hidden="1"/>
    <row r="6023" ht="15.75" hidden="1"/>
    <row r="6024" ht="15.75" hidden="1"/>
    <row r="6025" ht="15.75" hidden="1"/>
    <row r="6026" ht="15.75" hidden="1"/>
    <row r="6027" ht="15.75" hidden="1"/>
    <row r="6028" ht="15.75" hidden="1"/>
    <row r="6029" ht="15.75" hidden="1"/>
    <row r="6030" ht="15.75" hidden="1"/>
    <row r="6031" ht="15.75" hidden="1"/>
    <row r="6032" ht="15.75" hidden="1"/>
    <row r="6033" ht="15.75" hidden="1"/>
    <row r="6034" ht="15.75" hidden="1"/>
    <row r="6035" ht="15.75" hidden="1"/>
    <row r="6036" ht="15.75" hidden="1"/>
    <row r="6037" ht="15.75" hidden="1"/>
    <row r="6038" ht="15.75" hidden="1"/>
    <row r="6039" ht="15.75" hidden="1"/>
    <row r="6040" ht="15.75" hidden="1"/>
    <row r="6041" ht="15.75" hidden="1"/>
    <row r="6042" ht="15.75" hidden="1"/>
    <row r="6043" ht="15.75" hidden="1"/>
    <row r="6044" ht="15.75" hidden="1"/>
    <row r="6045" ht="15.75" hidden="1"/>
    <row r="6046" ht="15.75" hidden="1"/>
    <row r="6047" ht="15.75" hidden="1"/>
    <row r="6048" ht="15.75" hidden="1"/>
    <row r="6049" ht="15.75" hidden="1"/>
    <row r="6050" ht="15.75" hidden="1"/>
    <row r="6051" ht="15.75" hidden="1"/>
    <row r="6052" ht="15.75" hidden="1"/>
    <row r="6053" ht="15.75" hidden="1"/>
    <row r="6054" ht="15.75" hidden="1"/>
    <row r="6055" ht="15.75" hidden="1"/>
    <row r="6056" ht="15.75" hidden="1"/>
    <row r="6057" ht="15.75" hidden="1"/>
    <row r="6058" ht="15.75" hidden="1"/>
    <row r="6059" ht="15.75" hidden="1"/>
    <row r="6060" ht="15.75" hidden="1"/>
    <row r="6061" ht="15.75" hidden="1"/>
    <row r="6062" ht="15.75" hidden="1"/>
    <row r="6063" ht="15.75" hidden="1"/>
    <row r="6064" ht="15.75" hidden="1"/>
    <row r="6065" ht="15.75" hidden="1"/>
    <row r="6066" ht="15.75" hidden="1"/>
    <row r="6067" ht="15.75" hidden="1"/>
    <row r="6068" ht="15.75" hidden="1"/>
    <row r="6069" ht="15.75" hidden="1"/>
    <row r="6070" ht="15.75" hidden="1"/>
    <row r="6071" ht="15.75" hidden="1"/>
    <row r="6072" ht="15.75" hidden="1"/>
    <row r="6073" ht="15.75" hidden="1"/>
    <row r="6074" ht="15.75" hidden="1"/>
    <row r="6075" ht="15.75" hidden="1"/>
    <row r="6076" ht="15.75" hidden="1"/>
    <row r="6077" ht="15.75" hidden="1"/>
    <row r="6078" ht="15.75" hidden="1"/>
    <row r="6079" ht="15.75" hidden="1"/>
    <row r="6080" ht="15.75" hidden="1"/>
    <row r="6081" ht="15.75" hidden="1"/>
    <row r="6082" ht="15.75" hidden="1"/>
    <row r="6083" ht="15.75" hidden="1"/>
    <row r="6084" ht="15.75" hidden="1"/>
    <row r="6085" ht="15.75" hidden="1"/>
    <row r="6086" ht="15.75" hidden="1"/>
    <row r="6087" ht="15.75" hidden="1"/>
    <row r="6088" ht="15.75" hidden="1"/>
    <row r="6089" ht="15.75" hidden="1"/>
    <row r="6090" ht="15.75" hidden="1"/>
    <row r="6091" ht="15.75" hidden="1"/>
    <row r="6092" ht="15.75" hidden="1"/>
    <row r="6093" ht="15.75" hidden="1"/>
    <row r="6094" ht="15.75" hidden="1"/>
    <row r="6095" ht="15.75" hidden="1"/>
    <row r="6096" ht="15.75" hidden="1"/>
    <row r="6097" ht="15.75" hidden="1"/>
    <row r="6098" ht="15.75" hidden="1"/>
    <row r="6099" ht="15.75" hidden="1"/>
    <row r="6100" ht="15.75" hidden="1"/>
    <row r="6101" ht="15.75" hidden="1"/>
    <row r="6102" ht="15.75" hidden="1"/>
    <row r="6103" ht="15.75" hidden="1"/>
    <row r="6104" ht="15.75" hidden="1"/>
    <row r="6105" ht="15.75" hidden="1"/>
    <row r="6106" ht="15.75" hidden="1"/>
    <row r="6107" ht="15.75" hidden="1"/>
    <row r="6108" ht="15.75" hidden="1"/>
    <row r="6109" ht="15.75" hidden="1"/>
    <row r="6110" ht="15.75" hidden="1"/>
    <row r="6111" ht="15.75" hidden="1"/>
    <row r="6112" ht="15.75" hidden="1"/>
    <row r="6113" ht="15.75" hidden="1"/>
    <row r="6114" ht="15.75" hidden="1"/>
    <row r="6115" ht="15.75" hidden="1"/>
    <row r="6116" ht="15.75" hidden="1"/>
    <row r="6117" ht="15.75" hidden="1"/>
    <row r="6118" ht="15.75" hidden="1"/>
    <row r="6119" ht="15.75" hidden="1"/>
    <row r="6120" ht="15.75" hidden="1"/>
    <row r="6121" ht="15.75" hidden="1"/>
    <row r="6122" ht="15.75" hidden="1"/>
    <row r="6123" ht="15.75" hidden="1"/>
    <row r="6124" ht="15.75" hidden="1"/>
    <row r="6125" ht="15.75" hidden="1"/>
    <row r="6126" ht="15.75" hidden="1"/>
    <row r="6127" ht="15.75" hidden="1"/>
    <row r="6128" ht="15.75" hidden="1"/>
    <row r="6129" ht="15.75" hidden="1"/>
    <row r="6130" ht="15.75" hidden="1"/>
    <row r="6131" ht="15.75" hidden="1"/>
    <row r="6132" ht="15.75" hidden="1"/>
    <row r="6133" ht="15.75" hidden="1"/>
    <row r="6134" ht="15.75" hidden="1"/>
    <row r="6135" ht="15.75" hidden="1"/>
    <row r="6136" ht="15.75" hidden="1"/>
    <row r="6137" ht="15.75" hidden="1"/>
    <row r="6138" ht="15.75" hidden="1"/>
    <row r="6139" ht="15.75" hidden="1"/>
    <row r="6140" ht="15.75" hidden="1"/>
    <row r="6141" ht="15.75" hidden="1"/>
    <row r="6142" ht="15.75" hidden="1"/>
    <row r="6143" ht="15.75" hidden="1"/>
    <row r="6144" ht="15.75" hidden="1"/>
    <row r="6145" ht="15.75" hidden="1"/>
    <row r="6146" ht="15.75" hidden="1"/>
    <row r="6147" ht="15.75" hidden="1"/>
    <row r="6148" ht="15.75" hidden="1"/>
    <row r="6149" ht="15.75" hidden="1"/>
    <row r="6150" ht="15.75" hidden="1"/>
    <row r="6151" ht="15.75" hidden="1"/>
    <row r="6152" ht="15.75" hidden="1"/>
    <row r="6153" ht="15.75" hidden="1"/>
    <row r="6154" ht="15.75" hidden="1"/>
    <row r="6155" ht="15.75" hidden="1"/>
    <row r="6156" ht="15.75" hidden="1"/>
    <row r="6157" ht="15.75" hidden="1"/>
    <row r="6158" ht="15.75" hidden="1"/>
    <row r="6159" ht="15.75" hidden="1"/>
    <row r="6160" ht="15.75" hidden="1"/>
    <row r="6161" ht="15.75" hidden="1"/>
    <row r="6162" ht="15.75" hidden="1"/>
    <row r="6163" ht="15.75" hidden="1"/>
    <row r="6164" ht="15.75" hidden="1"/>
    <row r="6165" ht="15.75" hidden="1"/>
    <row r="6166" ht="15.75" hidden="1"/>
    <row r="6167" ht="15.75" hidden="1"/>
    <row r="6168" ht="15.75" hidden="1"/>
    <row r="6169" ht="15.75" hidden="1"/>
    <row r="6170" ht="15.75" hidden="1"/>
    <row r="6171" ht="15.75" hidden="1"/>
    <row r="6172" ht="15.75" hidden="1"/>
    <row r="6173" ht="15.75" hidden="1"/>
    <row r="6174" ht="15.75" hidden="1"/>
    <row r="6175" ht="15.75" hidden="1"/>
    <row r="6176" ht="15.75" hidden="1"/>
    <row r="6177" ht="15.75" hidden="1"/>
    <row r="6178" ht="15.75" hidden="1"/>
    <row r="6179" ht="15.75" hidden="1"/>
    <row r="6180" ht="15.75" hidden="1"/>
    <row r="6181" ht="15.75" hidden="1"/>
    <row r="6182" ht="15.75" hidden="1"/>
    <row r="6183" ht="15.75" hidden="1"/>
    <row r="6184" ht="15.75" hidden="1"/>
    <row r="6185" ht="15.75" hidden="1"/>
    <row r="6186" ht="15.75" hidden="1"/>
    <row r="6187" ht="15.75" hidden="1"/>
    <row r="6188" ht="15.75" hidden="1"/>
    <row r="6189" ht="15.75" hidden="1"/>
    <row r="6190" ht="15.75" hidden="1"/>
    <row r="6191" ht="15.75" hidden="1"/>
    <row r="6192" ht="15.75" hidden="1"/>
    <row r="6193" ht="15.75" hidden="1"/>
    <row r="6194" ht="15.75" hidden="1"/>
    <row r="6195" ht="15.75" hidden="1"/>
    <row r="6196" ht="15.75" hidden="1"/>
    <row r="6197" ht="15.75" hidden="1"/>
    <row r="6198" ht="15.75" hidden="1"/>
    <row r="6199" ht="15.75" hidden="1"/>
    <row r="6200" ht="15.75" hidden="1"/>
    <row r="6201" ht="15.75" hidden="1"/>
    <row r="6202" ht="15.75" hidden="1"/>
    <row r="6203" ht="15.75" hidden="1"/>
    <row r="6204" ht="15.75" hidden="1"/>
    <row r="6205" ht="15.75" hidden="1"/>
    <row r="6206" ht="15.75" hidden="1"/>
    <row r="6207" ht="15.75" hidden="1"/>
    <row r="6208" ht="15.75" hidden="1"/>
    <row r="6209" ht="15.75" hidden="1"/>
    <row r="6210" ht="15.75" hidden="1"/>
    <row r="6211" ht="15.75" hidden="1"/>
    <row r="6212" ht="15.75" hidden="1"/>
    <row r="6213" ht="15.75" hidden="1"/>
    <row r="6214" ht="15.75" hidden="1"/>
    <row r="6215" ht="15.75" hidden="1"/>
    <row r="6216" ht="15.75" hidden="1"/>
    <row r="6217" ht="15.75" hidden="1"/>
    <row r="6218" ht="15.75" hidden="1"/>
    <row r="6219" ht="15.75" hidden="1"/>
    <row r="6220" ht="15.75" hidden="1"/>
    <row r="6221" ht="15.75" hidden="1"/>
    <row r="6222" ht="15.75" hidden="1"/>
    <row r="6223" ht="15.75" hidden="1"/>
    <row r="6224" ht="15.75" hidden="1"/>
    <row r="6225" ht="15.75" hidden="1"/>
    <row r="6226" ht="15.75" hidden="1"/>
    <row r="6227" ht="15.75" hidden="1"/>
    <row r="6228" ht="15.75" hidden="1"/>
    <row r="6229" ht="15.75" hidden="1"/>
    <row r="6230" ht="15.75" hidden="1"/>
    <row r="6231" ht="15.75" hidden="1"/>
    <row r="6232" ht="15.75" hidden="1"/>
    <row r="6233" ht="15.75" hidden="1"/>
    <row r="6234" ht="15.75" hidden="1"/>
    <row r="6235" ht="15.75" hidden="1"/>
    <row r="6236" ht="15.75" hidden="1"/>
    <row r="6237" ht="15.75" hidden="1"/>
    <row r="6238" ht="15.75" hidden="1"/>
    <row r="6239" ht="15.75" hidden="1"/>
    <row r="6240" ht="15.75" hidden="1"/>
    <row r="6241" ht="15.75" hidden="1"/>
    <row r="6242" ht="15.75" hidden="1"/>
    <row r="6243" ht="15.75" hidden="1"/>
    <row r="6244" ht="15.75" hidden="1"/>
    <row r="6245" ht="15.75" hidden="1"/>
    <row r="6246" ht="15.75" hidden="1"/>
    <row r="6247" ht="15.75" hidden="1"/>
    <row r="6248" ht="15.75" hidden="1"/>
    <row r="6249" ht="15.75" hidden="1"/>
    <row r="6250" ht="15.75" hidden="1"/>
    <row r="6251" ht="15.75" hidden="1"/>
    <row r="6252" ht="15.75" hidden="1"/>
    <row r="6253" ht="15.75" hidden="1"/>
    <row r="6254" ht="15.75" hidden="1"/>
    <row r="6255" ht="15.75" hidden="1"/>
    <row r="6256" ht="15.75" hidden="1"/>
    <row r="6257" ht="15.75" hidden="1"/>
    <row r="6258" ht="15.75" hidden="1"/>
    <row r="6259" ht="15.75" hidden="1"/>
    <row r="6260" ht="15.75" hidden="1"/>
    <row r="6261" ht="15.75" hidden="1"/>
    <row r="6262" ht="15.75" hidden="1"/>
    <row r="6263" ht="15.75" hidden="1"/>
    <row r="6264" ht="15.75" hidden="1"/>
    <row r="6265" ht="15.75" hidden="1"/>
    <row r="6266" ht="15.75" hidden="1"/>
    <row r="6267" ht="15.75" hidden="1"/>
    <row r="6268" ht="15.75" hidden="1"/>
    <row r="6269" ht="15.75" hidden="1"/>
    <row r="6270" ht="15.75" hidden="1"/>
    <row r="6271" ht="15.75" hidden="1"/>
    <row r="6272" ht="15.75" hidden="1"/>
    <row r="6273" ht="15.75" hidden="1"/>
    <row r="6274" ht="15.75" hidden="1"/>
    <row r="6275" ht="15.75" hidden="1"/>
    <row r="6276" ht="15.75" hidden="1"/>
    <row r="6277" ht="15.75" hidden="1"/>
    <row r="6278" ht="15.75" hidden="1"/>
    <row r="6279" ht="15.75" hidden="1"/>
    <row r="6280" ht="15.75" hidden="1"/>
    <row r="6281" ht="15.75" hidden="1"/>
    <row r="6282" ht="15.75" hidden="1"/>
    <row r="6283" ht="15.75" hidden="1"/>
    <row r="6284" ht="15.75" hidden="1"/>
    <row r="6285" ht="15.75" hidden="1"/>
    <row r="6286" ht="15.75" hidden="1"/>
    <row r="6287" ht="15.75" hidden="1"/>
    <row r="6288" ht="15.75" hidden="1"/>
    <row r="6289" ht="15.75" hidden="1"/>
    <row r="6290" ht="15.75" hidden="1"/>
    <row r="6291" ht="15.75" hidden="1"/>
    <row r="6292" ht="15.75" hidden="1"/>
    <row r="6293" ht="15.75" hidden="1"/>
    <row r="6294" ht="15.75" hidden="1"/>
    <row r="6295" ht="15.75" hidden="1"/>
    <row r="6296" ht="15.75" hidden="1"/>
    <row r="6297" ht="15.75" hidden="1"/>
    <row r="6298" ht="15.75" hidden="1"/>
    <row r="6299" ht="15.75" hidden="1"/>
    <row r="6300" ht="15.75" hidden="1"/>
    <row r="6301" ht="15.75" hidden="1"/>
    <row r="6302" ht="15.75" hidden="1"/>
    <row r="6303" ht="15.75" hidden="1"/>
    <row r="6304" ht="15.75" hidden="1"/>
    <row r="6305" ht="15.75" hidden="1"/>
    <row r="6306" ht="15.75" hidden="1"/>
    <row r="6307" ht="15.75" hidden="1"/>
    <row r="6308" ht="15.75" hidden="1"/>
    <row r="6309" ht="15.75" hidden="1"/>
    <row r="6310" ht="15.75" hidden="1"/>
    <row r="6311" ht="15.75" hidden="1"/>
    <row r="6312" ht="15.75" hidden="1"/>
    <row r="6313" ht="15.75" hidden="1"/>
    <row r="6314" ht="15.75" hidden="1"/>
    <row r="6315" ht="15.75" hidden="1"/>
    <row r="6316" ht="15.75" hidden="1"/>
    <row r="6317" ht="15.75" hidden="1"/>
    <row r="6318" ht="15.75" hidden="1"/>
    <row r="6319" ht="15.75" hidden="1"/>
    <row r="6320" ht="15.75" hidden="1"/>
    <row r="6321" ht="15.75" hidden="1"/>
    <row r="6322" ht="15.75" hidden="1"/>
    <row r="6323" ht="15.75" hidden="1"/>
    <row r="6324" ht="15.75" hidden="1"/>
    <row r="6325" ht="15.75" hidden="1"/>
    <row r="6326" ht="15.75" hidden="1"/>
    <row r="6327" ht="15.75" hidden="1"/>
    <row r="6328" ht="15.75" hidden="1"/>
    <row r="6329" ht="15.75" hidden="1"/>
    <row r="6330" ht="15.75" hidden="1"/>
    <row r="6331" ht="15.75" hidden="1"/>
    <row r="6332" ht="15.75" hidden="1"/>
    <row r="6333" ht="15.75" hidden="1"/>
    <row r="6334" ht="15.75" hidden="1"/>
    <row r="6335" ht="15.75" hidden="1"/>
    <row r="6336" ht="15.75" hidden="1"/>
    <row r="6337" ht="15.75" hidden="1"/>
    <row r="6338" ht="15.75" hidden="1"/>
    <row r="6339" ht="15.75" hidden="1"/>
    <row r="6340" ht="15.75" hidden="1"/>
    <row r="6341" ht="15.75" hidden="1"/>
    <row r="6342" ht="15.75" hidden="1"/>
    <row r="6343" ht="15.75" hidden="1"/>
    <row r="6344" ht="15.75" hidden="1"/>
    <row r="6345" ht="15.75" hidden="1"/>
    <row r="6346" ht="15.75" hidden="1"/>
    <row r="6347" ht="15.75" hidden="1"/>
    <row r="6348" ht="15.75" hidden="1"/>
    <row r="6349" ht="15.75" hidden="1"/>
    <row r="6350" ht="15.75" hidden="1"/>
    <row r="6351" ht="15.75" hidden="1"/>
    <row r="6352" ht="15.75" hidden="1"/>
    <row r="6353" ht="15.75" hidden="1"/>
    <row r="6354" ht="15.75" hidden="1"/>
    <row r="6355" ht="15.75" hidden="1"/>
    <row r="6356" ht="15.75" hidden="1"/>
    <row r="6357" ht="15.75" hidden="1"/>
    <row r="6358" ht="15.75" hidden="1"/>
    <row r="6359" ht="15.75" hidden="1"/>
    <row r="6360" ht="15.75" hidden="1"/>
    <row r="6361" ht="15.75" hidden="1"/>
    <row r="6362" ht="15.75" hidden="1"/>
    <row r="6363" ht="15.75" hidden="1"/>
    <row r="6364" ht="15.75" hidden="1"/>
    <row r="6365" ht="15.75" hidden="1"/>
    <row r="6366" ht="15.75" hidden="1"/>
    <row r="6367" ht="15.75" hidden="1"/>
    <row r="6368" ht="15.75" hidden="1"/>
    <row r="6369" ht="15.75" hidden="1"/>
    <row r="6370" ht="15.75" hidden="1"/>
    <row r="6371" ht="15.75" hidden="1"/>
    <row r="6372" ht="15.75" hidden="1"/>
    <row r="6373" ht="15.75" hidden="1"/>
    <row r="6374" ht="15.75" hidden="1"/>
    <row r="6375" ht="15.75" hidden="1"/>
    <row r="6376" ht="15.75" hidden="1"/>
    <row r="6377" ht="15.75" hidden="1"/>
    <row r="6378" ht="15.75" hidden="1"/>
    <row r="6379" ht="15.75" hidden="1"/>
    <row r="6380" ht="15.75" hidden="1"/>
    <row r="6381" ht="15.75" hidden="1"/>
    <row r="6382" ht="15.75" hidden="1"/>
    <row r="6383" ht="15.75" hidden="1"/>
    <row r="6384" ht="15.75" hidden="1"/>
    <row r="6385" ht="15.75" hidden="1"/>
    <row r="6386" ht="15.75" hidden="1"/>
    <row r="6387" ht="15.75" hidden="1"/>
    <row r="6388" ht="15.75" hidden="1"/>
    <row r="6389" ht="15.75" hidden="1"/>
    <row r="6390" ht="15.75" hidden="1"/>
    <row r="6391" ht="15.75" hidden="1"/>
    <row r="6392" ht="15.75" hidden="1"/>
    <row r="6393" ht="15.75" hidden="1"/>
    <row r="6394" ht="15.75" hidden="1"/>
    <row r="6395" ht="15.75" hidden="1"/>
    <row r="6396" ht="15.75" hidden="1"/>
    <row r="6397" ht="15.75" hidden="1"/>
    <row r="6398" ht="15.75" hidden="1"/>
    <row r="6399" ht="15.75" hidden="1"/>
    <row r="6400" ht="15.75" hidden="1"/>
    <row r="6401" ht="15.75" hidden="1"/>
    <row r="6402" ht="15.75" hidden="1"/>
    <row r="6403" ht="15.75" hidden="1"/>
    <row r="6404" ht="15.75" hidden="1"/>
    <row r="6405" ht="15.75" hidden="1"/>
    <row r="6406" ht="15.75" hidden="1"/>
    <row r="6407" ht="15.75" hidden="1"/>
    <row r="6408" ht="15.75" hidden="1"/>
    <row r="6409" ht="15.75" hidden="1"/>
    <row r="6410" ht="15.75" hidden="1"/>
    <row r="6411" ht="15.75" hidden="1"/>
    <row r="6412" ht="15.75" hidden="1"/>
    <row r="6413" ht="15.75" hidden="1"/>
    <row r="6414" ht="15.75" hidden="1"/>
    <row r="6415" ht="15.75" hidden="1"/>
    <row r="6416" ht="15.75" hidden="1"/>
    <row r="6417" ht="15.75" hidden="1"/>
    <row r="6418" ht="15.75" hidden="1"/>
    <row r="6419" ht="15.75" hidden="1"/>
    <row r="6420" ht="15.75" hidden="1"/>
    <row r="6421" ht="15.75" hidden="1"/>
    <row r="6422" ht="15.75" hidden="1"/>
    <row r="6423" ht="15.75" hidden="1"/>
    <row r="6424" ht="15.75" hidden="1"/>
    <row r="6425" ht="15.75" hidden="1"/>
    <row r="6426" ht="15.75" hidden="1"/>
    <row r="6427" ht="15.75" hidden="1"/>
    <row r="6428" ht="15.75" hidden="1"/>
    <row r="6429" ht="15.75" hidden="1"/>
    <row r="6430" ht="15.75" hidden="1"/>
    <row r="6431" ht="15.75" hidden="1"/>
    <row r="6432" ht="15.75" hidden="1"/>
    <row r="6433" ht="15.75" hidden="1"/>
    <row r="6434" ht="15.75" hidden="1"/>
    <row r="6435" ht="15.75" hidden="1"/>
    <row r="6436" ht="15.75" hidden="1"/>
    <row r="6437" ht="15.75" hidden="1"/>
    <row r="6438" ht="15.75" hidden="1"/>
    <row r="6439" ht="15.75" hidden="1"/>
    <row r="6440" ht="15.75" hidden="1"/>
    <row r="6441" ht="15.75" hidden="1"/>
    <row r="6442" ht="15.75" hidden="1"/>
    <row r="6443" ht="15.75" hidden="1"/>
    <row r="6444" ht="15.75" hidden="1"/>
    <row r="6445" ht="15.75" hidden="1"/>
    <row r="6446" ht="15.75" hidden="1"/>
    <row r="6447" ht="15.75" hidden="1"/>
    <row r="6448" ht="15.75" hidden="1"/>
    <row r="6449" ht="15.75" hidden="1"/>
    <row r="6450" ht="15.75" hidden="1"/>
    <row r="6451" ht="15.75" hidden="1"/>
    <row r="6452" ht="15.75" hidden="1"/>
    <row r="6453" ht="15.75" hidden="1"/>
    <row r="6454" ht="15.75" hidden="1"/>
    <row r="6455" ht="15.75" hidden="1"/>
    <row r="6456" ht="15.75" hidden="1"/>
    <row r="6457" ht="15.75" hidden="1"/>
    <row r="6458" ht="15.75" hidden="1"/>
    <row r="6459" ht="15.75" hidden="1"/>
    <row r="6460" ht="15.75" hidden="1"/>
    <row r="6461" ht="15.75" hidden="1"/>
    <row r="6462" ht="15.75" hidden="1"/>
    <row r="6463" ht="15.75" hidden="1"/>
    <row r="6464" ht="15.75" hidden="1"/>
    <row r="6465" ht="15.75" hidden="1"/>
    <row r="6466" ht="15.75" hidden="1"/>
    <row r="6467" ht="15.75" hidden="1"/>
    <row r="6468" ht="15.75" hidden="1"/>
    <row r="6469" ht="15.75" hidden="1"/>
    <row r="6470" ht="15.75" hidden="1"/>
    <row r="6471" ht="15.75" hidden="1"/>
    <row r="6472" ht="15.75" hidden="1"/>
    <row r="6473" ht="15.75" hidden="1"/>
    <row r="6474" ht="15.75" hidden="1"/>
    <row r="6475" ht="15.75" hidden="1"/>
    <row r="6476" ht="15.75" hidden="1"/>
    <row r="6477" ht="15.75" hidden="1"/>
    <row r="6478" ht="15.75" hidden="1"/>
    <row r="6479" ht="15.75" hidden="1"/>
    <row r="6480" ht="15.75" hidden="1"/>
    <row r="6481" ht="15.75" hidden="1"/>
    <row r="6482" ht="15.75" hidden="1"/>
    <row r="6483" ht="15.75" hidden="1"/>
    <row r="6484" ht="15.75" hidden="1"/>
    <row r="6485" ht="15.75" hidden="1"/>
    <row r="6486" ht="15.75" hidden="1"/>
    <row r="6487" ht="15.75" hidden="1"/>
    <row r="6488" ht="15.75" hidden="1"/>
    <row r="6489" ht="15.75" hidden="1"/>
    <row r="6490" ht="15.75" hidden="1"/>
    <row r="6491" ht="15.75" hidden="1"/>
    <row r="6492" ht="15.75" hidden="1"/>
    <row r="6493" ht="15.75" hidden="1"/>
    <row r="6494" ht="15.75" hidden="1"/>
    <row r="6495" ht="15.75" hidden="1"/>
    <row r="6496" ht="15.75" hidden="1"/>
    <row r="6497" ht="15.75" hidden="1"/>
    <row r="6498" ht="15.75" hidden="1"/>
    <row r="6499" ht="15.75" hidden="1"/>
    <row r="6500" ht="15.75" hidden="1"/>
    <row r="6501" ht="15.75" hidden="1"/>
    <row r="6502" ht="15.75" hidden="1"/>
    <row r="6503" ht="15.75" hidden="1"/>
    <row r="6504" ht="15.75" hidden="1"/>
    <row r="6505" ht="15.75" hidden="1"/>
    <row r="6506" ht="15.75" hidden="1"/>
    <row r="6507" ht="15.75" hidden="1"/>
    <row r="6508" ht="15.75" hidden="1"/>
    <row r="6509" ht="15.75" hidden="1"/>
    <row r="6510" ht="15.75" hidden="1"/>
    <row r="6511" ht="15.75" hidden="1"/>
    <row r="6512" ht="15.75" hidden="1"/>
    <row r="6513" ht="15.75" hidden="1"/>
    <row r="6514" ht="15.75" hidden="1"/>
    <row r="6515" ht="15.75" hidden="1"/>
    <row r="6516" ht="15.75" hidden="1"/>
    <row r="6517" ht="15.75" hidden="1"/>
    <row r="6518" ht="15.75" hidden="1"/>
    <row r="6519" ht="15.75" hidden="1"/>
    <row r="6520" ht="15.75" hidden="1"/>
    <row r="6521" ht="15.75" hidden="1"/>
    <row r="6522" ht="15.75" hidden="1"/>
    <row r="6523" ht="15.75" hidden="1"/>
    <row r="6524" ht="15.75" hidden="1"/>
    <row r="6525" ht="15.75" hidden="1"/>
    <row r="6526" ht="15.75" hidden="1"/>
    <row r="6527" ht="15.75" hidden="1"/>
    <row r="6528" ht="15.75" hidden="1"/>
    <row r="6529" ht="15.75" hidden="1"/>
    <row r="6530" ht="15.75" hidden="1"/>
    <row r="6531" ht="15.75" hidden="1"/>
    <row r="6532" ht="15.75" hidden="1"/>
    <row r="6533" ht="15.75" hidden="1"/>
    <row r="6534" ht="15.75" hidden="1"/>
    <row r="6535" ht="15.75" hidden="1"/>
    <row r="6536" ht="15.75" hidden="1"/>
    <row r="6537" ht="15.75" hidden="1"/>
    <row r="6538" ht="15.75" hidden="1"/>
    <row r="6539" ht="15.75" hidden="1"/>
    <row r="6540" ht="15.75" hidden="1"/>
    <row r="6541" ht="15.75" hidden="1"/>
    <row r="6542" ht="15.75" hidden="1"/>
    <row r="6543" ht="15.75" hidden="1"/>
    <row r="6544" ht="15.75" hidden="1"/>
    <row r="6545" ht="15.75" hidden="1"/>
    <row r="6546" ht="15.75" hidden="1"/>
    <row r="6547" ht="15.75" hidden="1"/>
    <row r="6548" ht="15.75" hidden="1"/>
    <row r="6549" ht="15.75" hidden="1"/>
    <row r="6550" ht="15.75" hidden="1"/>
    <row r="6551" ht="15.75" hidden="1"/>
    <row r="6552" ht="15.75" hidden="1"/>
    <row r="6553" ht="15.75" hidden="1"/>
    <row r="6554" ht="15.75" hidden="1"/>
    <row r="6555" ht="15.75" hidden="1"/>
    <row r="6556" ht="15.75" hidden="1"/>
    <row r="6557" ht="15.75" hidden="1"/>
    <row r="6558" ht="15.75" hidden="1"/>
    <row r="6559" ht="15.75" hidden="1"/>
    <row r="6560" ht="15.75" hidden="1"/>
    <row r="6561" ht="15.75" hidden="1"/>
    <row r="6562" ht="15.75" hidden="1"/>
    <row r="6563" ht="15.75" hidden="1"/>
    <row r="6564" ht="15.75" hidden="1"/>
    <row r="6565" ht="15.75" hidden="1"/>
    <row r="6566" ht="15.75" hidden="1"/>
    <row r="6567" ht="15.75" hidden="1"/>
    <row r="6568" ht="15.75" hidden="1"/>
    <row r="6569" ht="15.75" hidden="1"/>
    <row r="6570" ht="15.75" hidden="1"/>
    <row r="6571" ht="15.75" hidden="1"/>
    <row r="6572" ht="15.75" hidden="1"/>
    <row r="6573" ht="15.75" hidden="1"/>
    <row r="6574" ht="15.75" hidden="1"/>
    <row r="6575" ht="15.75" hidden="1"/>
    <row r="6576" ht="15.75" hidden="1"/>
    <row r="6577" ht="15.75" hidden="1"/>
    <row r="6578" ht="15.75" hidden="1"/>
    <row r="6579" ht="15.75" hidden="1"/>
    <row r="6580" ht="15.75" hidden="1"/>
    <row r="6581" ht="15.75" hidden="1"/>
    <row r="6582" ht="15.75" hidden="1"/>
    <row r="6583" ht="15.75" hidden="1"/>
    <row r="6584" ht="15.75" hidden="1"/>
    <row r="6585" ht="15.75" hidden="1"/>
    <row r="6586" ht="15.75" hidden="1"/>
    <row r="6587" ht="15.75" hidden="1"/>
    <row r="6588" ht="15.75" hidden="1"/>
    <row r="6589" ht="15.75" hidden="1"/>
    <row r="6590" ht="15.75" hidden="1"/>
    <row r="6591" ht="15.75" hidden="1"/>
    <row r="6592" ht="15.75" hidden="1"/>
    <row r="6593" ht="15.75" hidden="1"/>
    <row r="6594" ht="15.75" hidden="1"/>
    <row r="6595" ht="15.75" hidden="1"/>
    <row r="6596" ht="15.75" hidden="1"/>
    <row r="6597" ht="15.75" hidden="1"/>
    <row r="6598" ht="15.75" hidden="1"/>
    <row r="6599" ht="15.75" hidden="1"/>
    <row r="6600" ht="15.75" hidden="1"/>
    <row r="6601" ht="15.75" hidden="1"/>
    <row r="6602" ht="15.75" hidden="1"/>
    <row r="6603" ht="15.75" hidden="1"/>
    <row r="6604" ht="15.75" hidden="1"/>
    <row r="6605" ht="15.75" hidden="1"/>
    <row r="6606" ht="15.75" hidden="1"/>
    <row r="6607" ht="15.75" hidden="1"/>
    <row r="6608" ht="15.75" hidden="1"/>
    <row r="6609" ht="15.75" hidden="1"/>
    <row r="6610" ht="15.75" hidden="1"/>
    <row r="6611" ht="15.75" hidden="1"/>
    <row r="6612" ht="15.75" hidden="1"/>
    <row r="6613" ht="15.75" hidden="1"/>
    <row r="6614" ht="15.75" hidden="1"/>
    <row r="6615" ht="15.75" hidden="1"/>
    <row r="6616" ht="15.75" hidden="1"/>
    <row r="6617" ht="15.75" hidden="1"/>
    <row r="6618" ht="15.75" hidden="1"/>
    <row r="6619" ht="15.75" hidden="1"/>
    <row r="6620" ht="15.75" hidden="1"/>
    <row r="6621" ht="15.75" hidden="1"/>
    <row r="6622" ht="15.75" hidden="1"/>
    <row r="6623" ht="15.75" hidden="1"/>
    <row r="6624" ht="15.75" hidden="1"/>
    <row r="6625" ht="15.75" hidden="1"/>
    <row r="6626" ht="15.75" hidden="1"/>
    <row r="6627" ht="15.75" hidden="1"/>
    <row r="6628" ht="15.75" hidden="1"/>
    <row r="6629" ht="15.75" hidden="1"/>
    <row r="6630" ht="15.75" hidden="1"/>
    <row r="6631" ht="15.75" hidden="1"/>
    <row r="6632" ht="15.75" hidden="1"/>
    <row r="6633" ht="15.75" hidden="1"/>
    <row r="6634" ht="15.75" hidden="1"/>
    <row r="6635" ht="15.75" hidden="1"/>
    <row r="6636" ht="15.75" hidden="1"/>
    <row r="6637" ht="15.75" hidden="1"/>
    <row r="6638" ht="15.75" hidden="1"/>
    <row r="6639" ht="15.75" hidden="1"/>
    <row r="6640" ht="15.75" hidden="1"/>
    <row r="6641" ht="15.75" hidden="1"/>
    <row r="6642" ht="15.75" hidden="1"/>
    <row r="6643" ht="15.75" hidden="1"/>
    <row r="6644" ht="15.75" hidden="1"/>
    <row r="6645" ht="15.75" hidden="1"/>
    <row r="6646" ht="15.75" hidden="1"/>
    <row r="6647" ht="15.75" hidden="1"/>
    <row r="6648" ht="15.75" hidden="1"/>
    <row r="6649" ht="15.75" hidden="1"/>
    <row r="6650" ht="15.75" hidden="1"/>
    <row r="6651" ht="15.75" hidden="1"/>
    <row r="6652" ht="15.75" hidden="1"/>
    <row r="6653" ht="15.75" hidden="1"/>
    <row r="6654" ht="15.75" hidden="1"/>
    <row r="6655" ht="15.75" hidden="1"/>
    <row r="6656" ht="15.75" hidden="1"/>
    <row r="6657" ht="15.75" hidden="1"/>
    <row r="6658" ht="15.75" hidden="1"/>
    <row r="6659" ht="15.75" hidden="1"/>
    <row r="6660" ht="15.75" hidden="1"/>
    <row r="6661" ht="15.75" hidden="1"/>
    <row r="6662" ht="15.75" hidden="1"/>
    <row r="6663" ht="15.75" hidden="1"/>
    <row r="6664" ht="15.75" hidden="1"/>
    <row r="6665" ht="15.75" hidden="1"/>
    <row r="6666" ht="15.75" hidden="1"/>
    <row r="6667" ht="15.75" hidden="1"/>
    <row r="6668" ht="15.75" hidden="1"/>
    <row r="6669" ht="15.75" hidden="1"/>
    <row r="6670" ht="15.75" hidden="1"/>
    <row r="6671" ht="15.75" hidden="1"/>
    <row r="6672" ht="15.75" hidden="1"/>
    <row r="6673" ht="15.75" hidden="1"/>
    <row r="6674" ht="15.75" hidden="1"/>
    <row r="6675" ht="15.75" hidden="1"/>
    <row r="6676" ht="15.75" hidden="1"/>
    <row r="6677" ht="15.75" hidden="1"/>
    <row r="6678" ht="15.75" hidden="1"/>
    <row r="6679" ht="15.75" hidden="1"/>
    <row r="6680" ht="15.75" hidden="1"/>
    <row r="6681" ht="15.75" hidden="1"/>
    <row r="6682" ht="15.75" hidden="1"/>
    <row r="6683" ht="15.75" hidden="1"/>
    <row r="6684" ht="15.75" hidden="1"/>
    <row r="6685" ht="15.75" hidden="1"/>
    <row r="6686" ht="15.75" hidden="1"/>
    <row r="6687" ht="15.75" hidden="1"/>
    <row r="6688" ht="15.75" hidden="1"/>
    <row r="6689" ht="15.75" hidden="1"/>
    <row r="6690" ht="15.75" hidden="1"/>
    <row r="6691" ht="15.75" hidden="1"/>
    <row r="6692" ht="15.75" hidden="1"/>
    <row r="6693" ht="15.75" hidden="1"/>
    <row r="6694" ht="15.75" hidden="1"/>
    <row r="6695" ht="15.75" hidden="1"/>
    <row r="6696" ht="15.75" hidden="1"/>
    <row r="6697" ht="15.75" hidden="1"/>
    <row r="6698" ht="15.75" hidden="1"/>
    <row r="6699" ht="15.75" hidden="1"/>
    <row r="6700" ht="15.75" hidden="1"/>
    <row r="6701" ht="15.75" hidden="1"/>
    <row r="6702" ht="15.75" hidden="1"/>
    <row r="6703" ht="15.75" hidden="1"/>
    <row r="6704" ht="15.75" hidden="1"/>
    <row r="6705" ht="15.75" hidden="1"/>
    <row r="6706" ht="15.75" hidden="1"/>
    <row r="6707" ht="15.75" hidden="1"/>
    <row r="6708" ht="15.75" hidden="1"/>
    <row r="6709" ht="15.75" hidden="1"/>
    <row r="6710" ht="15.75" hidden="1"/>
    <row r="6711" ht="15.75" hidden="1"/>
    <row r="6712" ht="15.75" hidden="1"/>
    <row r="6713" ht="15.75" hidden="1"/>
    <row r="6714" ht="15.75" hidden="1"/>
    <row r="6715" ht="15.75" hidden="1"/>
    <row r="6716" ht="15.75" hidden="1"/>
    <row r="6717" ht="15.75" hidden="1"/>
    <row r="6718" ht="15.75" hidden="1"/>
    <row r="6719" ht="15.75" hidden="1"/>
    <row r="6720" ht="15.75" hidden="1"/>
    <row r="6721" ht="15.75" hidden="1"/>
    <row r="6722" ht="15.75" hidden="1"/>
    <row r="6723" ht="15.75" hidden="1"/>
    <row r="6724" ht="15.75" hidden="1"/>
    <row r="6725" ht="15.75" hidden="1"/>
    <row r="6726" ht="15.75" hidden="1"/>
    <row r="6727" ht="15.75" hidden="1"/>
    <row r="6728" ht="15.75" hidden="1"/>
    <row r="6729" ht="15.75" hidden="1"/>
    <row r="6730" ht="15.75" hidden="1"/>
    <row r="6731" ht="15.75" hidden="1"/>
    <row r="6732" ht="15.75" hidden="1"/>
    <row r="6733" ht="15.75" hidden="1"/>
    <row r="6734" ht="15.75" hidden="1"/>
    <row r="6735" ht="15.75" hidden="1"/>
    <row r="6736" ht="15.75" hidden="1"/>
    <row r="6737" ht="15.75" hidden="1"/>
    <row r="6738" ht="15.75" hidden="1"/>
    <row r="6739" ht="15.75" hidden="1"/>
    <row r="6740" ht="15.75" hidden="1"/>
    <row r="6741" ht="15.75" hidden="1"/>
    <row r="6742" ht="15.75" hidden="1"/>
    <row r="6743" ht="15.75" hidden="1"/>
    <row r="6744" ht="15.75" hidden="1"/>
    <row r="6745" ht="15.75" hidden="1"/>
    <row r="6746" ht="15.75" hidden="1"/>
    <row r="6747" ht="15.75" hidden="1"/>
    <row r="6748" ht="15.75" hidden="1"/>
    <row r="6749" ht="15.75" hidden="1"/>
    <row r="6750" ht="15.75" hidden="1"/>
    <row r="6751" ht="15.75" hidden="1"/>
    <row r="6752" ht="15.75" hidden="1"/>
    <row r="6753" ht="15.75" hidden="1"/>
    <row r="6754" ht="15.75" hidden="1"/>
    <row r="6755" ht="15.75" hidden="1"/>
    <row r="6756" ht="15.75" hidden="1"/>
    <row r="6757" ht="15.75" hidden="1"/>
    <row r="6758" ht="15.75" hidden="1"/>
    <row r="6759" ht="15.75" hidden="1"/>
    <row r="6760" ht="15.75" hidden="1"/>
    <row r="6761" ht="15.75" hidden="1"/>
    <row r="6762" ht="15.75" hidden="1"/>
    <row r="6763" ht="15.75" hidden="1"/>
    <row r="6764" ht="15.75" hidden="1"/>
    <row r="6765" ht="15.75" hidden="1"/>
    <row r="6766" ht="15.75" hidden="1"/>
    <row r="6767" ht="15.75" hidden="1"/>
    <row r="6768" ht="15.75" hidden="1"/>
    <row r="6769" ht="15.75" hidden="1"/>
    <row r="6770" ht="15.75" hidden="1"/>
    <row r="6771" ht="15.75" hidden="1"/>
    <row r="6772" ht="15.75" hidden="1"/>
    <row r="6773" ht="15.75" hidden="1"/>
    <row r="6774" ht="15.75" hidden="1"/>
    <row r="6775" ht="15.75" hidden="1"/>
    <row r="6776" ht="15.75" hidden="1"/>
    <row r="6777" ht="15.75" hidden="1"/>
    <row r="6778" ht="15.75" hidden="1"/>
    <row r="6779" ht="15.75" hidden="1"/>
    <row r="6780" ht="15.75" hidden="1"/>
    <row r="6781" ht="15.75" hidden="1"/>
    <row r="6782" ht="15.75" hidden="1"/>
    <row r="6783" ht="15.75" hidden="1"/>
    <row r="6784" ht="15.75" hidden="1"/>
    <row r="6785" ht="15.75" hidden="1"/>
    <row r="6786" ht="15.75" hidden="1"/>
    <row r="6787" ht="15.75" hidden="1"/>
    <row r="6788" ht="15.75" hidden="1"/>
    <row r="6789" ht="15.75" hidden="1"/>
    <row r="6790" ht="15.75" hidden="1"/>
    <row r="6791" ht="15.75" hidden="1"/>
    <row r="6792" ht="15.75" hidden="1"/>
    <row r="6793" ht="15.75" hidden="1"/>
    <row r="6794" ht="15.75" hidden="1"/>
    <row r="6795" ht="15.75" hidden="1"/>
    <row r="6796" ht="15.75" hidden="1"/>
    <row r="6797" ht="15.75" hidden="1"/>
    <row r="6798" ht="15.75" hidden="1"/>
    <row r="6799" ht="15.75" hidden="1"/>
    <row r="6800" ht="15.75" hidden="1"/>
    <row r="6801" ht="15.75" hidden="1"/>
    <row r="6802" ht="15.75" hidden="1"/>
    <row r="6803" ht="15.75" hidden="1"/>
    <row r="6804" ht="15.75" hidden="1"/>
    <row r="6805" ht="15.75" hidden="1"/>
    <row r="6806" ht="15.75" hidden="1"/>
    <row r="6807" ht="15.75" hidden="1"/>
    <row r="6808" ht="15.75" hidden="1"/>
    <row r="6809" ht="15.75" hidden="1"/>
    <row r="6810" ht="15.75" hidden="1"/>
    <row r="6811" ht="15.75" hidden="1"/>
    <row r="6812" ht="15.75" hidden="1"/>
    <row r="6813" ht="15.75" hidden="1"/>
    <row r="6814" ht="15.75" hidden="1"/>
    <row r="6815" ht="15.75" hidden="1"/>
    <row r="6816" ht="15.75" hidden="1"/>
    <row r="6817" ht="15.75" hidden="1"/>
    <row r="6818" ht="15.75" hidden="1"/>
    <row r="6819" ht="15.75" hidden="1"/>
    <row r="6820" ht="15.75" hidden="1"/>
    <row r="6821" ht="15.75" hidden="1"/>
    <row r="6822" ht="15.75" hidden="1"/>
    <row r="6823" ht="15.75" hidden="1"/>
    <row r="6824" ht="15.75" hidden="1"/>
    <row r="6825" ht="15.75" hidden="1"/>
    <row r="6826" ht="15.75" hidden="1"/>
    <row r="6827" ht="15.75" hidden="1"/>
    <row r="6828" ht="15.75" hidden="1"/>
    <row r="6829" ht="15.75" hidden="1"/>
    <row r="6830" ht="15.75" hidden="1"/>
    <row r="6831" ht="15.75" hidden="1"/>
    <row r="6832" ht="15.75" hidden="1"/>
    <row r="6833" ht="15.75" hidden="1"/>
    <row r="6834" ht="15.75" hidden="1"/>
    <row r="6835" ht="15.75" hidden="1"/>
    <row r="6836" ht="15.75" hidden="1"/>
    <row r="6837" ht="15.75" hidden="1"/>
    <row r="6838" ht="15.75" hidden="1"/>
    <row r="6839" ht="15.75" hidden="1"/>
    <row r="6840" ht="15.75" hidden="1"/>
    <row r="6841" ht="15.75" hidden="1"/>
    <row r="6842" ht="15.75" hidden="1"/>
    <row r="6843" ht="15.75" hidden="1"/>
    <row r="6844" ht="15.75" hidden="1"/>
    <row r="6845" ht="15.75" hidden="1"/>
    <row r="6846" ht="15.75" hidden="1"/>
    <row r="6847" ht="15.75" hidden="1"/>
    <row r="6848" ht="15.75" hidden="1"/>
    <row r="6849" ht="15.75" hidden="1"/>
    <row r="6850" ht="15.75" hidden="1"/>
    <row r="6851" ht="15.75" hidden="1"/>
    <row r="6852" ht="15.75" hidden="1"/>
    <row r="6853" ht="15.75" hidden="1"/>
    <row r="6854" ht="15.75" hidden="1"/>
    <row r="6855" ht="15.75" hidden="1"/>
    <row r="6856" ht="15.75" hidden="1"/>
    <row r="6857" ht="15.75" hidden="1"/>
    <row r="6858" ht="15.75" hidden="1"/>
    <row r="6859" ht="15.75" hidden="1"/>
    <row r="6860" ht="15.75" hidden="1"/>
    <row r="6861" ht="15.75" hidden="1"/>
    <row r="6862" ht="15.75" hidden="1"/>
    <row r="6863" ht="15.75" hidden="1"/>
    <row r="6864" ht="15.75" hidden="1"/>
    <row r="6865" ht="15.75" hidden="1"/>
    <row r="6866" ht="15.75" hidden="1"/>
    <row r="6867" ht="15.75" hidden="1"/>
    <row r="6868" ht="15.75" hidden="1"/>
    <row r="6869" ht="15.75" hidden="1"/>
    <row r="6870" ht="15.75" hidden="1"/>
    <row r="6871" ht="15.75" hidden="1"/>
    <row r="6872" ht="15.75" hidden="1"/>
    <row r="6873" ht="15.75" hidden="1"/>
    <row r="6874" ht="15.75" hidden="1"/>
    <row r="6875" ht="15.75" hidden="1"/>
    <row r="6876" ht="15.75" hidden="1"/>
    <row r="6877" ht="15.75" hidden="1"/>
    <row r="6878" ht="15.75" hidden="1"/>
    <row r="6879" ht="15.75" hidden="1"/>
    <row r="6880" ht="15.75" hidden="1"/>
    <row r="6881" ht="15.75" hidden="1"/>
    <row r="6882" ht="15.75" hidden="1"/>
    <row r="6883" ht="15.75" hidden="1"/>
    <row r="6884" ht="15.75" hidden="1"/>
    <row r="6885" ht="15.75" hidden="1"/>
    <row r="6886" ht="15.75" hidden="1"/>
    <row r="6887" ht="15.75" hidden="1"/>
    <row r="6888" ht="15.75" hidden="1"/>
    <row r="6889" ht="15.75" hidden="1"/>
    <row r="6890" ht="15.75" hidden="1"/>
    <row r="6891" ht="15.75" hidden="1"/>
    <row r="6892" ht="15.75" hidden="1"/>
    <row r="6893" ht="15.75" hidden="1"/>
    <row r="6894" ht="15.75" hidden="1"/>
    <row r="6895" ht="15.75" hidden="1"/>
    <row r="6896" ht="15.75" hidden="1"/>
    <row r="6897" ht="15.75" hidden="1"/>
    <row r="6898" ht="15.75" hidden="1"/>
    <row r="6899" ht="15.75" hidden="1"/>
    <row r="6900" ht="15.75" hidden="1"/>
    <row r="6901" ht="15.75" hidden="1"/>
    <row r="6902" ht="15.75" hidden="1"/>
    <row r="6903" ht="15.75" hidden="1"/>
    <row r="6904" ht="15.75" hidden="1"/>
    <row r="6905" ht="15.75" hidden="1"/>
    <row r="6906" ht="15.75" hidden="1"/>
    <row r="6907" ht="15.75" hidden="1"/>
    <row r="6908" ht="15.75" hidden="1"/>
    <row r="6909" ht="15.75" hidden="1"/>
    <row r="6910" ht="15.75" hidden="1"/>
    <row r="6911" ht="15.75" hidden="1"/>
    <row r="6912" ht="15.75" hidden="1"/>
    <row r="6913" ht="15.75" hidden="1"/>
    <row r="6914" ht="15.75" hidden="1"/>
    <row r="6915" ht="15.75" hidden="1"/>
    <row r="6916" ht="15.75" hidden="1"/>
    <row r="6917" ht="15.75" hidden="1"/>
    <row r="6918" ht="15.75" hidden="1"/>
    <row r="6919" ht="15.75" hidden="1"/>
    <row r="6920" ht="15.75" hidden="1"/>
    <row r="6921" ht="15.75" hidden="1"/>
    <row r="6922" ht="15.75" hidden="1"/>
    <row r="6923" ht="15.75" hidden="1"/>
    <row r="6924" ht="15.75" hidden="1"/>
    <row r="6925" ht="15.75" hidden="1"/>
    <row r="6926" ht="15.75" hidden="1"/>
    <row r="6927" ht="15.75" hidden="1"/>
    <row r="6928" ht="15.75" hidden="1"/>
    <row r="6929" ht="15.75" hidden="1"/>
    <row r="6930" ht="15.75" hidden="1"/>
    <row r="6931" ht="15.75" hidden="1"/>
    <row r="6932" ht="15.75" hidden="1"/>
    <row r="6933" ht="15.75" hidden="1"/>
    <row r="6934" ht="15.75" hidden="1"/>
    <row r="6935" ht="15.75" hidden="1"/>
    <row r="6936" ht="15.75" hidden="1"/>
    <row r="6937" ht="15.75" hidden="1"/>
    <row r="6938" ht="15.75" hidden="1"/>
    <row r="6939" ht="15.75" hidden="1"/>
    <row r="6940" ht="15.75" hidden="1"/>
    <row r="6941" ht="15.75" hidden="1"/>
    <row r="6942" ht="15.75" hidden="1"/>
    <row r="6943" ht="15.75" hidden="1"/>
    <row r="6944" ht="15.75" hidden="1"/>
    <row r="6945" ht="15.75" hidden="1"/>
    <row r="6946" ht="15.75" hidden="1"/>
    <row r="6947" ht="15.75" hidden="1"/>
    <row r="6948" ht="15.75" hidden="1"/>
    <row r="6949" ht="15.75" hidden="1"/>
    <row r="6950" ht="15.75" hidden="1"/>
    <row r="6951" ht="15.75" hidden="1"/>
    <row r="6952" ht="15.75" hidden="1"/>
    <row r="6953" ht="15.75" hidden="1"/>
    <row r="6954" ht="15.75" hidden="1"/>
    <row r="6955" ht="15.75" hidden="1"/>
    <row r="6956" ht="15.75" hidden="1"/>
    <row r="6957" ht="15.75" hidden="1"/>
    <row r="6958" ht="15.75" hidden="1"/>
    <row r="6959" ht="15.75" hidden="1"/>
    <row r="6960" ht="15.75" hidden="1"/>
    <row r="6961" ht="15.75" hidden="1"/>
    <row r="6962" ht="15.75" hidden="1"/>
    <row r="6963" ht="15.75" hidden="1"/>
    <row r="6964" ht="15.75" hidden="1"/>
    <row r="6965" ht="15.75" hidden="1"/>
    <row r="6966" ht="15.75" hidden="1"/>
    <row r="6967" ht="15.75" hidden="1"/>
    <row r="6968" ht="15.75" hidden="1"/>
    <row r="6969" ht="15.75" hidden="1"/>
    <row r="6970" ht="15.75" hidden="1"/>
    <row r="6971" ht="15.75" hidden="1"/>
    <row r="6972" ht="15.75" hidden="1"/>
    <row r="6973" ht="15.75" hidden="1"/>
    <row r="6974" ht="15.75" hidden="1"/>
    <row r="6975" ht="15.75" hidden="1"/>
    <row r="6976" ht="15.75" hidden="1"/>
    <row r="6977" ht="15.75" hidden="1"/>
    <row r="6978" ht="15.75" hidden="1"/>
    <row r="6979" ht="15.75" hidden="1"/>
    <row r="6980" ht="15.75" hidden="1"/>
    <row r="6981" ht="15.75" hidden="1"/>
    <row r="6982" ht="15.75" hidden="1"/>
    <row r="6983" ht="15.75" hidden="1"/>
    <row r="6984" ht="15.75" hidden="1"/>
    <row r="6985" ht="15.75" hidden="1"/>
    <row r="6986" ht="15.75" hidden="1"/>
    <row r="6987" ht="15.75" hidden="1"/>
    <row r="6988" ht="15.75" hidden="1"/>
    <row r="6989" ht="15.75" hidden="1"/>
    <row r="6990" ht="15.75" hidden="1"/>
    <row r="6991" ht="15.75" hidden="1"/>
    <row r="6992" ht="15.75" hidden="1"/>
    <row r="6993" ht="15.75" hidden="1"/>
    <row r="6994" ht="15.75" hidden="1"/>
    <row r="6995" ht="15.75" hidden="1"/>
    <row r="6996" ht="15.75" hidden="1"/>
    <row r="6997" ht="15.75" hidden="1"/>
    <row r="6998" ht="15.75" hidden="1"/>
    <row r="6999" ht="15.75" hidden="1"/>
    <row r="7000" ht="15.75" hidden="1"/>
    <row r="7001" ht="15.75" hidden="1"/>
    <row r="7002" ht="15.75" hidden="1"/>
    <row r="7003" ht="15.75" hidden="1"/>
    <row r="7004" ht="15.75" hidden="1"/>
    <row r="7005" ht="15.75" hidden="1"/>
    <row r="7006" ht="15.75" hidden="1"/>
    <row r="7007" ht="15.75" hidden="1"/>
    <row r="7008" ht="15.75" hidden="1"/>
    <row r="7009" ht="15.75" hidden="1"/>
    <row r="7010" ht="15.75" hidden="1"/>
    <row r="7011" ht="15.75" hidden="1"/>
    <row r="7012" ht="15.75" hidden="1"/>
    <row r="7013" ht="15.75" hidden="1"/>
    <row r="7014" ht="15.75" hidden="1"/>
    <row r="7015" ht="15.75" hidden="1"/>
    <row r="7016" ht="15.75" hidden="1"/>
    <row r="7017" ht="15.75" hidden="1"/>
    <row r="7018" ht="15.75" hidden="1"/>
    <row r="7019" ht="15.75" hidden="1"/>
    <row r="7020" ht="15.75" hidden="1"/>
    <row r="7021" ht="15.75" hidden="1"/>
    <row r="7022" ht="15.75" hidden="1"/>
    <row r="7023" ht="15.75" hidden="1"/>
    <row r="7024" ht="15.75" hidden="1"/>
    <row r="7025" ht="15.75" hidden="1"/>
    <row r="7026" ht="15.75" hidden="1"/>
    <row r="7027" ht="15.75" hidden="1"/>
    <row r="7028" ht="15.75" hidden="1"/>
    <row r="7029" ht="15.75" hidden="1"/>
    <row r="7030" ht="15.75" hidden="1"/>
    <row r="7031" ht="15.75" hidden="1"/>
    <row r="7032" ht="15.75" hidden="1"/>
    <row r="7033" ht="15.75" hidden="1"/>
    <row r="7034" ht="15.75" hidden="1"/>
    <row r="7035" ht="15.75" hidden="1"/>
    <row r="7036" ht="15.75" hidden="1"/>
    <row r="7037" ht="15.75" hidden="1"/>
    <row r="7038" ht="15.75" hidden="1"/>
    <row r="7039" ht="15.75" hidden="1"/>
    <row r="7040" ht="15.75" hidden="1"/>
    <row r="7041" ht="15.75" hidden="1"/>
    <row r="7042" ht="15.75" hidden="1"/>
    <row r="7043" ht="15.75" hidden="1"/>
    <row r="7044" ht="15.75" hidden="1"/>
    <row r="7045" ht="15.75" hidden="1"/>
    <row r="7046" ht="15.75" hidden="1"/>
    <row r="7047" ht="15.75" hidden="1"/>
    <row r="7048" ht="15.75" hidden="1"/>
    <row r="7049" ht="15.75" hidden="1"/>
    <row r="7050" ht="15.75" hidden="1"/>
    <row r="7051" ht="15.75" hidden="1"/>
    <row r="7052" ht="15.75" hidden="1"/>
    <row r="7053" ht="15.75" hidden="1"/>
    <row r="7054" ht="15.75" hidden="1"/>
    <row r="7055" ht="15.75" hidden="1"/>
    <row r="7056" ht="15.75" hidden="1"/>
    <row r="7057" ht="15.75" hidden="1"/>
    <row r="7058" ht="15.75" hidden="1"/>
    <row r="7059" ht="15.75" hidden="1"/>
    <row r="7060" ht="15.75" hidden="1"/>
    <row r="7061" ht="15.75" hidden="1"/>
    <row r="7062" ht="15.75" hidden="1"/>
    <row r="7063" ht="15.75" hidden="1"/>
    <row r="7064" ht="15.75" hidden="1"/>
    <row r="7065" ht="15.75" hidden="1"/>
    <row r="7066" ht="15.75" hidden="1"/>
    <row r="7067" ht="15.75" hidden="1"/>
    <row r="7068" ht="15.75" hidden="1"/>
    <row r="7069" ht="15.75" hidden="1"/>
    <row r="7070" ht="15.75" hidden="1"/>
    <row r="7071" ht="15.75" hidden="1"/>
    <row r="7072" ht="15.75" hidden="1"/>
    <row r="7073" ht="15.75" hidden="1"/>
    <row r="7074" ht="15.75" hidden="1"/>
    <row r="7075" ht="15.75" hidden="1"/>
    <row r="7076" ht="15.75" hidden="1"/>
    <row r="7077" ht="15.75" hidden="1"/>
    <row r="7078" ht="15.75" hidden="1"/>
    <row r="7079" ht="15.75" hidden="1"/>
    <row r="7080" ht="15.75" hidden="1"/>
    <row r="7081" ht="15.75" hidden="1"/>
    <row r="7082" ht="15.75" hidden="1"/>
    <row r="7083" ht="15.75" hidden="1"/>
    <row r="7084" ht="15.75" hidden="1"/>
    <row r="7085" ht="15.75" hidden="1"/>
    <row r="7086" ht="15.75" hidden="1"/>
    <row r="7087" ht="15.75" hidden="1"/>
    <row r="7088" ht="15.75" hidden="1"/>
    <row r="7089" ht="15.75" hidden="1"/>
    <row r="7090" ht="15.75" hidden="1"/>
    <row r="7091" ht="15.75" hidden="1"/>
    <row r="7092" ht="15.75" hidden="1"/>
    <row r="7093" ht="15.75" hidden="1"/>
    <row r="7094" ht="15.75" hidden="1"/>
    <row r="7095" ht="15.75" hidden="1"/>
    <row r="7096" ht="15.75" hidden="1"/>
    <row r="7097" ht="15.75" hidden="1"/>
    <row r="7098" ht="15.75" hidden="1"/>
    <row r="7099" ht="15.75" hidden="1"/>
    <row r="7100" ht="15.75" hidden="1"/>
    <row r="7101" ht="15.75" hidden="1"/>
    <row r="7102" ht="15.75" hidden="1"/>
    <row r="7103" ht="15.75" hidden="1"/>
    <row r="7104" ht="15.75" hidden="1"/>
    <row r="7105" ht="15.75" hidden="1"/>
    <row r="7106" ht="15.75" hidden="1"/>
    <row r="7107" ht="15.75" hidden="1"/>
    <row r="7108" ht="15.75" hidden="1"/>
    <row r="7109" ht="15.75" hidden="1"/>
    <row r="7110" ht="15.75" hidden="1"/>
    <row r="7111" ht="15.75" hidden="1"/>
    <row r="7112" ht="15.75" hidden="1"/>
    <row r="7113" ht="15.75" hidden="1"/>
    <row r="7114" ht="15.75" hidden="1"/>
    <row r="7115" ht="15.75" hidden="1"/>
    <row r="7116" ht="15.75" hidden="1"/>
    <row r="7117" ht="15.75" hidden="1"/>
    <row r="7118" ht="15.75" hidden="1"/>
    <row r="7119" ht="15.75" hidden="1"/>
    <row r="7120" ht="15.75" hidden="1"/>
    <row r="7121" ht="15.75" hidden="1"/>
    <row r="7122" ht="15.75" hidden="1"/>
    <row r="7123" ht="15.75" hidden="1"/>
    <row r="7124" ht="15.75" hidden="1"/>
    <row r="7125" ht="15.75" hidden="1"/>
    <row r="7126" ht="15.75" hidden="1"/>
    <row r="7127" ht="15.75" hidden="1"/>
    <row r="7128" ht="15.75" hidden="1"/>
    <row r="7129" ht="15.75" hidden="1"/>
    <row r="7130" ht="15.75" hidden="1"/>
    <row r="7131" ht="15.75" hidden="1"/>
    <row r="7132" ht="15.75" hidden="1"/>
    <row r="7133" ht="15.75" hidden="1"/>
    <row r="7134" ht="15.75" hidden="1"/>
    <row r="7135" ht="15.75" hidden="1"/>
    <row r="7136" ht="15.75" hidden="1"/>
    <row r="7137" ht="15.75" hidden="1"/>
    <row r="7138" ht="15.75" hidden="1"/>
    <row r="7139" ht="15.75" hidden="1"/>
    <row r="7140" ht="15.75" hidden="1"/>
    <row r="7141" ht="15.75" hidden="1"/>
    <row r="7142" ht="15.75" hidden="1"/>
    <row r="7143" ht="15.75" hidden="1"/>
    <row r="7144" ht="15.75" hidden="1"/>
    <row r="7145" ht="15.75" hidden="1"/>
    <row r="7146" ht="15.75" hidden="1"/>
    <row r="7147" ht="15.75" hidden="1"/>
    <row r="7148" ht="15.75" hidden="1"/>
    <row r="7149" ht="15.75" hidden="1"/>
    <row r="7150" ht="15.75" hidden="1"/>
    <row r="7151" ht="15.75" hidden="1"/>
    <row r="7152" ht="15.75" hidden="1"/>
    <row r="7153" ht="15.75" hidden="1"/>
    <row r="7154" ht="15.75" hidden="1"/>
    <row r="7155" ht="15.75" hidden="1"/>
    <row r="7156" ht="15.75" hidden="1"/>
    <row r="7157" ht="15.75" hidden="1"/>
    <row r="7158" ht="15.75" hidden="1"/>
    <row r="7159" ht="15.75" hidden="1"/>
    <row r="7160" ht="15.75" hidden="1"/>
    <row r="7161" ht="15.75" hidden="1"/>
    <row r="7162" ht="15.75" hidden="1"/>
    <row r="7163" ht="15.75" hidden="1"/>
    <row r="7164" ht="15.75" hidden="1"/>
    <row r="7165" ht="15.75" hidden="1"/>
    <row r="7166" ht="15.75" hidden="1"/>
    <row r="7167" ht="15.75" hidden="1"/>
    <row r="7168" ht="15.75" hidden="1"/>
    <row r="7169" ht="15.75" hidden="1"/>
    <row r="7170" ht="15.75" hidden="1"/>
    <row r="7171" ht="15.75" hidden="1"/>
    <row r="7172" ht="15.75" hidden="1"/>
    <row r="7173" ht="15.75" hidden="1"/>
    <row r="7174" ht="15.75" hidden="1"/>
    <row r="7175" ht="15.75" hidden="1"/>
    <row r="7176" ht="15.75" hidden="1"/>
    <row r="7177" ht="15.75" hidden="1"/>
    <row r="7178" ht="15.75" hidden="1"/>
    <row r="7179" ht="15.75" hidden="1"/>
    <row r="7180" ht="15.75" hidden="1"/>
    <row r="7181" ht="15.75" hidden="1"/>
    <row r="7182" ht="15.75" hidden="1"/>
    <row r="7183" ht="15.75" hidden="1"/>
    <row r="7184" ht="15.75" hidden="1"/>
    <row r="7185" ht="15.75" hidden="1"/>
    <row r="7186" ht="15.75" hidden="1"/>
    <row r="7187" ht="15.75" hidden="1"/>
    <row r="7188" ht="15.75" hidden="1"/>
    <row r="7189" ht="15.75" hidden="1"/>
    <row r="7190" ht="15.75" hidden="1"/>
    <row r="7191" ht="15.75" hidden="1"/>
    <row r="7192" ht="15.75" hidden="1"/>
    <row r="7193" ht="15.75" hidden="1"/>
    <row r="7194" ht="15.75" hidden="1"/>
    <row r="7195" ht="15.75" hidden="1"/>
    <row r="7196" ht="15.75" hidden="1"/>
    <row r="7197" ht="15.75" hidden="1"/>
    <row r="7198" ht="15.75" hidden="1"/>
    <row r="7199" ht="15.75" hidden="1"/>
    <row r="7200" ht="15.75" hidden="1"/>
    <row r="7201" ht="15.75" hidden="1"/>
    <row r="7202" ht="15.75" hidden="1"/>
    <row r="7203" ht="15.75" hidden="1"/>
    <row r="7204" ht="15.75" hidden="1"/>
    <row r="7205" ht="15.75" hidden="1"/>
    <row r="7206" ht="15.75" hidden="1"/>
    <row r="7207" ht="15.75" hidden="1"/>
    <row r="7208" ht="15.75" hidden="1"/>
    <row r="7209" ht="15.75" hidden="1"/>
    <row r="7210" ht="15.75" hidden="1"/>
    <row r="7211" ht="15.75" hidden="1"/>
    <row r="7212" ht="15.75" hidden="1"/>
    <row r="7213" ht="15.75" hidden="1"/>
    <row r="7214" ht="15.75" hidden="1"/>
    <row r="7215" ht="15.75" hidden="1"/>
    <row r="7216" ht="15.75" hidden="1"/>
    <row r="7217" ht="15.75" hidden="1"/>
    <row r="7218" ht="15.75" hidden="1"/>
    <row r="7219" ht="15.75" hidden="1"/>
    <row r="7220" ht="15.75" hidden="1"/>
    <row r="7221" ht="15.75" hidden="1"/>
    <row r="7222" ht="15.75" hidden="1"/>
    <row r="7223" ht="15.75" hidden="1"/>
    <row r="7224" ht="15.75" hidden="1"/>
    <row r="7225" ht="15.75" hidden="1"/>
    <row r="7226" ht="15.75" hidden="1"/>
    <row r="7227" ht="15.75" hidden="1"/>
    <row r="7228" ht="15.75" hidden="1"/>
    <row r="7229" ht="15.75" hidden="1"/>
    <row r="7230" ht="15.75" hidden="1"/>
    <row r="7231" ht="15.75" hidden="1"/>
    <row r="7232" ht="15.75" hidden="1"/>
    <row r="7233" ht="15.75" hidden="1"/>
    <row r="7234" ht="15.75" hidden="1"/>
    <row r="7235" ht="15.75" hidden="1"/>
    <row r="7236" ht="15.75" hidden="1"/>
    <row r="7237" ht="15.75" hidden="1"/>
    <row r="7238" ht="15.75" hidden="1"/>
    <row r="7239" ht="15.75" hidden="1"/>
    <row r="7240" ht="15.75" hidden="1"/>
    <row r="7241" ht="15.75" hidden="1"/>
    <row r="7242" ht="15.75" hidden="1"/>
    <row r="7243" ht="15.75" hidden="1"/>
    <row r="7244" ht="15.75" hidden="1"/>
    <row r="7245" ht="15.75" hidden="1"/>
    <row r="7246" ht="15.75" hidden="1"/>
    <row r="7247" ht="15.75" hidden="1"/>
    <row r="7248" ht="15.75" hidden="1"/>
    <row r="7249" ht="15.75" hidden="1"/>
    <row r="7250" ht="15.75" hidden="1"/>
    <row r="7251" ht="15.75" hidden="1"/>
    <row r="7252" ht="15.75" hidden="1"/>
    <row r="7253" ht="15.75" hidden="1"/>
    <row r="7254" ht="15.75" hidden="1"/>
    <row r="7255" ht="15.75" hidden="1"/>
    <row r="7256" ht="15.75" hidden="1"/>
    <row r="7257" ht="15.75" hidden="1"/>
    <row r="7258" ht="15.75" hidden="1"/>
    <row r="7259" ht="15.75" hidden="1"/>
    <row r="7260" ht="15.75" hidden="1"/>
    <row r="7261" ht="15.75" hidden="1"/>
    <row r="7262" ht="15.75" hidden="1"/>
    <row r="7263" ht="15.75" hidden="1"/>
    <row r="7264" ht="15.75" hidden="1"/>
    <row r="7265" ht="15.75" hidden="1"/>
    <row r="7266" ht="15.75" hidden="1"/>
    <row r="7267" ht="15.75" hidden="1"/>
    <row r="7268" ht="15.75" hidden="1"/>
    <row r="7269" ht="15.75" hidden="1"/>
    <row r="7270" ht="15.75" hidden="1"/>
    <row r="7271" ht="15.75" hidden="1"/>
    <row r="7272" ht="15.75" hidden="1"/>
    <row r="7273" ht="15.75" hidden="1"/>
    <row r="7274" ht="15.75" hidden="1"/>
    <row r="7275" ht="15.75" hidden="1"/>
    <row r="7276" ht="15.75" hidden="1"/>
    <row r="7277" ht="15.75" hidden="1"/>
    <row r="7278" ht="15.75" hidden="1"/>
    <row r="7279" ht="15.75" hidden="1"/>
    <row r="7280" ht="15.75" hidden="1"/>
    <row r="7281" ht="15.75" hidden="1"/>
    <row r="7282" ht="15.75" hidden="1"/>
    <row r="7283" ht="15.75" hidden="1"/>
    <row r="7284" ht="15.75" hidden="1"/>
    <row r="7285" ht="15.75" hidden="1"/>
    <row r="7286" ht="15.75" hidden="1"/>
    <row r="7287" ht="15.75" hidden="1"/>
    <row r="7288" ht="15.75" hidden="1"/>
    <row r="7289" ht="15.75" hidden="1"/>
    <row r="7290" ht="15.75" hidden="1"/>
    <row r="7291" ht="15.75" hidden="1"/>
    <row r="7292" ht="15.75" hidden="1"/>
    <row r="7293" ht="15.75" hidden="1"/>
    <row r="7294" ht="15.75" hidden="1"/>
    <row r="7295" ht="15.75" hidden="1"/>
    <row r="7296" ht="15.75" hidden="1"/>
    <row r="7297" ht="15.75" hidden="1"/>
    <row r="7298" ht="15.75" hidden="1"/>
    <row r="7299" ht="15.75" hidden="1"/>
    <row r="7300" ht="15.75" hidden="1"/>
    <row r="7301" ht="15.75" hidden="1"/>
    <row r="7302" ht="15.75" hidden="1"/>
    <row r="7303" ht="15.75" hidden="1"/>
    <row r="7304" ht="15.75" hidden="1"/>
    <row r="7305" ht="15.75" hidden="1"/>
    <row r="7306" ht="15.75" hidden="1"/>
    <row r="7307" ht="15.75" hidden="1"/>
    <row r="7308" ht="15.75" hidden="1"/>
    <row r="7309" ht="15.75" hidden="1"/>
    <row r="7310" ht="15.75" hidden="1"/>
    <row r="7311" ht="15.75" hidden="1"/>
    <row r="7312" ht="15.75" hidden="1"/>
    <row r="7313" ht="15.75" hidden="1"/>
    <row r="7314" ht="15.75" hidden="1"/>
    <row r="7315" ht="15.75" hidden="1"/>
    <row r="7316" ht="15.75" hidden="1"/>
    <row r="7317" ht="15.75" hidden="1"/>
    <row r="7318" ht="15.75" hidden="1"/>
    <row r="7319" ht="15.75" hidden="1"/>
    <row r="7320" ht="15.75" hidden="1"/>
    <row r="7321" ht="15.75" hidden="1"/>
    <row r="7322" ht="15.75" hidden="1"/>
    <row r="7323" ht="15.75" hidden="1"/>
    <row r="7324" ht="15.75" hidden="1"/>
    <row r="7325" ht="15.75" hidden="1"/>
    <row r="7326" ht="15.75" hidden="1"/>
    <row r="7327" ht="15.75" hidden="1"/>
    <row r="7328" ht="15.75" hidden="1"/>
    <row r="7329" ht="15.75" hidden="1"/>
    <row r="7330" ht="15.75" hidden="1"/>
    <row r="7331" ht="15.75" hidden="1"/>
    <row r="7332" ht="15.75" hidden="1"/>
    <row r="7333" ht="15.75" hidden="1"/>
    <row r="7334" ht="15.75" hidden="1"/>
    <row r="7335" ht="15.75" hidden="1"/>
    <row r="7336" ht="15.75" hidden="1"/>
    <row r="7337" ht="15.75" hidden="1"/>
    <row r="7338" ht="15.75" hidden="1"/>
    <row r="7339" ht="15.75" hidden="1"/>
    <row r="7340" ht="15.75" hidden="1"/>
    <row r="7341" ht="15.75" hidden="1"/>
    <row r="7342" ht="15.75" hidden="1"/>
    <row r="7343" ht="15.75" hidden="1"/>
    <row r="7344" ht="15.75" hidden="1"/>
    <row r="7345" ht="15.75" hidden="1"/>
    <row r="7346" ht="15.75" hidden="1"/>
    <row r="7347" ht="15.75" hidden="1"/>
    <row r="7348" ht="15.75" hidden="1"/>
    <row r="7349" ht="15.75" hidden="1"/>
    <row r="7350" ht="15.75" hidden="1"/>
    <row r="7351" ht="15.75" hidden="1"/>
    <row r="7352" ht="15.75" hidden="1"/>
    <row r="7353" ht="15.75" hidden="1"/>
    <row r="7354" ht="15.75" hidden="1"/>
    <row r="7355" ht="15.75" hidden="1"/>
    <row r="7356" ht="15.75" hidden="1"/>
    <row r="7357" ht="15.75" hidden="1"/>
    <row r="7358" ht="15.75" hidden="1"/>
    <row r="7359" ht="15.75" hidden="1"/>
    <row r="7360" ht="15.75" hidden="1"/>
    <row r="7361" ht="15.75" hidden="1"/>
    <row r="7362" ht="15.75" hidden="1"/>
    <row r="7363" ht="15.75" hidden="1"/>
    <row r="7364" ht="15.75" hidden="1"/>
    <row r="7365" ht="15.75" hidden="1"/>
    <row r="7366" ht="15.75" hidden="1"/>
    <row r="7367" ht="15.75" hidden="1"/>
    <row r="7368" ht="15.75" hidden="1"/>
    <row r="7369" ht="15.75" hidden="1"/>
    <row r="7370" ht="15.75" hidden="1"/>
    <row r="7371" ht="15.75" hidden="1"/>
    <row r="7372" ht="15.75" hidden="1"/>
    <row r="7373" ht="15.75" hidden="1"/>
    <row r="7374" ht="15.75" hidden="1"/>
    <row r="7375" ht="15.75" hidden="1"/>
    <row r="7376" ht="15.75" hidden="1"/>
    <row r="7377" ht="15.75" hidden="1"/>
    <row r="7378" ht="15.75" hidden="1"/>
    <row r="7379" ht="15.75" hidden="1"/>
    <row r="7380" ht="15.75" hidden="1"/>
    <row r="7381" ht="15.75" hidden="1"/>
    <row r="7382" ht="15.75" hidden="1"/>
    <row r="7383" ht="15.75" hidden="1"/>
    <row r="7384" ht="15.75" hidden="1"/>
    <row r="7385" ht="15.75" hidden="1"/>
    <row r="7386" ht="15.75" hidden="1"/>
    <row r="7387" ht="15.75" hidden="1"/>
    <row r="7388" ht="15.75" hidden="1"/>
    <row r="7389" ht="15.75" hidden="1"/>
    <row r="7390" ht="15.75" hidden="1"/>
    <row r="7391" ht="15.75" hidden="1"/>
    <row r="7392" ht="15.75" hidden="1"/>
    <row r="7393" ht="15.75" hidden="1"/>
    <row r="7394" ht="15.75" hidden="1"/>
    <row r="7395" ht="15.75" hidden="1"/>
    <row r="7396" ht="15.75" hidden="1"/>
    <row r="7397" ht="15.75" hidden="1"/>
    <row r="7398" ht="15.75" hidden="1"/>
    <row r="7399" ht="15.75" hidden="1"/>
    <row r="7400" ht="15.75" hidden="1"/>
    <row r="7401" ht="15.75" hidden="1"/>
    <row r="7402" ht="15.75" hidden="1"/>
    <row r="7403" ht="15.75" hidden="1"/>
    <row r="7404" ht="15.75" hidden="1"/>
    <row r="7405" ht="15.75" hidden="1"/>
    <row r="7406" ht="15.75" hidden="1"/>
    <row r="7407" ht="15.75" hidden="1"/>
    <row r="7408" ht="15.75" hidden="1"/>
    <row r="7409" ht="15.75" hidden="1"/>
    <row r="7410" ht="15.75" hidden="1"/>
    <row r="7411" ht="15.75" hidden="1"/>
    <row r="7412" ht="15.75" hidden="1"/>
    <row r="7413" ht="15.75" hidden="1"/>
    <row r="7414" ht="15.75" hidden="1"/>
    <row r="7415" ht="15.75" hidden="1"/>
    <row r="7416" ht="15.75" hidden="1"/>
    <row r="7417" ht="15.75" hidden="1"/>
    <row r="7418" ht="15.75" hidden="1"/>
    <row r="7419" ht="15.75" hidden="1"/>
    <row r="7420" ht="15.75" hidden="1"/>
    <row r="7421" ht="15.75" hidden="1"/>
    <row r="7422" ht="15.75" hidden="1"/>
    <row r="7423" ht="15.75" hidden="1"/>
    <row r="7424" ht="15.75" hidden="1"/>
    <row r="7425" ht="15.75" hidden="1"/>
    <row r="7426" ht="15.75" hidden="1"/>
    <row r="7427" ht="15.75" hidden="1"/>
    <row r="7428" ht="15.75" hidden="1"/>
    <row r="7429" ht="15.75" hidden="1"/>
    <row r="7430" ht="15.75" hidden="1"/>
    <row r="7431" ht="15.75" hidden="1"/>
    <row r="7432" ht="15.75" hidden="1"/>
    <row r="7433" ht="15.75" hidden="1"/>
    <row r="7434" ht="15.75" hidden="1"/>
    <row r="7435" ht="15.75" hidden="1"/>
    <row r="7436" ht="15.75" hidden="1"/>
    <row r="7437" ht="15.75" hidden="1"/>
    <row r="7438" ht="15.75" hidden="1"/>
    <row r="7439" ht="15.75" hidden="1"/>
    <row r="7440" ht="15.75" hidden="1"/>
    <row r="7441" ht="15.75" hidden="1"/>
    <row r="7442" ht="15.75" hidden="1"/>
    <row r="7443" ht="15.75" hidden="1"/>
    <row r="7444" ht="15.75" hidden="1"/>
    <row r="7445" ht="15.75" hidden="1"/>
    <row r="7446" ht="15.75" hidden="1"/>
    <row r="7447" ht="15.75" hidden="1"/>
    <row r="7448" ht="15.75" hidden="1"/>
    <row r="7449" ht="15.75" hidden="1"/>
    <row r="7450" ht="15.75" hidden="1"/>
    <row r="7451" ht="15.75" hidden="1"/>
    <row r="7452" ht="15.75" hidden="1"/>
    <row r="7453" ht="15.75" hidden="1"/>
    <row r="7454" ht="15.75" hidden="1"/>
    <row r="7455" ht="15.75" hidden="1"/>
    <row r="7456" ht="15.75" hidden="1"/>
    <row r="7457" ht="15.75" hidden="1"/>
    <row r="7458" ht="15.75" hidden="1"/>
    <row r="7459" ht="15.75" hidden="1"/>
    <row r="7460" ht="15.75" hidden="1"/>
    <row r="7461" ht="15.75" hidden="1"/>
    <row r="7462" ht="15.75" hidden="1"/>
    <row r="7463" ht="15.75" hidden="1"/>
    <row r="7464" ht="15.75" hidden="1"/>
    <row r="7465" ht="15.75" hidden="1"/>
    <row r="7466" ht="15.75" hidden="1"/>
    <row r="7467" ht="15.75" hidden="1"/>
    <row r="7468" ht="15.75" hidden="1"/>
    <row r="7469" ht="15.75" hidden="1"/>
    <row r="7470" ht="15.75" hidden="1"/>
    <row r="7471" ht="15.75" hidden="1"/>
    <row r="7472" ht="15.75" hidden="1"/>
    <row r="7473" ht="15.75" hidden="1"/>
    <row r="7474" ht="15.75" hidden="1"/>
    <row r="7475" ht="15.75" hidden="1"/>
    <row r="7476" ht="15.75" hidden="1"/>
    <row r="7477" ht="15.75" hidden="1"/>
    <row r="7478" ht="15.75" hidden="1"/>
    <row r="7479" ht="15.75" hidden="1"/>
    <row r="7480" ht="15.75" hidden="1"/>
    <row r="7481" ht="15.75" hidden="1"/>
    <row r="7482" ht="15.75" hidden="1"/>
    <row r="7483" ht="15.75" hidden="1"/>
    <row r="7484" ht="15.75" hidden="1"/>
    <row r="7485" ht="15.75" hidden="1"/>
    <row r="7486" ht="15.75" hidden="1"/>
    <row r="7487" ht="15.75" hidden="1"/>
    <row r="7488" ht="15.75" hidden="1"/>
    <row r="7489" ht="15.75" hidden="1"/>
    <row r="7490" ht="15.75" hidden="1"/>
    <row r="7491" ht="15.75" hidden="1"/>
    <row r="7492" ht="15.75" hidden="1"/>
    <row r="7493" ht="15.75" hidden="1"/>
    <row r="7494" ht="15.75" hidden="1"/>
    <row r="7495" ht="15.75" hidden="1"/>
    <row r="7496" ht="15.75" hidden="1"/>
    <row r="7497" ht="15.75" hidden="1"/>
    <row r="7498" ht="15.75" hidden="1"/>
    <row r="7499" ht="15.75" hidden="1"/>
    <row r="7500" ht="15.75" hidden="1"/>
    <row r="7501" ht="15.75" hidden="1"/>
    <row r="7502" ht="15.75" hidden="1"/>
    <row r="7503" ht="15.75" hidden="1"/>
    <row r="7504" ht="15.75" hidden="1"/>
    <row r="7505" ht="15.75" hidden="1"/>
    <row r="7506" ht="15.75" hidden="1"/>
    <row r="7507" ht="15.75" hidden="1"/>
    <row r="7508" ht="15.75" hidden="1"/>
    <row r="7509" ht="15.75" hidden="1"/>
    <row r="7510" ht="15.75" hidden="1"/>
    <row r="7511" ht="15.75" hidden="1"/>
    <row r="7512" ht="15.75" hidden="1"/>
    <row r="7513" ht="15.75" hidden="1"/>
    <row r="7514" ht="15.75" hidden="1"/>
    <row r="7515" ht="15.75" hidden="1"/>
    <row r="7516" ht="15.75" hidden="1"/>
    <row r="7517" ht="15.75" hidden="1"/>
    <row r="7518" ht="15.75" hidden="1"/>
    <row r="7519" ht="15.75" hidden="1"/>
    <row r="7520" ht="15.75" hidden="1"/>
    <row r="7521" ht="15.75" hidden="1"/>
    <row r="7522" ht="15.75" hidden="1"/>
    <row r="7523" ht="15.75" hidden="1"/>
    <row r="7524" ht="15.75" hidden="1"/>
    <row r="7525" ht="15.75" hidden="1"/>
    <row r="7526" ht="15.75" hidden="1"/>
    <row r="7527" ht="15.75" hidden="1"/>
    <row r="7528" ht="15.75" hidden="1"/>
    <row r="7529" ht="15.75" hidden="1"/>
    <row r="7530" ht="15.75" hidden="1"/>
    <row r="7531" ht="15.75" hidden="1"/>
    <row r="7532" ht="15.75" hidden="1"/>
    <row r="7533" ht="15.75" hidden="1"/>
    <row r="7534" ht="15.75" hidden="1"/>
    <row r="7535" ht="15.75" hidden="1"/>
    <row r="7536" ht="15.75" hidden="1"/>
    <row r="7537" ht="15.75" hidden="1"/>
    <row r="7538" ht="15.75" hidden="1"/>
    <row r="7539" ht="15.75" hidden="1"/>
    <row r="7540" ht="15.75" hidden="1"/>
    <row r="7541" ht="15.75" hidden="1"/>
    <row r="7542" ht="15.75" hidden="1"/>
    <row r="7543" ht="15.75" hidden="1"/>
    <row r="7544" ht="15.75" hidden="1"/>
    <row r="7545" ht="15.75" hidden="1"/>
    <row r="7546" ht="15.75" hidden="1"/>
    <row r="7547" ht="15.75" hidden="1"/>
    <row r="7548" ht="15.75" hidden="1"/>
    <row r="7549" ht="15.75" hidden="1"/>
    <row r="7550" ht="15.75" hidden="1"/>
    <row r="7551" ht="15.75" hidden="1"/>
    <row r="7552" ht="15.75" hidden="1"/>
    <row r="7553" ht="15.75" hidden="1"/>
    <row r="7554" ht="15.75" hidden="1"/>
    <row r="7555" ht="15.75" hidden="1"/>
    <row r="7556" ht="15.75" hidden="1"/>
    <row r="7557" ht="15.75" hidden="1"/>
    <row r="7558" ht="15.75" hidden="1"/>
    <row r="7559" ht="15.75" hidden="1"/>
    <row r="7560" ht="15.75" hidden="1"/>
    <row r="7561" ht="15.75" hidden="1"/>
    <row r="7562" ht="15.75" hidden="1"/>
    <row r="7563" ht="15.75" hidden="1"/>
    <row r="7564" ht="15.75" hidden="1"/>
    <row r="7565" ht="15.75" hidden="1"/>
    <row r="7566" ht="15.75" hidden="1"/>
    <row r="7567" ht="15.75" hidden="1"/>
    <row r="7568" ht="15.75" hidden="1"/>
    <row r="7569" ht="15.75" hidden="1"/>
    <row r="7570" ht="15.75" hidden="1"/>
    <row r="7571" ht="15.75" hidden="1"/>
    <row r="7572" ht="15.75" hidden="1"/>
    <row r="7573" ht="15.75" hidden="1"/>
    <row r="7574" ht="15.75" hidden="1"/>
    <row r="7575" ht="15.75" hidden="1"/>
    <row r="7576" ht="15.75" hidden="1"/>
    <row r="7577" ht="15.75" hidden="1"/>
    <row r="7578" ht="15.75" hidden="1"/>
    <row r="7579" ht="15.75" hidden="1"/>
    <row r="7580" ht="15.75" hidden="1"/>
    <row r="7581" ht="15.75" hidden="1"/>
    <row r="7582" ht="15.75" hidden="1"/>
    <row r="7583" ht="15.75" hidden="1"/>
    <row r="7584" ht="15.75" hidden="1"/>
    <row r="7585" ht="15.75" hidden="1"/>
    <row r="7586" ht="15.75" hidden="1"/>
    <row r="7587" ht="15.75" hidden="1"/>
    <row r="7588" ht="15.75" hidden="1"/>
    <row r="7589" ht="15.75" hidden="1"/>
    <row r="7590" ht="15.75" hidden="1"/>
    <row r="7591" ht="15.75" hidden="1"/>
    <row r="7592" ht="15.75" hidden="1"/>
    <row r="7593" ht="15.75" hidden="1"/>
    <row r="7594" ht="15.75" hidden="1"/>
    <row r="7595" ht="15.75" hidden="1"/>
    <row r="7596" ht="15.75" hidden="1"/>
    <row r="7597" ht="15.75" hidden="1"/>
    <row r="7598" ht="15.75" hidden="1"/>
    <row r="7599" ht="15.75" hidden="1"/>
    <row r="7600" ht="15.75" hidden="1"/>
    <row r="7601" ht="15.75" hidden="1"/>
    <row r="7602" ht="15.75" hidden="1"/>
    <row r="7603" ht="15.75" hidden="1"/>
    <row r="7604" ht="15.75" hidden="1"/>
    <row r="7605" ht="15.75" hidden="1"/>
    <row r="7606" ht="15.75" hidden="1"/>
    <row r="7607" ht="15.75" hidden="1"/>
    <row r="7608" ht="15.75" hidden="1"/>
    <row r="7609" ht="15.75" hidden="1"/>
    <row r="7610" ht="15.75" hidden="1"/>
    <row r="7611" ht="15.75" hidden="1"/>
    <row r="7612" ht="15.75" hidden="1"/>
    <row r="7613" ht="15.75" hidden="1"/>
    <row r="7614" ht="15.75" hidden="1"/>
    <row r="7615" ht="15.75" hidden="1"/>
    <row r="7616" ht="15.75" hidden="1"/>
    <row r="7617" ht="15.75" hidden="1"/>
    <row r="7618" ht="15.75" hidden="1"/>
    <row r="7619" ht="15.75" hidden="1"/>
    <row r="7620" ht="15.75" hidden="1"/>
    <row r="7621" ht="15.75" hidden="1"/>
    <row r="7622" ht="15.75" hidden="1"/>
    <row r="7623" ht="15.75" hidden="1"/>
    <row r="7624" ht="15.75" hidden="1"/>
    <row r="7625" ht="15.75" hidden="1"/>
    <row r="7626" ht="15.75" hidden="1"/>
    <row r="7627" ht="15.75" hidden="1"/>
    <row r="7628" ht="15.75" hidden="1"/>
    <row r="7629" ht="15.75" hidden="1"/>
    <row r="7630" ht="15.75" hidden="1"/>
    <row r="7631" ht="15.75" hidden="1"/>
    <row r="7632" ht="15.75" hidden="1"/>
    <row r="7633" ht="15.75" hidden="1"/>
    <row r="7634" ht="15.75" hidden="1"/>
    <row r="7635" ht="15.75" hidden="1"/>
    <row r="7636" ht="15.75" hidden="1"/>
    <row r="7637" ht="15.75" hidden="1"/>
    <row r="7638" ht="15.75" hidden="1"/>
    <row r="7639" ht="15.75" hidden="1"/>
    <row r="7640" ht="15.75" hidden="1"/>
    <row r="7641" ht="15.75" hidden="1"/>
    <row r="7642" ht="15.75" hidden="1"/>
    <row r="7643" ht="15.75" hidden="1"/>
    <row r="7644" ht="15.75" hidden="1"/>
    <row r="7645" ht="15.75" hidden="1"/>
    <row r="7646" ht="15.75" hidden="1"/>
    <row r="7647" ht="15.75" hidden="1"/>
    <row r="7648" ht="15.75" hidden="1"/>
    <row r="7649" ht="15.75" hidden="1"/>
    <row r="7650" ht="15.75" hidden="1"/>
    <row r="7651" ht="15.75" hidden="1"/>
    <row r="7652" ht="15.75" hidden="1"/>
    <row r="7653" ht="15.75" hidden="1"/>
    <row r="7654" ht="15.75" hidden="1"/>
    <row r="7655" ht="15.75" hidden="1"/>
    <row r="7656" ht="15.75" hidden="1"/>
    <row r="7657" ht="15.75" hidden="1"/>
    <row r="7658" ht="15.75" hidden="1"/>
    <row r="7659" ht="15.75" hidden="1"/>
    <row r="7660" ht="15.75" hidden="1"/>
    <row r="7661" ht="15.75" hidden="1"/>
    <row r="7662" ht="15.75" hidden="1"/>
    <row r="7663" ht="15.75" hidden="1"/>
    <row r="7664" ht="15.75" hidden="1"/>
    <row r="7665" ht="15.75" hidden="1"/>
    <row r="7666" ht="15.75" hidden="1"/>
    <row r="7667" ht="15.75" hidden="1"/>
    <row r="7668" ht="15.75" hidden="1"/>
    <row r="7669" ht="15.75" hidden="1"/>
    <row r="7670" ht="15.75" hidden="1"/>
    <row r="7671" ht="15.75" hidden="1"/>
    <row r="7672" ht="15.75" hidden="1"/>
    <row r="7673" ht="15.75" hidden="1"/>
    <row r="7674" ht="15.75" hidden="1"/>
    <row r="7675" ht="15.75" hidden="1"/>
    <row r="7676" ht="15.75" hidden="1"/>
    <row r="7677" ht="15.75" hidden="1"/>
    <row r="7678" ht="15.75" hidden="1"/>
    <row r="7679" ht="15.75" hidden="1"/>
    <row r="7680" ht="15.75" hidden="1"/>
    <row r="7681" ht="15.75" hidden="1"/>
    <row r="7682" ht="15.75" hidden="1"/>
    <row r="7683" ht="15.75" hidden="1"/>
    <row r="7684" ht="15.75" hidden="1"/>
    <row r="7685" ht="15.75" hidden="1"/>
    <row r="7686" ht="15.75" hidden="1"/>
    <row r="7687" ht="15.75" hidden="1"/>
    <row r="7688" ht="15.75" hidden="1"/>
    <row r="7689" ht="15.75" hidden="1"/>
    <row r="7690" ht="15.75" hidden="1"/>
    <row r="7691" ht="15.75" hidden="1"/>
    <row r="7692" ht="15.75" hidden="1"/>
    <row r="7693" ht="15.75" hidden="1"/>
    <row r="7694" ht="15.75" hidden="1"/>
    <row r="7695" ht="15.75" hidden="1"/>
    <row r="7696" ht="15.75" hidden="1"/>
    <row r="7697" ht="15.75" hidden="1"/>
    <row r="7698" ht="15.75" hidden="1"/>
    <row r="7699" ht="15.75" hidden="1"/>
    <row r="7700" ht="15.75" hidden="1"/>
    <row r="7701" ht="15.75" hidden="1"/>
    <row r="7702" ht="15.75" hidden="1"/>
    <row r="7703" ht="15.75" hidden="1"/>
    <row r="7704" ht="15.75" hidden="1"/>
    <row r="7705" ht="15.75" hidden="1"/>
    <row r="7706" ht="15.75" hidden="1"/>
    <row r="7707" ht="15.75" hidden="1"/>
    <row r="7708" ht="15.75" hidden="1"/>
    <row r="7709" ht="15.75" hidden="1"/>
    <row r="7710" ht="15.75" hidden="1"/>
    <row r="7711" ht="15.75" hidden="1"/>
    <row r="7712" ht="15.75" hidden="1"/>
    <row r="7713" ht="15.75" hidden="1"/>
    <row r="7714" ht="15.75" hidden="1"/>
    <row r="7715" ht="15.75" hidden="1"/>
    <row r="7716" ht="15.75" hidden="1"/>
    <row r="7717" ht="15.75" hidden="1"/>
    <row r="7718" ht="15.75" hidden="1"/>
    <row r="7719" ht="15.75" hidden="1"/>
    <row r="7720" ht="15.75" hidden="1"/>
    <row r="7721" ht="15.75" hidden="1"/>
    <row r="7722" ht="15.75" hidden="1"/>
    <row r="7723" ht="15.75" hidden="1"/>
    <row r="7724" ht="15.75" hidden="1"/>
    <row r="7725" ht="15.75" hidden="1"/>
    <row r="7726" ht="15.75" hidden="1"/>
    <row r="7727" ht="15.75" hidden="1"/>
    <row r="7728" ht="15.75" hidden="1"/>
    <row r="7729" ht="15.75" hidden="1"/>
    <row r="7730" ht="15.75" hidden="1"/>
    <row r="7731" ht="15.75" hidden="1"/>
    <row r="7732" ht="15.75" hidden="1"/>
    <row r="7733" ht="15.75" hidden="1"/>
    <row r="7734" ht="15.75" hidden="1"/>
    <row r="7735" ht="15.75" hidden="1"/>
    <row r="7736" ht="15.75" hidden="1"/>
    <row r="7737" ht="15.75" hidden="1"/>
    <row r="7738" ht="15.75" hidden="1"/>
    <row r="7739" ht="15.75" hidden="1"/>
    <row r="7740" ht="15.75" hidden="1"/>
    <row r="7741" ht="15.75" hidden="1"/>
    <row r="7742" ht="15.75" hidden="1"/>
    <row r="7743" ht="15.75" hidden="1"/>
    <row r="7744" ht="15.75" hidden="1"/>
    <row r="7745" ht="15.75" hidden="1"/>
    <row r="7746" ht="15.75" hidden="1"/>
    <row r="7747" ht="15.75" hidden="1"/>
    <row r="7748" ht="15.75" hidden="1"/>
    <row r="7749" ht="15.75" hidden="1"/>
    <row r="7750" ht="15.75" hidden="1"/>
    <row r="7751" ht="15.75" hidden="1"/>
    <row r="7752" ht="15.75" hidden="1"/>
    <row r="7753" ht="15.75" hidden="1"/>
    <row r="7754" ht="15.75" hidden="1"/>
    <row r="7755" ht="15.75" hidden="1"/>
    <row r="7756" ht="15.75" hidden="1"/>
    <row r="7757" ht="15.75" hidden="1"/>
    <row r="7758" ht="15.75" hidden="1"/>
    <row r="7759" ht="15.75" hidden="1"/>
    <row r="7760" ht="15.75" hidden="1"/>
    <row r="7761" ht="15.75" hidden="1"/>
    <row r="7762" ht="15.75" hidden="1"/>
    <row r="7763" ht="15.75" hidden="1"/>
    <row r="7764" ht="15.75" hidden="1"/>
    <row r="7765" ht="15.75" hidden="1"/>
    <row r="7766" ht="15.75" hidden="1"/>
    <row r="7767" ht="15.75" hidden="1"/>
    <row r="7768" ht="15.75" hidden="1"/>
    <row r="7769" ht="15.75" hidden="1"/>
    <row r="7770" ht="15.75" hidden="1"/>
    <row r="7771" ht="15.75" hidden="1"/>
    <row r="7772" ht="15.75" hidden="1"/>
    <row r="7773" ht="15.75" hidden="1"/>
    <row r="7774" ht="15.75" hidden="1"/>
    <row r="7775" ht="15.75" hidden="1"/>
    <row r="7776" ht="15.75" hidden="1"/>
    <row r="7777" ht="15.75" hidden="1"/>
    <row r="7778" ht="15.75" hidden="1"/>
    <row r="7779" ht="15.75" hidden="1"/>
    <row r="7780" ht="15.75" hidden="1"/>
    <row r="7781" ht="15.75" hidden="1"/>
    <row r="7782" ht="15.75" hidden="1"/>
    <row r="7783" ht="15.75" hidden="1"/>
    <row r="7784" ht="15.75" hidden="1"/>
    <row r="7785" ht="15.75" hidden="1"/>
    <row r="7786" ht="15.75" hidden="1"/>
    <row r="7787" ht="15.75" hidden="1"/>
    <row r="7788" ht="15.75" hidden="1"/>
    <row r="7789" ht="15.75" hidden="1"/>
    <row r="7790" ht="15.75" hidden="1"/>
    <row r="7791" ht="15.75" hidden="1"/>
    <row r="7792" ht="15.75" hidden="1"/>
    <row r="7793" ht="15.75" hidden="1"/>
    <row r="7794" ht="15.75" hidden="1"/>
    <row r="7795" ht="15.75" hidden="1"/>
    <row r="7796" ht="15.75" hidden="1"/>
    <row r="7797" ht="15.75" hidden="1"/>
    <row r="7798" ht="15.75" hidden="1"/>
    <row r="7799" ht="15.75" hidden="1"/>
    <row r="7800" ht="15.75" hidden="1"/>
    <row r="7801" ht="15.75" hidden="1"/>
    <row r="7802" ht="15.75" hidden="1"/>
    <row r="7803" ht="15.75" hidden="1"/>
    <row r="7804" ht="15.75" hidden="1"/>
    <row r="7805" ht="15.75" hidden="1"/>
    <row r="7806" ht="15.75" hidden="1"/>
    <row r="7807" ht="15.75" hidden="1"/>
    <row r="7808" ht="15.75" hidden="1"/>
    <row r="7809" ht="15.75" hidden="1"/>
    <row r="7810" ht="15.75" hidden="1"/>
    <row r="7811" ht="15.75" hidden="1"/>
    <row r="7812" ht="15.75" hidden="1"/>
    <row r="7813" ht="15.75" hidden="1"/>
    <row r="7814" ht="15.75" hidden="1"/>
    <row r="7815" ht="15.75" hidden="1"/>
    <row r="7816" ht="15.75" hidden="1"/>
    <row r="7817" ht="15.75" hidden="1"/>
    <row r="7818" ht="15.75" hidden="1"/>
    <row r="7819" ht="15.75" hidden="1"/>
    <row r="7820" ht="15.75" hidden="1"/>
    <row r="7821" ht="15.75" hidden="1"/>
    <row r="7822" ht="15.75" hidden="1"/>
    <row r="7823" ht="15.75" hidden="1"/>
    <row r="7824" ht="15.75" hidden="1"/>
    <row r="7825" ht="15.75" hidden="1"/>
    <row r="7826" ht="15.75" hidden="1"/>
    <row r="7827" ht="15.75" hidden="1"/>
    <row r="7828" ht="15.75" hidden="1"/>
    <row r="7829" ht="15.75" hidden="1"/>
    <row r="7830" ht="15.75" hidden="1"/>
    <row r="7831" ht="15.75" hidden="1"/>
    <row r="7832" ht="15.75" hidden="1"/>
    <row r="7833" ht="15.75" hidden="1"/>
    <row r="7834" ht="15.75" hidden="1"/>
    <row r="7835" ht="15.75" hidden="1"/>
    <row r="7836" ht="15.75" hidden="1"/>
    <row r="7837" ht="15.75" hidden="1"/>
    <row r="7838" ht="15.75" hidden="1"/>
    <row r="7839" ht="15.75" hidden="1"/>
    <row r="7840" ht="15.75" hidden="1"/>
    <row r="7841" ht="15.75" hidden="1"/>
    <row r="7842" ht="15.75" hidden="1"/>
    <row r="7843" ht="15.75" hidden="1"/>
    <row r="7844" ht="15.75" hidden="1"/>
    <row r="7845" ht="15.75" hidden="1"/>
    <row r="7846" ht="15.75" hidden="1"/>
    <row r="7847" ht="15.75" hidden="1"/>
    <row r="7848" ht="15.75" hidden="1"/>
    <row r="7849" ht="15.75" hidden="1"/>
    <row r="7850" ht="15.75" hidden="1"/>
    <row r="7851" ht="15.75" hidden="1"/>
    <row r="7852" ht="15.75" hidden="1"/>
    <row r="7853" ht="15.75" hidden="1"/>
    <row r="7854" ht="15.75" hidden="1"/>
    <row r="7855" ht="15.75" hidden="1"/>
    <row r="7856" ht="15.75" hidden="1"/>
    <row r="7857" ht="15.75" hidden="1"/>
    <row r="7858" ht="15.75" hidden="1"/>
    <row r="7859" ht="15.75" hidden="1"/>
    <row r="7860" ht="15.75" hidden="1"/>
    <row r="7861" ht="15.75" hidden="1"/>
    <row r="7862" ht="15.75" hidden="1"/>
    <row r="7863" ht="15.75" hidden="1"/>
    <row r="7864" ht="15.75" hidden="1"/>
    <row r="7865" ht="15.75" hidden="1"/>
    <row r="7866" ht="15.75" hidden="1"/>
    <row r="7867" ht="15.75" hidden="1"/>
    <row r="7868" ht="15.75" hidden="1"/>
    <row r="7869" ht="15.75" hidden="1"/>
    <row r="7870" ht="15.75" hidden="1"/>
    <row r="7871" ht="15.75" hidden="1"/>
    <row r="7872" ht="15.75" hidden="1"/>
    <row r="7873" ht="15.75" hidden="1"/>
    <row r="7874" ht="15.75" hidden="1"/>
    <row r="7875" ht="15.75" hidden="1"/>
    <row r="7876" ht="15.75" hidden="1"/>
    <row r="7877" ht="15.75" hidden="1"/>
    <row r="7878" ht="15.75" hidden="1"/>
    <row r="7879" ht="15.75" hidden="1"/>
    <row r="7880" ht="15.75" hidden="1"/>
    <row r="7881" ht="15.75" hidden="1"/>
    <row r="7882" ht="15.75" hidden="1"/>
    <row r="7883" ht="15.75" hidden="1"/>
    <row r="7884" ht="15.75" hidden="1"/>
    <row r="7885" ht="15.75" hidden="1"/>
    <row r="7886" ht="15.75" hidden="1"/>
    <row r="7887" ht="15.75" hidden="1"/>
    <row r="7888" ht="15.75" hidden="1"/>
    <row r="7889" ht="15.75" hidden="1"/>
    <row r="7890" ht="15.75" hidden="1"/>
    <row r="7891" ht="15.75" hidden="1"/>
    <row r="7892" ht="15.75" hidden="1"/>
    <row r="7893" ht="15.75" hidden="1"/>
    <row r="7894" ht="15.75" hidden="1"/>
    <row r="7895" ht="15.75" hidden="1"/>
    <row r="7896" ht="15.75" hidden="1"/>
    <row r="7897" ht="15.75" hidden="1"/>
    <row r="7898" ht="15.75" hidden="1"/>
    <row r="7899" ht="15.75" hidden="1"/>
    <row r="7900" ht="15.75" hidden="1"/>
    <row r="7901" ht="15.75" hidden="1"/>
    <row r="7902" ht="15.75" hidden="1"/>
    <row r="7903" ht="15.75" hidden="1"/>
    <row r="7904" ht="15.75" hidden="1"/>
    <row r="7905" ht="15.75" hidden="1"/>
    <row r="7906" ht="15.75" hidden="1"/>
    <row r="7907" ht="15.75" hidden="1"/>
    <row r="7908" ht="15.75" hidden="1"/>
    <row r="7909" ht="15.75" hidden="1"/>
    <row r="7910" ht="15.75" hidden="1"/>
    <row r="7911" ht="15.75" hidden="1"/>
    <row r="7912" ht="15.75" hidden="1"/>
    <row r="7913" ht="15.75" hidden="1"/>
    <row r="7914" ht="15.75" hidden="1"/>
    <row r="7915" ht="15.75" hidden="1"/>
    <row r="7916" ht="15.75" hidden="1"/>
    <row r="7917" ht="15.75" hidden="1"/>
    <row r="7918" ht="15.75" hidden="1"/>
    <row r="7919" ht="15.75" hidden="1"/>
    <row r="7920" ht="15.75" hidden="1"/>
    <row r="7921" ht="15.75" hidden="1"/>
    <row r="7922" ht="15.75" hidden="1"/>
    <row r="7923" ht="15.75" hidden="1"/>
    <row r="7924" ht="15.75" hidden="1"/>
    <row r="7925" ht="15.75" hidden="1"/>
    <row r="7926" ht="15.75" hidden="1"/>
    <row r="7927" ht="15.75" hidden="1"/>
    <row r="7928" ht="15.75" hidden="1"/>
    <row r="7929" ht="15.75" hidden="1"/>
    <row r="7930" ht="15.75" hidden="1"/>
    <row r="7931" ht="15.75" hidden="1"/>
    <row r="7932" ht="15.75" hidden="1"/>
    <row r="7933" ht="15.75" hidden="1"/>
    <row r="7934" ht="15.75" hidden="1"/>
    <row r="7935" ht="15.75" hidden="1"/>
    <row r="7936" ht="15.75" hidden="1"/>
    <row r="7937" ht="15.75" hidden="1"/>
    <row r="7938" ht="15.75" hidden="1"/>
    <row r="7939" ht="15.75" hidden="1"/>
    <row r="7940" ht="15.75" hidden="1"/>
    <row r="7941" ht="15.75" hidden="1"/>
    <row r="7942" ht="15.75" hidden="1"/>
    <row r="7943" ht="15.75" hidden="1"/>
    <row r="7944" ht="15.75" hidden="1"/>
    <row r="7945" ht="15.75" hidden="1"/>
    <row r="7946" ht="15.75" hidden="1"/>
    <row r="7947" ht="15.75" hidden="1"/>
    <row r="7948" ht="15.75" hidden="1"/>
    <row r="7949" ht="15.75" hidden="1"/>
    <row r="7950" ht="15.75" hidden="1"/>
    <row r="7951" ht="15.75" hidden="1"/>
    <row r="7952" ht="15.75" hidden="1"/>
    <row r="7953" ht="15.75" hidden="1"/>
    <row r="7954" ht="15.75" hidden="1"/>
    <row r="7955" ht="15.75" hidden="1"/>
    <row r="7956" ht="15.75" hidden="1"/>
    <row r="7957" ht="15.75" hidden="1"/>
    <row r="7958" ht="15.75" hidden="1"/>
    <row r="7959" ht="15.75" hidden="1"/>
    <row r="7960" ht="15.75" hidden="1"/>
    <row r="7961" ht="15.75" hidden="1"/>
    <row r="7962" ht="15.75" hidden="1"/>
    <row r="7963" ht="15.75" hidden="1"/>
    <row r="7964" ht="15.75" hidden="1"/>
    <row r="7965" ht="15.75" hidden="1"/>
    <row r="7966" ht="15.75" hidden="1"/>
    <row r="7967" ht="15.75" hidden="1"/>
    <row r="7968" ht="15.75" hidden="1"/>
    <row r="7969" ht="15.75" hidden="1"/>
    <row r="7970" ht="15.75" hidden="1"/>
    <row r="7971" ht="15.75" hidden="1"/>
    <row r="7972" ht="15.75" hidden="1"/>
    <row r="7973" ht="15.75" hidden="1"/>
    <row r="7974" ht="15.75" hidden="1"/>
    <row r="7975" ht="15.75" hidden="1"/>
    <row r="7976" ht="15.75" hidden="1"/>
    <row r="7977" ht="15.75" hidden="1"/>
    <row r="7978" ht="15.75" hidden="1"/>
    <row r="7979" ht="15.75" hidden="1"/>
    <row r="7980" ht="15.75" hidden="1"/>
    <row r="7981" ht="15.75" hidden="1"/>
    <row r="7982" ht="15.75" hidden="1"/>
    <row r="7983" ht="15.75" hidden="1"/>
    <row r="7984" ht="15.75" hidden="1"/>
    <row r="7985" ht="15.75" hidden="1"/>
    <row r="7986" ht="15.75" hidden="1"/>
    <row r="7987" ht="15.75" hidden="1"/>
    <row r="7988" ht="15.75" hidden="1"/>
    <row r="7989" ht="15.75" hidden="1"/>
    <row r="7990" ht="15.75" hidden="1"/>
    <row r="7991" ht="15.75" hidden="1"/>
    <row r="7992" ht="15.75" hidden="1"/>
    <row r="7993" ht="15.75" hidden="1"/>
    <row r="7994" ht="15.75" hidden="1"/>
    <row r="7995" ht="15.75" hidden="1"/>
    <row r="7996" ht="15.75" hidden="1"/>
    <row r="7997" ht="15.75" hidden="1"/>
    <row r="7998" ht="15.75" hidden="1"/>
    <row r="7999" ht="15.75" hidden="1"/>
    <row r="8000" ht="15.75" hidden="1"/>
    <row r="8001" ht="15.75" hidden="1"/>
    <row r="8002" ht="15.75" hidden="1"/>
    <row r="8003" ht="15.75" hidden="1"/>
    <row r="8004" ht="15.75" hidden="1"/>
    <row r="8005" ht="15.75" hidden="1"/>
    <row r="8006" ht="15.75" hidden="1"/>
    <row r="8007" ht="15.75" hidden="1"/>
    <row r="8008" ht="15.75" hidden="1"/>
    <row r="8009" ht="15.75" hidden="1"/>
    <row r="8010" ht="15.75" hidden="1"/>
    <row r="8011" ht="15.75" hidden="1"/>
    <row r="8012" ht="15.75" hidden="1"/>
    <row r="8013" ht="15.75" hidden="1"/>
    <row r="8014" ht="15.75" hidden="1"/>
    <row r="8015" ht="15.75" hidden="1"/>
    <row r="8016" ht="15.75" hidden="1"/>
    <row r="8017" ht="15.75" hidden="1"/>
    <row r="8018" ht="15.75" hidden="1"/>
    <row r="8019" ht="15.75" hidden="1"/>
    <row r="8020" ht="15.75" hidden="1"/>
    <row r="8021" ht="15.75" hidden="1"/>
    <row r="8022" ht="15.75" hidden="1"/>
    <row r="8023" ht="15.75" hidden="1"/>
    <row r="8024" ht="15.75" hidden="1"/>
    <row r="8025" ht="15.75" hidden="1"/>
    <row r="8026" ht="15.75" hidden="1"/>
    <row r="8027" ht="15.75" hidden="1"/>
    <row r="8028" ht="15.75" hidden="1"/>
    <row r="8029" ht="15.75" hidden="1"/>
    <row r="8030" ht="15.75" hidden="1"/>
    <row r="8031" ht="15.75" hidden="1"/>
    <row r="8032" ht="15.75" hidden="1"/>
    <row r="8033" ht="15.75" hidden="1"/>
    <row r="8034" ht="15.75" hidden="1"/>
    <row r="8035" ht="15.75" hidden="1"/>
    <row r="8036" ht="15.75" hidden="1"/>
    <row r="8037" ht="15.75" hidden="1"/>
    <row r="8038" ht="15.75" hidden="1"/>
    <row r="8039" ht="15.75" hidden="1"/>
    <row r="8040" ht="15.75" hidden="1"/>
    <row r="8041" ht="15.75" hidden="1"/>
    <row r="8042" ht="15.75" hidden="1"/>
    <row r="8043" ht="15.75" hidden="1"/>
    <row r="8044" ht="15.75" hidden="1"/>
    <row r="8045" ht="15.75" hidden="1"/>
    <row r="8046" ht="15.75" hidden="1"/>
    <row r="8047" ht="15.75" hidden="1"/>
    <row r="8048" ht="15.75" hidden="1"/>
    <row r="8049" ht="15.75" hidden="1"/>
    <row r="8050" ht="15.75" hidden="1"/>
    <row r="8051" ht="15.75" hidden="1"/>
    <row r="8052" ht="15.75" hidden="1"/>
    <row r="8053" ht="15.75" hidden="1"/>
    <row r="8054" ht="15.75" hidden="1"/>
    <row r="8055" ht="15.75" hidden="1"/>
    <row r="8056" ht="15.75" hidden="1"/>
    <row r="8057" ht="15.75" hidden="1"/>
    <row r="8058" ht="15.75" hidden="1"/>
    <row r="8059" ht="15.75" hidden="1"/>
    <row r="8060" ht="15.75" hidden="1"/>
    <row r="8061" ht="15.75" hidden="1"/>
    <row r="8062" ht="15.75" hidden="1"/>
    <row r="8063" ht="15.75" hidden="1"/>
    <row r="8064" ht="15.75" hidden="1"/>
    <row r="8065" ht="15.75" hidden="1"/>
    <row r="8066" ht="15.75" hidden="1"/>
    <row r="8067" ht="15.75" hidden="1"/>
    <row r="8068" ht="15.75" hidden="1"/>
    <row r="8069" ht="15.75" hidden="1"/>
    <row r="8070" ht="15.75" hidden="1"/>
    <row r="8071" ht="15.75" hidden="1"/>
    <row r="8072" ht="15.75" hidden="1"/>
    <row r="8073" ht="15.75" hidden="1"/>
    <row r="8074" ht="15.75" hidden="1"/>
    <row r="8075" ht="15.75" hidden="1"/>
    <row r="8076" ht="15.75" hidden="1"/>
    <row r="8077" ht="15.75" hidden="1"/>
    <row r="8078" ht="15.75" hidden="1"/>
    <row r="8079" ht="15.75" hidden="1"/>
    <row r="8080" ht="15.75" hidden="1"/>
    <row r="8081" ht="15.75" hidden="1"/>
    <row r="8082" ht="15.75" hidden="1"/>
    <row r="8083" ht="15.75" hidden="1"/>
    <row r="8084" ht="15.75" hidden="1"/>
    <row r="8085" ht="15.75" hidden="1"/>
    <row r="8086" ht="15.75" hidden="1"/>
    <row r="8087" ht="15.75" hidden="1"/>
    <row r="8088" ht="15.75" hidden="1"/>
    <row r="8089" ht="15.75" hidden="1"/>
    <row r="8090" ht="15.75" hidden="1"/>
    <row r="8091" ht="15.75" hidden="1"/>
    <row r="8092" ht="15.75" hidden="1"/>
    <row r="8093" ht="15.75" hidden="1"/>
    <row r="8094" ht="15.75" hidden="1"/>
    <row r="8095" ht="15.75" hidden="1"/>
    <row r="8096" ht="15.75" hidden="1"/>
    <row r="8097" ht="15.75" hidden="1"/>
    <row r="8098" ht="15.75" hidden="1"/>
    <row r="8099" ht="15.75" hidden="1"/>
    <row r="8100" ht="15.75" hidden="1"/>
    <row r="8101" ht="15.75" hidden="1"/>
    <row r="8102" ht="15.75" hidden="1"/>
    <row r="8103" ht="15.75" hidden="1"/>
    <row r="8104" ht="15.75" hidden="1"/>
    <row r="8105" ht="15.75" hidden="1"/>
    <row r="8106" ht="15.75" hidden="1"/>
    <row r="8107" ht="15.75" hidden="1"/>
    <row r="8108" ht="15.75" hidden="1"/>
    <row r="8109" ht="15.75" hidden="1"/>
    <row r="8110" ht="15.75" hidden="1"/>
    <row r="8111" ht="15.75" hidden="1"/>
    <row r="8112" ht="15.75" hidden="1"/>
    <row r="8113" ht="15.75" hidden="1"/>
    <row r="8114" ht="15.75" hidden="1"/>
    <row r="8115" ht="15.75" hidden="1"/>
    <row r="8116" ht="15.75" hidden="1"/>
    <row r="8117" ht="15.75" hidden="1"/>
    <row r="8118" ht="15.75" hidden="1"/>
    <row r="8119" ht="15.75" hidden="1"/>
    <row r="8120" ht="15.75" hidden="1"/>
    <row r="8121" ht="15.75" hidden="1"/>
    <row r="8122" ht="15.75" hidden="1"/>
    <row r="8123" ht="15.75" hidden="1"/>
    <row r="8124" ht="15.75" hidden="1"/>
    <row r="8125" ht="15.75" hidden="1"/>
    <row r="8126" ht="15.75" hidden="1"/>
    <row r="8127" ht="15.75" hidden="1"/>
    <row r="8128" ht="15.75" hidden="1"/>
    <row r="8129" ht="15.75" hidden="1"/>
    <row r="8130" ht="15.75" hidden="1"/>
    <row r="8131" ht="15.75" hidden="1"/>
    <row r="8132" ht="15.75" hidden="1"/>
    <row r="8133" ht="15.75" hidden="1"/>
    <row r="8134" ht="15.75" hidden="1"/>
    <row r="8135" ht="15.75" hidden="1"/>
    <row r="8136" ht="15.75" hidden="1"/>
    <row r="8137" ht="15.75" hidden="1"/>
    <row r="8138" ht="15.75" hidden="1"/>
    <row r="8139" ht="15.75" hidden="1"/>
    <row r="8140" ht="15.75" hidden="1"/>
    <row r="8141" ht="15.75" hidden="1"/>
    <row r="8142" ht="15.75" hidden="1"/>
    <row r="8143" ht="15.75" hidden="1"/>
    <row r="8144" ht="15.75" hidden="1"/>
    <row r="8145" ht="15.75" hidden="1"/>
    <row r="8146" ht="15.75" hidden="1"/>
    <row r="8147" ht="15.75" hidden="1"/>
    <row r="8148" ht="15.75" hidden="1"/>
    <row r="8149" ht="15.75" hidden="1"/>
    <row r="8150" ht="15.75" hidden="1"/>
    <row r="8151" ht="15.75" hidden="1"/>
    <row r="8152" ht="15.75" hidden="1"/>
    <row r="8153" ht="15.75" hidden="1"/>
    <row r="8154" ht="15.75" hidden="1"/>
    <row r="8155" ht="15.75" hidden="1"/>
    <row r="8156" ht="15.75" hidden="1"/>
    <row r="8157" ht="15.75" hidden="1"/>
    <row r="8158" ht="15.75" hidden="1"/>
    <row r="8159" ht="15.75" hidden="1"/>
    <row r="8160" ht="15.75" hidden="1"/>
    <row r="8161" ht="15.75" hidden="1"/>
    <row r="8162" ht="15.75" hidden="1"/>
    <row r="8163" ht="15.75" hidden="1"/>
    <row r="8164" ht="15.75" hidden="1"/>
    <row r="8165" ht="15.75" hidden="1"/>
    <row r="8166" ht="15.75" hidden="1"/>
    <row r="8167" ht="15.75" hidden="1"/>
    <row r="8168" ht="15.75" hidden="1"/>
    <row r="8169" ht="15.75" hidden="1"/>
    <row r="8170" ht="15.75" hidden="1"/>
    <row r="8171" ht="15.75" hidden="1"/>
    <row r="8172" ht="15.75" hidden="1"/>
    <row r="8173" ht="15.75" hidden="1"/>
    <row r="8174" ht="15.75" hidden="1"/>
    <row r="8175" ht="15.75" hidden="1"/>
    <row r="8176" ht="15.75" hidden="1"/>
    <row r="8177" ht="15.75" hidden="1"/>
    <row r="8178" ht="15.75" hidden="1"/>
    <row r="8179" ht="15.75" hidden="1"/>
    <row r="8180" ht="15.75" hidden="1"/>
    <row r="8181" ht="15.75" hidden="1"/>
    <row r="8182" ht="15.75" hidden="1"/>
    <row r="8183" ht="15.75" hidden="1"/>
    <row r="8184" ht="15.75" hidden="1"/>
    <row r="8185" ht="15.75" hidden="1"/>
    <row r="8186" ht="15.75" hidden="1"/>
    <row r="8187" ht="15.75" hidden="1"/>
    <row r="8188" ht="15.75" hidden="1"/>
    <row r="8189" ht="15.75" hidden="1"/>
    <row r="8190" ht="15.75" hidden="1"/>
    <row r="8191" ht="15.75" hidden="1"/>
    <row r="8192" ht="15.75" hidden="1"/>
    <row r="8193" ht="15.75" hidden="1"/>
    <row r="8194" ht="15.75" hidden="1"/>
    <row r="8195" ht="15.75" hidden="1"/>
    <row r="8196" ht="15.75" hidden="1"/>
    <row r="8197" ht="15.75" hidden="1"/>
    <row r="8198" ht="15.75" hidden="1"/>
    <row r="8199" ht="15.75" hidden="1"/>
    <row r="8200" ht="15.75" hidden="1"/>
    <row r="8201" ht="15.75" hidden="1"/>
    <row r="8202" ht="15.75" hidden="1"/>
    <row r="8203" ht="15.75" hidden="1"/>
    <row r="8204" ht="15.75" hidden="1"/>
    <row r="8205" ht="15.75" hidden="1"/>
    <row r="8206" ht="15.75" hidden="1"/>
    <row r="8207" ht="15.75" hidden="1"/>
    <row r="8208" ht="15.75" hidden="1"/>
    <row r="8209" ht="15.75" hidden="1"/>
    <row r="8210" ht="15.75" hidden="1"/>
    <row r="8211" ht="15.75" hidden="1"/>
    <row r="8212" ht="15.75" hidden="1"/>
    <row r="8213" ht="15.75" hidden="1"/>
    <row r="8214" ht="15.75" hidden="1"/>
    <row r="8215" ht="15.75" hidden="1"/>
    <row r="8216" ht="15.75" hidden="1"/>
    <row r="8217" ht="15.75" hidden="1"/>
    <row r="8218" ht="15.75" hidden="1"/>
    <row r="8219" ht="15.75" hidden="1"/>
    <row r="8220" ht="15.75" hidden="1"/>
    <row r="8221" ht="15.75" hidden="1"/>
    <row r="8222" ht="15.75" hidden="1"/>
    <row r="8223" ht="15.75" hidden="1"/>
    <row r="8224" ht="15.75" hidden="1"/>
    <row r="8225" ht="15.75" hidden="1"/>
    <row r="8226" ht="15.75" hidden="1"/>
    <row r="8227" ht="15.75" hidden="1"/>
    <row r="8228" ht="15.75" hidden="1"/>
    <row r="8229" ht="15.75" hidden="1"/>
    <row r="8230" ht="15.75" hidden="1"/>
    <row r="8231" ht="15.75" hidden="1"/>
    <row r="8232" ht="15.75" hidden="1"/>
    <row r="8233" ht="15.75" hidden="1"/>
    <row r="8234" ht="15.75" hidden="1"/>
    <row r="8235" ht="15.75" hidden="1"/>
    <row r="8236" ht="15.75" hidden="1"/>
    <row r="8237" ht="15.75" hidden="1"/>
    <row r="8238" ht="15.75" hidden="1"/>
    <row r="8239" ht="15.75" hidden="1"/>
    <row r="8240" ht="15.75" hidden="1"/>
    <row r="8241" ht="15.75" hidden="1"/>
    <row r="8242" ht="15.75" hidden="1"/>
    <row r="8243" ht="15.75" hidden="1"/>
    <row r="8244" ht="15.75" hidden="1"/>
    <row r="8245" ht="15.75" hidden="1"/>
    <row r="8246" ht="15.75" hidden="1"/>
    <row r="8247" ht="15.75" hidden="1"/>
    <row r="8248" ht="15.75" hidden="1"/>
    <row r="8249" ht="15.75" hidden="1"/>
    <row r="8250" ht="15.75" hidden="1"/>
    <row r="8251" ht="15.75" hidden="1"/>
    <row r="8252" ht="15.75" hidden="1"/>
    <row r="8253" ht="15.75" hidden="1"/>
    <row r="8254" ht="15.75" hidden="1"/>
    <row r="8255" ht="15.75" hidden="1"/>
    <row r="8256" ht="15.75" hidden="1"/>
    <row r="8257" ht="15.75" hidden="1"/>
    <row r="8258" ht="15.75" hidden="1"/>
    <row r="8259" ht="15.75" hidden="1"/>
    <row r="8260" ht="15.75" hidden="1"/>
    <row r="8261" ht="15.75" hidden="1"/>
    <row r="8262" ht="15.75" hidden="1"/>
    <row r="8263" ht="15.75" hidden="1"/>
    <row r="8264" ht="15.75" hidden="1"/>
    <row r="8265" ht="15.75" hidden="1"/>
    <row r="8266" ht="15.75" hidden="1"/>
    <row r="8267" ht="15.75" hidden="1"/>
    <row r="8268" ht="15.75" hidden="1"/>
    <row r="8269" ht="15.75" hidden="1"/>
    <row r="8270" ht="15.75" hidden="1"/>
    <row r="8271" ht="15.75" hidden="1"/>
    <row r="8272" ht="15.75" hidden="1"/>
    <row r="8273" ht="15.75" hidden="1"/>
    <row r="8274" ht="15.75" hidden="1"/>
    <row r="8275" ht="15.75" hidden="1"/>
    <row r="8276" ht="15.75" hidden="1"/>
    <row r="8277" ht="15.75" hidden="1"/>
    <row r="8278" ht="15.75" hidden="1"/>
    <row r="8279" ht="15.75" hidden="1"/>
    <row r="8280" ht="15.75" hidden="1"/>
    <row r="8281" ht="15.75" hidden="1"/>
    <row r="8282" ht="15.75" hidden="1"/>
    <row r="8283" ht="15.75" hidden="1"/>
    <row r="8284" ht="15.75" hidden="1"/>
    <row r="8285" ht="15.75" hidden="1"/>
    <row r="8286" ht="15.75" hidden="1"/>
    <row r="8287" ht="15.75" hidden="1"/>
    <row r="8288" ht="15.75" hidden="1"/>
    <row r="8289" ht="15.75" hidden="1"/>
    <row r="8290" ht="15.75" hidden="1"/>
    <row r="8291" ht="15.75" hidden="1"/>
    <row r="8292" ht="15.75" hidden="1"/>
    <row r="8293" ht="15.75" hidden="1"/>
    <row r="8294" ht="15.75" hidden="1"/>
    <row r="8295" ht="15.75" hidden="1"/>
    <row r="8296" ht="15.75" hidden="1"/>
    <row r="8297" ht="15.75" hidden="1"/>
    <row r="8298" ht="15.75" hidden="1"/>
    <row r="8299" ht="15.75" hidden="1"/>
    <row r="8300" ht="15.75" hidden="1"/>
    <row r="8301" ht="15.75" hidden="1"/>
    <row r="8302" ht="15.75" hidden="1"/>
    <row r="8303" ht="15.75" hidden="1"/>
    <row r="8304" ht="15.75" hidden="1"/>
    <row r="8305" ht="15.75" hidden="1"/>
    <row r="8306" ht="15.75" hidden="1"/>
    <row r="8307" ht="15.75" hidden="1"/>
    <row r="8308" ht="15.75" hidden="1"/>
    <row r="8309" ht="15.75" hidden="1"/>
    <row r="8310" ht="15.75" hidden="1"/>
    <row r="8311" ht="15.75" hidden="1"/>
    <row r="8312" ht="15.75" hidden="1"/>
    <row r="8313" ht="15.75" hidden="1"/>
    <row r="8314" ht="15.75" hidden="1"/>
    <row r="8315" ht="15.75" hidden="1"/>
    <row r="8316" ht="15.75" hidden="1"/>
    <row r="8317" ht="15.75" hidden="1"/>
    <row r="8318" ht="15.75" hidden="1"/>
    <row r="8319" ht="15.75" hidden="1"/>
    <row r="8320" ht="15.75" hidden="1"/>
    <row r="8321" ht="15.75" hidden="1"/>
    <row r="8322" ht="15.75" hidden="1"/>
    <row r="8323" ht="15.75" hidden="1"/>
    <row r="8324" ht="15.75" hidden="1"/>
    <row r="8325" ht="15.75" hidden="1"/>
    <row r="8326" ht="15.75" hidden="1"/>
    <row r="8327" ht="15.75" hidden="1"/>
    <row r="8328" ht="15.75" hidden="1"/>
    <row r="8329" ht="15.75" hidden="1"/>
    <row r="8330" ht="15.75" hidden="1"/>
    <row r="8331" ht="15.75" hidden="1"/>
    <row r="8332" ht="15.75" hidden="1"/>
    <row r="8333" ht="15.75" hidden="1"/>
    <row r="8334" ht="15.75" hidden="1"/>
    <row r="8335" ht="15.75" hidden="1"/>
    <row r="8336" ht="15.75" hidden="1"/>
    <row r="8337" ht="15.75" hidden="1"/>
    <row r="8338" ht="15.75" hidden="1"/>
    <row r="8339" ht="15.75" hidden="1"/>
    <row r="8340" ht="15.75" hidden="1"/>
    <row r="8341" ht="15.75" hidden="1"/>
    <row r="8342" ht="15.75" hidden="1"/>
    <row r="8343" ht="15.75" hidden="1"/>
    <row r="8344" ht="15.75" hidden="1"/>
    <row r="8345" ht="15.75" hidden="1"/>
    <row r="8346" ht="15.75" hidden="1"/>
    <row r="8347" ht="15.75" hidden="1"/>
    <row r="8348" ht="15.75" hidden="1"/>
    <row r="8349" ht="15.75" hidden="1"/>
    <row r="8350" ht="15.75" hidden="1"/>
    <row r="8351" ht="15.75" hidden="1"/>
    <row r="8352" ht="15.75" hidden="1"/>
    <row r="8353" ht="15.75" hidden="1"/>
    <row r="8354" ht="15.75" hidden="1"/>
    <row r="8355" ht="15.75" hidden="1"/>
    <row r="8356" ht="15.75" hidden="1"/>
    <row r="8357" ht="15.75" hidden="1"/>
    <row r="8358" ht="15.75" hidden="1"/>
    <row r="8359" ht="15.75" hidden="1"/>
    <row r="8360" ht="15.75" hidden="1"/>
    <row r="8361" ht="15.75" hidden="1"/>
    <row r="8362" ht="15.75" hidden="1"/>
    <row r="8363" ht="15.75" hidden="1"/>
    <row r="8364" ht="15.75" hidden="1"/>
    <row r="8365" ht="15.75" hidden="1"/>
    <row r="8366" ht="15.75" hidden="1"/>
    <row r="8367" ht="15.75" hidden="1"/>
    <row r="8368" ht="15.75" hidden="1"/>
    <row r="8369" ht="15.75" hidden="1"/>
    <row r="8370" ht="15.75" hidden="1"/>
    <row r="8371" ht="15.75" hidden="1"/>
    <row r="8372" ht="15.75" hidden="1"/>
    <row r="8373" ht="15.75" hidden="1"/>
    <row r="8374" ht="15.75" hidden="1"/>
    <row r="8375" ht="15.75" hidden="1"/>
    <row r="8376" ht="15.75" hidden="1"/>
    <row r="8377" ht="15.75" hidden="1"/>
    <row r="8378" ht="15.75" hidden="1"/>
    <row r="8379" ht="15.75" hidden="1"/>
    <row r="8380" ht="15.75" hidden="1"/>
    <row r="8381" ht="15.75" hidden="1"/>
    <row r="8382" ht="15.75" hidden="1"/>
    <row r="8383" ht="15.75" hidden="1"/>
    <row r="8384" ht="15.75" hidden="1"/>
    <row r="8385" ht="15.75" hidden="1"/>
    <row r="8386" ht="15.75" hidden="1"/>
    <row r="8387" ht="15.75" hidden="1"/>
    <row r="8388" ht="15.75" hidden="1"/>
    <row r="8389" ht="15.75" hidden="1"/>
    <row r="8390" ht="15.75" hidden="1"/>
    <row r="8391" ht="15.75" hidden="1"/>
    <row r="8392" ht="15.75" hidden="1"/>
    <row r="8393" ht="15.75" hidden="1"/>
    <row r="8394" ht="15.75" hidden="1"/>
    <row r="8395" ht="15.75" hidden="1"/>
    <row r="8396" ht="15.75" hidden="1"/>
    <row r="8397" ht="15.75" hidden="1"/>
    <row r="8398" ht="15.75" hidden="1"/>
    <row r="8399" ht="15.75" hidden="1"/>
    <row r="8400" ht="15.75" hidden="1"/>
    <row r="8401" ht="15.75" hidden="1"/>
    <row r="8402" ht="15.75" hidden="1"/>
    <row r="8403" ht="15.75" hidden="1"/>
    <row r="8404" ht="15.75" hidden="1"/>
    <row r="8405" ht="15.75" hidden="1"/>
    <row r="8406" ht="15.75" hidden="1"/>
    <row r="8407" ht="15.75" hidden="1"/>
    <row r="8408" ht="15.75" hidden="1"/>
    <row r="8409" ht="15.75" hidden="1"/>
    <row r="8410" ht="15.75" hidden="1"/>
    <row r="8411" ht="15.75" hidden="1"/>
    <row r="8412" ht="15.75" hidden="1"/>
    <row r="8413" ht="15.75" hidden="1"/>
    <row r="8414" ht="15.75" hidden="1"/>
    <row r="8415" ht="15.75" hidden="1"/>
    <row r="8416" ht="15.75" hidden="1"/>
    <row r="8417" ht="15.75" hidden="1"/>
    <row r="8418" ht="15.75" hidden="1"/>
    <row r="8419" ht="15.75" hidden="1"/>
    <row r="8420" ht="15.75" hidden="1"/>
    <row r="8421" ht="15.75" hidden="1"/>
    <row r="8422" ht="15.75" hidden="1"/>
    <row r="8423" ht="15.75" hidden="1"/>
    <row r="8424" ht="15.75" hidden="1"/>
    <row r="8425" ht="15.75" hidden="1"/>
    <row r="8426" ht="15.75" hidden="1"/>
    <row r="8427" ht="15.75" hidden="1"/>
    <row r="8428" ht="15.75" hidden="1"/>
    <row r="8429" ht="15.75" hidden="1"/>
    <row r="8430" ht="15.75" hidden="1"/>
    <row r="8431" ht="15.75" hidden="1"/>
    <row r="8432" ht="15.75" hidden="1"/>
    <row r="8433" ht="15.75" hidden="1"/>
    <row r="8434" ht="15.75" hidden="1"/>
    <row r="8435" ht="15.75" hidden="1"/>
    <row r="8436" ht="15.75" hidden="1"/>
    <row r="8437" ht="15.75" hidden="1"/>
    <row r="8438" ht="15.75" hidden="1"/>
    <row r="8439" ht="15.75" hidden="1"/>
    <row r="8440" ht="15.75" hidden="1"/>
    <row r="8441" ht="15.75" hidden="1"/>
    <row r="8442" ht="15.75" hidden="1"/>
    <row r="8443" ht="15.75" hidden="1"/>
    <row r="8444" ht="15.75" hidden="1"/>
    <row r="8445" ht="15.75" hidden="1"/>
    <row r="8446" ht="15.75" hidden="1"/>
    <row r="8447" ht="15.75" hidden="1"/>
    <row r="8448" ht="15.75" hidden="1"/>
    <row r="8449" ht="15.75" hidden="1"/>
    <row r="8450" ht="15.75" hidden="1"/>
    <row r="8451" ht="15.75" hidden="1"/>
    <row r="8452" ht="15.75" hidden="1"/>
    <row r="8453" ht="15.75" hidden="1"/>
    <row r="8454" ht="15.75" hidden="1"/>
    <row r="8455" ht="15.75" hidden="1"/>
    <row r="8456" ht="15.75" hidden="1"/>
    <row r="8457" ht="15.75" hidden="1"/>
    <row r="8458" ht="15.75" hidden="1"/>
    <row r="8459" ht="15.75" hidden="1"/>
    <row r="8460" ht="15.75" hidden="1"/>
    <row r="8461" ht="15.75" hidden="1"/>
    <row r="8462" ht="15.75" hidden="1"/>
    <row r="8463" ht="15.75" hidden="1"/>
    <row r="8464" ht="15.75" hidden="1"/>
    <row r="8465" ht="15.75" hidden="1"/>
    <row r="8466" ht="15.75" hidden="1"/>
    <row r="8467" ht="15.75" hidden="1"/>
    <row r="8468" ht="15.75" hidden="1"/>
    <row r="8469" ht="15.75" hidden="1"/>
    <row r="8470" ht="15.75" hidden="1"/>
    <row r="8471" ht="15.75" hidden="1"/>
    <row r="8472" ht="15.75" hidden="1"/>
    <row r="8473" ht="15.75" hidden="1"/>
    <row r="8474" ht="15.75" hidden="1"/>
    <row r="8475" ht="15.75" hidden="1"/>
    <row r="8476" ht="15.75" hidden="1"/>
    <row r="8477" ht="15.75" hidden="1"/>
    <row r="8478" ht="15.75" hidden="1"/>
    <row r="8479" ht="15.75" hidden="1"/>
    <row r="8480" ht="15.75" hidden="1"/>
    <row r="8481" ht="15.75" hidden="1"/>
    <row r="8482" ht="15.75" hidden="1"/>
    <row r="8483" ht="15.75" hidden="1"/>
    <row r="8484" ht="15.75" hidden="1"/>
    <row r="8485" ht="15.75" hidden="1"/>
    <row r="8486" ht="15.75" hidden="1"/>
    <row r="8487" ht="15.75" hidden="1"/>
    <row r="8488" ht="15.75" hidden="1"/>
    <row r="8489" ht="15.75" hidden="1"/>
    <row r="8490" ht="15.75" hidden="1"/>
    <row r="8491" ht="15.75" hidden="1"/>
    <row r="8492" ht="15.75" hidden="1"/>
    <row r="8493" ht="15.75" hidden="1"/>
    <row r="8494" ht="15.75" hidden="1"/>
    <row r="8495" ht="15.75" hidden="1"/>
    <row r="8496" ht="15.75" hidden="1"/>
    <row r="8497" ht="15.75" hidden="1"/>
    <row r="8498" ht="15.75" hidden="1"/>
    <row r="8499" ht="15.75" hidden="1"/>
    <row r="8500" ht="15.75" hidden="1"/>
    <row r="8501" ht="15.75" hidden="1"/>
    <row r="8502" ht="15.75" hidden="1"/>
    <row r="8503" ht="15.75" hidden="1"/>
    <row r="8504" ht="15.75" hidden="1"/>
    <row r="8505" ht="15.75" hidden="1"/>
    <row r="8506" ht="15.75" hidden="1"/>
    <row r="8507" ht="15.75" hidden="1"/>
    <row r="8508" ht="15.75" hidden="1"/>
    <row r="8509" ht="15.75" hidden="1"/>
    <row r="8510" ht="15.75" hidden="1"/>
    <row r="8511" ht="15.75" hidden="1"/>
    <row r="8512" ht="15.75" hidden="1"/>
    <row r="8513" ht="15.75" hidden="1"/>
    <row r="8514" ht="15.75" hidden="1"/>
    <row r="8515" ht="15.75" hidden="1"/>
    <row r="8516" ht="15.75" hidden="1"/>
    <row r="8517" ht="15.75" hidden="1"/>
    <row r="8518" ht="15.75" hidden="1"/>
    <row r="8519" ht="15.75" hidden="1"/>
    <row r="8520" ht="15.75" hidden="1"/>
    <row r="8521" ht="15.75" hidden="1"/>
    <row r="8522" ht="15.75" hidden="1"/>
    <row r="8523" ht="15.75" hidden="1"/>
    <row r="8524" ht="15.75" hidden="1"/>
    <row r="8525" ht="15.75" hidden="1"/>
    <row r="8526" ht="15.75" hidden="1"/>
    <row r="8527" ht="15.75" hidden="1"/>
    <row r="8528" ht="15.75" hidden="1"/>
    <row r="8529" ht="15.75" hidden="1"/>
    <row r="8530" ht="15.75" hidden="1"/>
    <row r="8531" ht="15.75" hidden="1"/>
    <row r="8532" ht="15.75" hidden="1"/>
    <row r="8533" ht="15.75" hidden="1"/>
    <row r="8534" ht="15.75" hidden="1"/>
    <row r="8535" ht="15.75" hidden="1"/>
    <row r="8536" ht="15.75" hidden="1"/>
    <row r="8537" ht="15.75" hidden="1"/>
    <row r="8538" ht="15.75" hidden="1"/>
    <row r="8539" ht="15.75" hidden="1"/>
    <row r="8540" ht="15.75" hidden="1"/>
    <row r="8541" ht="15.75" hidden="1"/>
    <row r="8542" ht="15.75" hidden="1"/>
    <row r="8543" ht="15.75" hidden="1"/>
    <row r="8544" ht="15.75" hidden="1"/>
    <row r="8545" ht="15.75" hidden="1"/>
    <row r="8546" ht="15.75" hidden="1"/>
    <row r="8547" ht="15.75" hidden="1"/>
    <row r="8548" ht="15.75" hidden="1"/>
    <row r="8549" ht="15.75" hidden="1"/>
    <row r="8550" ht="15.75" hidden="1"/>
    <row r="8551" ht="15.75" hidden="1"/>
    <row r="8552" ht="15.75" hidden="1"/>
    <row r="8553" ht="15.75" hidden="1"/>
    <row r="8554" ht="15.75" hidden="1"/>
    <row r="8555" ht="15.75" hidden="1"/>
    <row r="8556" ht="15.75" hidden="1"/>
    <row r="8557" ht="15.75" hidden="1"/>
    <row r="8558" ht="15.75" hidden="1"/>
    <row r="8559" ht="15.75" hidden="1"/>
    <row r="8560" ht="15.75" hidden="1"/>
    <row r="8561" ht="15.75" hidden="1"/>
    <row r="8562" ht="15.75" hidden="1"/>
    <row r="8563" ht="15.75" hidden="1"/>
    <row r="8564" ht="15.75" hidden="1"/>
    <row r="8565" ht="15.75" hidden="1"/>
    <row r="8566" ht="15.75" hidden="1"/>
    <row r="8567" ht="15.75" hidden="1"/>
    <row r="8568" ht="15.75" hidden="1"/>
    <row r="8569" ht="15.75" hidden="1"/>
    <row r="8570" ht="15.75" hidden="1"/>
    <row r="8571" ht="15.75" hidden="1"/>
    <row r="8572" ht="15.75" hidden="1"/>
    <row r="8573" ht="15.75" hidden="1"/>
    <row r="8574" ht="15.75" hidden="1"/>
    <row r="8575" ht="15.75" hidden="1"/>
    <row r="8576" ht="15.75" hidden="1"/>
    <row r="8577" ht="15.75" hidden="1"/>
    <row r="8578" ht="15.75" hidden="1"/>
    <row r="8579" ht="15.75" hidden="1"/>
    <row r="8580" ht="15.75" hidden="1"/>
    <row r="8581" ht="15.75" hidden="1"/>
    <row r="8582" ht="15.75" hidden="1"/>
    <row r="8583" ht="15.75" hidden="1"/>
    <row r="8584" ht="15.75" hidden="1"/>
    <row r="8585" ht="15.75" hidden="1"/>
    <row r="8586" ht="15.75" hidden="1"/>
    <row r="8587" ht="15.75" hidden="1"/>
    <row r="8588" ht="15.75" hidden="1"/>
    <row r="8589" ht="15.75" hidden="1"/>
    <row r="8590" ht="15.75" hidden="1"/>
    <row r="8591" ht="15.75" hidden="1"/>
    <row r="8592" ht="15.75" hidden="1"/>
    <row r="8593" ht="15.75" hidden="1"/>
    <row r="8594" ht="15.75" hidden="1"/>
    <row r="8595" ht="15.75" hidden="1"/>
    <row r="8596" ht="15.75" hidden="1"/>
    <row r="8597" ht="15.75" hidden="1"/>
    <row r="8598" ht="15.75" hidden="1"/>
    <row r="8599" ht="15.75" hidden="1"/>
    <row r="8600" ht="15.75" hidden="1"/>
    <row r="8601" ht="15.75" hidden="1"/>
    <row r="8602" ht="15.75" hidden="1"/>
    <row r="8603" ht="15.75" hidden="1"/>
    <row r="8604" ht="15.75" hidden="1"/>
    <row r="8605" ht="15.75" hidden="1"/>
    <row r="8606" ht="15.75" hidden="1"/>
    <row r="8607" ht="15.75" hidden="1"/>
    <row r="8608" ht="15.75" hidden="1"/>
    <row r="8609" ht="15.75" hidden="1"/>
    <row r="8610" ht="15.75" hidden="1"/>
    <row r="8611" ht="15.75" hidden="1"/>
    <row r="8612" ht="15.75" hidden="1"/>
    <row r="8613" ht="15.75" hidden="1"/>
    <row r="8614" ht="15.75" hidden="1"/>
    <row r="8615" ht="15.75" hidden="1"/>
    <row r="8616" ht="15.75" hidden="1"/>
    <row r="8617" ht="15.75" hidden="1"/>
    <row r="8618" ht="15.75" hidden="1"/>
    <row r="8619" ht="15.75" hidden="1"/>
    <row r="8620" ht="15.75" hidden="1"/>
    <row r="8621" ht="15.75" hidden="1"/>
    <row r="8622" ht="15.75" hidden="1"/>
    <row r="8623" ht="15.75" hidden="1"/>
    <row r="8624" ht="15.75" hidden="1"/>
    <row r="8625" ht="15.75" hidden="1"/>
    <row r="8626" ht="15.75" hidden="1"/>
    <row r="8627" ht="15.75" hidden="1"/>
    <row r="8628" ht="15.75" hidden="1"/>
    <row r="8629" ht="15.75" hidden="1"/>
    <row r="8630" ht="15.75" hidden="1"/>
    <row r="8631" ht="15.75" hidden="1"/>
    <row r="8632" ht="15.75" hidden="1"/>
    <row r="8633" ht="15.75" hidden="1"/>
    <row r="8634" ht="15.75" hidden="1"/>
    <row r="8635" ht="15.75" hidden="1"/>
    <row r="8636" ht="15.75" hidden="1"/>
    <row r="8637" ht="15.75" hidden="1"/>
    <row r="8638" ht="15.75" hidden="1"/>
    <row r="8639" ht="15.75" hidden="1"/>
    <row r="8640" ht="15.75" hidden="1"/>
    <row r="8641" ht="15.75" hidden="1"/>
    <row r="8642" ht="15.75" hidden="1"/>
    <row r="8643" ht="15.75" hidden="1"/>
    <row r="8644" ht="15.75" hidden="1"/>
    <row r="8645" ht="15.75" hidden="1"/>
    <row r="8646" ht="15.75" hidden="1"/>
    <row r="8647" ht="15.75" hidden="1"/>
    <row r="8648" ht="15.75" hidden="1"/>
    <row r="8649" ht="15.75" hidden="1"/>
    <row r="8650" ht="15.75" hidden="1"/>
    <row r="8651" ht="15.75" hidden="1"/>
    <row r="8652" ht="15.75" hidden="1"/>
    <row r="8653" ht="15.75" hidden="1"/>
    <row r="8654" ht="15.75" hidden="1"/>
    <row r="8655" ht="15.75" hidden="1"/>
    <row r="8656" ht="15.75" hidden="1"/>
    <row r="8657" ht="15.75" hidden="1"/>
    <row r="8658" ht="15.75" hidden="1"/>
    <row r="8659" ht="15.75" hidden="1"/>
    <row r="8660" ht="15.75" hidden="1"/>
    <row r="8661" ht="15.75" hidden="1"/>
    <row r="8662" ht="15.75" hidden="1"/>
    <row r="8663" ht="15.75" hidden="1"/>
    <row r="8664" ht="15.75" hidden="1"/>
    <row r="8665" ht="15.75" hidden="1"/>
    <row r="8666" ht="15.75" hidden="1"/>
    <row r="8667" ht="15.75" hidden="1"/>
    <row r="8668" ht="15.75" hidden="1"/>
    <row r="8669" ht="15.75" hidden="1"/>
    <row r="8670" ht="15.75" hidden="1"/>
    <row r="8671" ht="15.75" hidden="1"/>
    <row r="8672" ht="15.75" hidden="1"/>
    <row r="8673" ht="15.75" hidden="1"/>
    <row r="8674" ht="15.75" hidden="1"/>
    <row r="8675" ht="15.75" hidden="1"/>
    <row r="8676" ht="15.75" hidden="1"/>
    <row r="8677" ht="15.75" hidden="1"/>
    <row r="8678" ht="15.75" hidden="1"/>
    <row r="8679" ht="15.75" hidden="1"/>
    <row r="8680" ht="15.75" hidden="1"/>
    <row r="8681" ht="15.75" hidden="1"/>
    <row r="8682" ht="15.75" hidden="1"/>
    <row r="8683" ht="15.75" hidden="1"/>
    <row r="8684" ht="15.75" hidden="1"/>
    <row r="8685" ht="15.75" hidden="1"/>
    <row r="8686" ht="15.75" hidden="1"/>
    <row r="8687" ht="15.75" hidden="1"/>
    <row r="8688" ht="15.75" hidden="1"/>
    <row r="8689" ht="15.75" hidden="1"/>
    <row r="8690" ht="15.75" hidden="1"/>
    <row r="8691" ht="15.75" hidden="1"/>
    <row r="8692" ht="15.75" hidden="1"/>
    <row r="8693" ht="15.75" hidden="1"/>
    <row r="8694" ht="15.75" hidden="1"/>
    <row r="8695" ht="15.75" hidden="1"/>
    <row r="8696" ht="15.75" hidden="1"/>
    <row r="8697" ht="15.75" hidden="1"/>
    <row r="8698" ht="15.75" hidden="1"/>
    <row r="8699" ht="15.75" hidden="1"/>
    <row r="8700" ht="15.75" hidden="1"/>
    <row r="8701" ht="15.75" hidden="1"/>
    <row r="8702" ht="15.75" hidden="1"/>
    <row r="8703" ht="15.75" hidden="1"/>
    <row r="8704" ht="15.75" hidden="1"/>
    <row r="8705" ht="15.75" hidden="1"/>
    <row r="8706" ht="15.75" hidden="1"/>
    <row r="8707" ht="15.75" hidden="1"/>
    <row r="8708" ht="15.75" hidden="1"/>
    <row r="8709" ht="15.75" hidden="1"/>
    <row r="8710" ht="15.75" hidden="1"/>
    <row r="8711" ht="15.75" hidden="1"/>
    <row r="8712" ht="15.75" hidden="1"/>
    <row r="8713" ht="15.75" hidden="1"/>
    <row r="8714" ht="15.75" hidden="1"/>
    <row r="8715" ht="15.75" hidden="1"/>
    <row r="8716" ht="15.75" hidden="1"/>
    <row r="8717" ht="15.75" hidden="1"/>
    <row r="8718" ht="15.75" hidden="1"/>
    <row r="8719" ht="15.75" hidden="1"/>
    <row r="8720" ht="15.75" hidden="1"/>
    <row r="8721" ht="15.75" hidden="1"/>
    <row r="8722" ht="15.75" hidden="1"/>
    <row r="8723" ht="15.75" hidden="1"/>
    <row r="8724" ht="15.75" hidden="1"/>
    <row r="8725" ht="15.75" hidden="1"/>
    <row r="8726" ht="15.75" hidden="1"/>
    <row r="8727" ht="15.75" hidden="1"/>
    <row r="8728" ht="15.75" hidden="1"/>
    <row r="8729" ht="15.75" hidden="1"/>
    <row r="8730" ht="15.75" hidden="1"/>
    <row r="8731" ht="15.75" hidden="1"/>
    <row r="8732" ht="15.75" hidden="1"/>
    <row r="8733" ht="15.75" hidden="1"/>
    <row r="8734" ht="15.75" hidden="1"/>
    <row r="8735" ht="15.75" hidden="1"/>
    <row r="8736" ht="15.75" hidden="1"/>
    <row r="8737" ht="15.75" hidden="1"/>
    <row r="8738" ht="15.75" hidden="1"/>
    <row r="8739" ht="15.75" hidden="1"/>
    <row r="8740" ht="15.75" hidden="1"/>
    <row r="8741" ht="15.75" hidden="1"/>
    <row r="8742" ht="15.75" hidden="1"/>
    <row r="8743" ht="15.75" hidden="1"/>
    <row r="8744" ht="15.75" hidden="1"/>
    <row r="8745" ht="15.75" hidden="1"/>
    <row r="8746" ht="15.75" hidden="1"/>
    <row r="8747" ht="15.75" hidden="1"/>
    <row r="8748" ht="15.75" hidden="1"/>
    <row r="8749" ht="15.75" hidden="1"/>
    <row r="8750" ht="15.75" hidden="1"/>
    <row r="8751" ht="15.75" hidden="1"/>
    <row r="8752" ht="15.75" hidden="1"/>
    <row r="8753" ht="15.75" hidden="1"/>
    <row r="8754" ht="15.75" hidden="1"/>
    <row r="8755" ht="15.75" hidden="1"/>
    <row r="8756" ht="15.75" hidden="1"/>
    <row r="8757" ht="15.75" hidden="1"/>
    <row r="8758" ht="15.75" hidden="1"/>
    <row r="8759" ht="15.75" hidden="1"/>
    <row r="8760" ht="15.75" hidden="1"/>
    <row r="8761" ht="15.75" hidden="1"/>
    <row r="8762" ht="15.75" hidden="1"/>
    <row r="8763" ht="15.75" hidden="1"/>
    <row r="8764" ht="15.75" hidden="1"/>
    <row r="8765" ht="15.75" hidden="1"/>
    <row r="8766" ht="15.75" hidden="1"/>
    <row r="8767" ht="15.75" hidden="1"/>
    <row r="8768" ht="15.75" hidden="1"/>
    <row r="8769" ht="15.75" hidden="1"/>
    <row r="8770" ht="15.75" hidden="1"/>
    <row r="8771" ht="15.75" hidden="1"/>
    <row r="8772" ht="15.75" hidden="1"/>
    <row r="8773" ht="15.75" hidden="1"/>
    <row r="8774" ht="15.75" hidden="1"/>
    <row r="8775" ht="15.75" hidden="1"/>
    <row r="8776" ht="15.75" hidden="1"/>
    <row r="8777" ht="15.75" hidden="1"/>
    <row r="8778" ht="15.75" hidden="1"/>
    <row r="8779" ht="15.75" hidden="1"/>
    <row r="8780" ht="15.75" hidden="1"/>
    <row r="8781" ht="15.75" hidden="1"/>
    <row r="8782" ht="15.75" hidden="1"/>
    <row r="8783" ht="15.75" hidden="1"/>
    <row r="8784" ht="15.75" hidden="1"/>
    <row r="8785" ht="15.75" hidden="1"/>
    <row r="8786" ht="15.75" hidden="1"/>
    <row r="8787" ht="15.75" hidden="1"/>
    <row r="8788" ht="15.75" hidden="1"/>
    <row r="8789" ht="15.75" hidden="1"/>
    <row r="8790" ht="15.75" hidden="1"/>
    <row r="8791" ht="15.75" hidden="1"/>
    <row r="8792" ht="15.75" hidden="1"/>
    <row r="8793" ht="15.75" hidden="1"/>
    <row r="8794" ht="15.75" hidden="1"/>
    <row r="8795" ht="15.75" hidden="1"/>
    <row r="8796" ht="15.75" hidden="1"/>
    <row r="8797" ht="15.75" hidden="1"/>
    <row r="8798" ht="15.75" hidden="1"/>
    <row r="8799" ht="15.75" hidden="1"/>
    <row r="8800" ht="15.75" hidden="1"/>
    <row r="8801" ht="15.75" hidden="1"/>
    <row r="8802" ht="15.75" hidden="1"/>
    <row r="8803" ht="15.75" hidden="1"/>
    <row r="8804" ht="15.75" hidden="1"/>
    <row r="8805" ht="15.75" hidden="1"/>
    <row r="8806" ht="15.75" hidden="1"/>
    <row r="8807" ht="15.75" hidden="1"/>
    <row r="8808" ht="15.75" hidden="1"/>
    <row r="8809" ht="15.75" hidden="1"/>
    <row r="8810" ht="15.75" hidden="1"/>
    <row r="8811" ht="15.75" hidden="1"/>
    <row r="8812" ht="15.75" hidden="1"/>
    <row r="8813" ht="15.75" hidden="1"/>
    <row r="8814" ht="15.75" hidden="1"/>
    <row r="8815" ht="15.75" hidden="1"/>
    <row r="8816" ht="15.75" hidden="1"/>
    <row r="8817" ht="15.75" hidden="1"/>
    <row r="8818" ht="15.75" hidden="1"/>
    <row r="8819" ht="15.75" hidden="1"/>
    <row r="8820" ht="15.75" hidden="1"/>
    <row r="8821" ht="15.75" hidden="1"/>
    <row r="8822" ht="15.75" hidden="1"/>
    <row r="8823" ht="15.75" hidden="1"/>
    <row r="8824" ht="15.75" hidden="1"/>
    <row r="8825" ht="15.75" hidden="1"/>
    <row r="8826" ht="15.75" hidden="1"/>
    <row r="8827" ht="15.75" hidden="1"/>
    <row r="8828" ht="15.75" hidden="1"/>
    <row r="8829" ht="15.75" hidden="1"/>
    <row r="8830" ht="15.75" hidden="1"/>
    <row r="8831" ht="15.75" hidden="1"/>
    <row r="8832" ht="15.75" hidden="1"/>
    <row r="8833" ht="15.75" hidden="1"/>
    <row r="8834" ht="15.75" hidden="1"/>
    <row r="8835" ht="15.75" hidden="1"/>
    <row r="8836" ht="15.75" hidden="1"/>
    <row r="8837" ht="15.75" hidden="1"/>
    <row r="8838" ht="15.75" hidden="1"/>
    <row r="8839" ht="15.75" hidden="1"/>
    <row r="8840" ht="15.75" hidden="1"/>
    <row r="8841" ht="15.75" hidden="1"/>
    <row r="8842" ht="15.75" hidden="1"/>
    <row r="8843" ht="15.75" hidden="1"/>
    <row r="8844" ht="15.75" hidden="1"/>
    <row r="8845" ht="15.75" hidden="1"/>
    <row r="8846" ht="15.75" hidden="1"/>
    <row r="8847" ht="15.75" hidden="1"/>
    <row r="8848" ht="15.75" hidden="1"/>
    <row r="8849" ht="15.75" hidden="1"/>
    <row r="8850" ht="15.75" hidden="1"/>
    <row r="8851" ht="15.75" hidden="1"/>
    <row r="8852" ht="15.75" hidden="1"/>
    <row r="8853" ht="15.75" hidden="1"/>
    <row r="8854" ht="15.75" hidden="1"/>
    <row r="8855" ht="15.75" hidden="1"/>
    <row r="8856" ht="15.75" hidden="1"/>
    <row r="8857" ht="15.75" hidden="1"/>
    <row r="8858" ht="15.75" hidden="1"/>
    <row r="8859" ht="15.75" hidden="1"/>
    <row r="8860" ht="15.75" hidden="1"/>
    <row r="8861" ht="15.75" hidden="1"/>
    <row r="8862" ht="15.75" hidden="1"/>
    <row r="8863" ht="15.75" hidden="1"/>
    <row r="8864" ht="15.75" hidden="1"/>
    <row r="8865" ht="15.75" hidden="1"/>
    <row r="8866" ht="15.75" hidden="1"/>
    <row r="8867" ht="15.75" hidden="1"/>
    <row r="8868" ht="15.75" hidden="1"/>
    <row r="8869" ht="15.75" hidden="1"/>
    <row r="8870" ht="15.75" hidden="1"/>
    <row r="8871" ht="15.75" hidden="1"/>
    <row r="8872" ht="15.75" hidden="1"/>
    <row r="8873" ht="15.75" hidden="1"/>
    <row r="8874" ht="15.75" hidden="1"/>
    <row r="8875" ht="15.75" hidden="1"/>
    <row r="8876" ht="15.75" hidden="1"/>
    <row r="8877" ht="15.75" hidden="1"/>
    <row r="8878" ht="15.75" hidden="1"/>
    <row r="8879" ht="15.75" hidden="1"/>
    <row r="8880" ht="15.75" hidden="1"/>
    <row r="8881" ht="15.75" hidden="1"/>
    <row r="8882" ht="15.75" hidden="1"/>
    <row r="8883" ht="15.75" hidden="1"/>
    <row r="8884" ht="15.75" hidden="1"/>
    <row r="8885" ht="15.75" hidden="1"/>
    <row r="8886" ht="15.75" hidden="1"/>
    <row r="8887" ht="15.75" hidden="1"/>
    <row r="8888" ht="15.75" hidden="1"/>
    <row r="8889" ht="15.75" hidden="1"/>
    <row r="8890" ht="15.75" hidden="1"/>
    <row r="8891" ht="15.75" hidden="1"/>
    <row r="8892" ht="15.75" hidden="1"/>
    <row r="8893" ht="15.75" hidden="1"/>
    <row r="8894" ht="15.75" hidden="1"/>
    <row r="8895" ht="15.75" hidden="1"/>
    <row r="8896" ht="15.75" hidden="1"/>
    <row r="8897" ht="15.75" hidden="1"/>
    <row r="8898" ht="15.75" hidden="1"/>
    <row r="8899" ht="15.75" hidden="1"/>
    <row r="8900" ht="15.75" hidden="1"/>
    <row r="8901" ht="15.75" hidden="1"/>
    <row r="8902" ht="15.75" hidden="1"/>
    <row r="8903" ht="15.75" hidden="1"/>
    <row r="8904" ht="15.75" hidden="1"/>
    <row r="8905" ht="15.75" hidden="1"/>
    <row r="8906" ht="15.75" hidden="1"/>
    <row r="8907" ht="15.75" hidden="1"/>
    <row r="8908" ht="15.75" hidden="1"/>
    <row r="8909" ht="15.75" hidden="1"/>
    <row r="8910" ht="15.75" hidden="1"/>
    <row r="8911" ht="15.75" hidden="1"/>
    <row r="8912" ht="15.75" hidden="1"/>
    <row r="8913" ht="15.75" hidden="1"/>
    <row r="8914" ht="15.75" hidden="1"/>
    <row r="8915" ht="15.75" hidden="1"/>
    <row r="8916" ht="15.75" hidden="1"/>
    <row r="8917" ht="15.75" hidden="1"/>
    <row r="8918" ht="15.75" hidden="1"/>
    <row r="8919" ht="15.75" hidden="1"/>
    <row r="8920" ht="15.75" hidden="1"/>
    <row r="8921" ht="15.75" hidden="1"/>
    <row r="8922" ht="15.75" hidden="1"/>
    <row r="8923" ht="15.75" hidden="1"/>
    <row r="8924" ht="15.75" hidden="1"/>
    <row r="8925" ht="15.75" hidden="1"/>
    <row r="8926" ht="15.75" hidden="1"/>
    <row r="8927" ht="15.75" hidden="1"/>
    <row r="8928" ht="15.75" hidden="1"/>
    <row r="8929" ht="15.75" hidden="1"/>
    <row r="8930" ht="15.75" hidden="1"/>
    <row r="8931" ht="15.75" hidden="1"/>
    <row r="8932" ht="15.75" hidden="1"/>
    <row r="8933" ht="15.75" hidden="1"/>
    <row r="8934" ht="15.75" hidden="1"/>
    <row r="8935" ht="15.75" hidden="1"/>
    <row r="8936" ht="15.75" hidden="1"/>
    <row r="8937" ht="15.75" hidden="1"/>
    <row r="8938" ht="15.75" hidden="1"/>
    <row r="8939" ht="15.75" hidden="1"/>
    <row r="8940" ht="15.75" hidden="1"/>
    <row r="8941" ht="15.75" hidden="1"/>
    <row r="8942" ht="15.75" hidden="1"/>
    <row r="8943" ht="15.75" hidden="1"/>
    <row r="8944" ht="15.75" hidden="1"/>
    <row r="8945" ht="15.75" hidden="1"/>
    <row r="8946" ht="15.75" hidden="1"/>
    <row r="8947" ht="15.75" hidden="1"/>
    <row r="8948" ht="15.75" hidden="1"/>
    <row r="8949" ht="15.75" hidden="1"/>
    <row r="8950" ht="15.75" hidden="1"/>
    <row r="8951" ht="15.75" hidden="1"/>
    <row r="8952" ht="15.75" hidden="1"/>
    <row r="8953" ht="15.75" hidden="1"/>
    <row r="8954" ht="15.75" hidden="1"/>
    <row r="8955" ht="15.75" hidden="1"/>
    <row r="8956" ht="15.75" hidden="1"/>
    <row r="8957" ht="15.75" hidden="1"/>
    <row r="8958" ht="15.75" hidden="1"/>
    <row r="8959" ht="15.75" hidden="1"/>
    <row r="8960" ht="15.75" hidden="1"/>
    <row r="8961" ht="15.75" hidden="1"/>
    <row r="8962" ht="15.75" hidden="1"/>
    <row r="8963" ht="15.75" hidden="1"/>
    <row r="8964" ht="15.75" hidden="1"/>
    <row r="8965" ht="15.75" hidden="1"/>
    <row r="8966" ht="15.75" hidden="1"/>
    <row r="8967" ht="15.75" hidden="1"/>
    <row r="8968" ht="15.75" hidden="1"/>
    <row r="8969" ht="15.75" hidden="1"/>
    <row r="8970" ht="15.75" hidden="1"/>
    <row r="8971" ht="15.75" hidden="1"/>
    <row r="8972" ht="15.75" hidden="1"/>
    <row r="8973" ht="15.75" hidden="1"/>
    <row r="8974" ht="15.75" hidden="1"/>
    <row r="8975" ht="15.75" hidden="1"/>
    <row r="8976" ht="15.75" hidden="1"/>
    <row r="8977" ht="15.75" hidden="1"/>
    <row r="8978" ht="15.75" hidden="1"/>
    <row r="8979" ht="15.75" hidden="1"/>
    <row r="8980" ht="15.75" hidden="1"/>
    <row r="8981" ht="15.75" hidden="1"/>
    <row r="8982" ht="15.75" hidden="1"/>
    <row r="8983" ht="15.75" hidden="1"/>
    <row r="8984" ht="15.75" hidden="1"/>
    <row r="8985" ht="15.75" hidden="1"/>
    <row r="8986" ht="15.75" hidden="1"/>
    <row r="8987" ht="15.75" hidden="1"/>
    <row r="8988" ht="15.75" hidden="1"/>
    <row r="8989" ht="15.75" hidden="1"/>
    <row r="8990" ht="15.75" hidden="1"/>
    <row r="8991" ht="15.75" hidden="1"/>
    <row r="8992" ht="15.75" hidden="1"/>
    <row r="8993" ht="15.75" hidden="1"/>
    <row r="8994" ht="15.75" hidden="1"/>
    <row r="8995" ht="15.75" hidden="1"/>
    <row r="8996" ht="15.75" hidden="1"/>
    <row r="8997" ht="15.75" hidden="1"/>
    <row r="8998" ht="15.75" hidden="1"/>
    <row r="8999" ht="15.75" hidden="1"/>
    <row r="9000" ht="15.75" hidden="1"/>
    <row r="9001" ht="15.75" hidden="1"/>
    <row r="9002" ht="15.75" hidden="1"/>
    <row r="9003" ht="15.75" hidden="1"/>
    <row r="9004" ht="15.75" hidden="1"/>
    <row r="9005" ht="15.75" hidden="1"/>
    <row r="9006" ht="15.75" hidden="1"/>
    <row r="9007" ht="15.75" hidden="1"/>
    <row r="9008" ht="15.75" hidden="1"/>
    <row r="9009" ht="15.75" hidden="1"/>
    <row r="9010" ht="15.75" hidden="1"/>
    <row r="9011" ht="15.75" hidden="1"/>
    <row r="9012" ht="15.75" hidden="1"/>
    <row r="9013" ht="15.75" hidden="1"/>
    <row r="9014" ht="15.75" hidden="1"/>
    <row r="9015" ht="15.75" hidden="1"/>
    <row r="9016" ht="15.75" hidden="1"/>
    <row r="9017" ht="15.75" hidden="1"/>
    <row r="9018" ht="15.75" hidden="1"/>
    <row r="9019" ht="15.75" hidden="1"/>
    <row r="9020" ht="15.75" hidden="1"/>
    <row r="9021" ht="15.75" hidden="1"/>
    <row r="9022" ht="15.75" hidden="1"/>
    <row r="9023" ht="15.75" hidden="1"/>
    <row r="9024" ht="15.75" hidden="1"/>
    <row r="9025" ht="15.75" hidden="1"/>
    <row r="9026" ht="15.75" hidden="1"/>
    <row r="9027" ht="15.75" hidden="1"/>
    <row r="9028" ht="15.75" hidden="1"/>
    <row r="9029" ht="15.75" hidden="1"/>
    <row r="9030" ht="15.75" hidden="1"/>
    <row r="9031" ht="15.75" hidden="1"/>
    <row r="9032" ht="15.75" hidden="1"/>
    <row r="9033" ht="15.75" hidden="1"/>
    <row r="9034" ht="15.75" hidden="1"/>
    <row r="9035" ht="15.75" hidden="1"/>
    <row r="9036" ht="15.75" hidden="1"/>
    <row r="9037" ht="15.75" hidden="1"/>
    <row r="9038" ht="15.75" hidden="1"/>
    <row r="9039" ht="15.75" hidden="1"/>
    <row r="9040" ht="15.75" hidden="1"/>
    <row r="9041" ht="15.75" hidden="1"/>
    <row r="9042" ht="15.75" hidden="1"/>
    <row r="9043" ht="15.75" hidden="1"/>
    <row r="9044" ht="15.75" hidden="1"/>
    <row r="9045" ht="15.75" hidden="1"/>
    <row r="9046" ht="15.75" hidden="1"/>
    <row r="9047" ht="15.75" hidden="1"/>
    <row r="9048" ht="15.75" hidden="1"/>
    <row r="9049" ht="15.75" hidden="1"/>
    <row r="9050" ht="15.75" hidden="1"/>
    <row r="9051" ht="15.75" hidden="1"/>
    <row r="9052" ht="15.75" hidden="1"/>
    <row r="9053" ht="15.75" hidden="1"/>
    <row r="9054" ht="15.75" hidden="1"/>
    <row r="9055" ht="15.75" hidden="1"/>
    <row r="9056" ht="15.75" hidden="1"/>
    <row r="9057" ht="15.75" hidden="1"/>
    <row r="9058" ht="15.75" hidden="1"/>
    <row r="9059" ht="15.75" hidden="1"/>
    <row r="9060" ht="15.75" hidden="1"/>
    <row r="9061" ht="15.75" hidden="1"/>
    <row r="9062" ht="15.75" hidden="1"/>
    <row r="9063" ht="15.75" hidden="1"/>
    <row r="9064" ht="15.75" hidden="1"/>
    <row r="9065" ht="15.75" hidden="1"/>
    <row r="9066" ht="15.75" hidden="1"/>
    <row r="9067" ht="15.75" hidden="1"/>
    <row r="9068" ht="15.75" hidden="1"/>
    <row r="9069" ht="15.75" hidden="1"/>
    <row r="9070" ht="15.75" hidden="1"/>
    <row r="9071" ht="15.75" hidden="1"/>
    <row r="9072" ht="15.75" hidden="1"/>
    <row r="9073" ht="15.75" hidden="1"/>
    <row r="9074" ht="15.75" hidden="1"/>
    <row r="9075" ht="15.75" hidden="1"/>
    <row r="9076" ht="15.75" hidden="1"/>
    <row r="9077" ht="15.75" hidden="1"/>
    <row r="9078" ht="15.75" hidden="1"/>
    <row r="9079" ht="15.75" hidden="1"/>
    <row r="9080" ht="15.75" hidden="1"/>
    <row r="9081" ht="15.75" hidden="1"/>
    <row r="9082" ht="15.75" hidden="1"/>
    <row r="9083" ht="15.75" hidden="1"/>
    <row r="9084" ht="15.75" hidden="1"/>
    <row r="9085" ht="15.75" hidden="1"/>
    <row r="9086" ht="15.75" hidden="1"/>
    <row r="9087" ht="15.75" hidden="1"/>
    <row r="9088" ht="15.75" hidden="1"/>
    <row r="9089" ht="15.75" hidden="1"/>
    <row r="9090" ht="15.75" hidden="1"/>
    <row r="9091" ht="15.75" hidden="1"/>
    <row r="9092" ht="15.75" hidden="1"/>
    <row r="9093" ht="15.75" hidden="1"/>
    <row r="9094" ht="15.75" hidden="1"/>
    <row r="9095" ht="15.75" hidden="1"/>
    <row r="9096" ht="15.75" hidden="1"/>
    <row r="9097" ht="15.75" hidden="1"/>
    <row r="9098" ht="15.75" hidden="1"/>
    <row r="9099" ht="15.75" hidden="1"/>
    <row r="9100" ht="15.75" hidden="1"/>
    <row r="9101" ht="15.75" hidden="1"/>
    <row r="9102" ht="15.75" hidden="1"/>
    <row r="9103" ht="15.75" hidden="1"/>
    <row r="9104" ht="15.75" hidden="1"/>
    <row r="9105" ht="15.75" hidden="1"/>
    <row r="9106" ht="15.75" hidden="1"/>
    <row r="9107" ht="15.75" hidden="1"/>
    <row r="9108" ht="15.75" hidden="1"/>
    <row r="9109" ht="15.75" hidden="1"/>
    <row r="9110" ht="15.75" hidden="1"/>
    <row r="9111" ht="15.75" hidden="1"/>
    <row r="9112" ht="15.75" hidden="1"/>
    <row r="9113" ht="15.75" hidden="1"/>
    <row r="9114" ht="15.75" hidden="1"/>
    <row r="9115" ht="15.75" hidden="1"/>
    <row r="9116" ht="15.75" hidden="1"/>
    <row r="9117" ht="15.75" hidden="1"/>
    <row r="9118" ht="15.75" hidden="1"/>
    <row r="9119" ht="15.75" hidden="1"/>
    <row r="9120" ht="15.75" hidden="1"/>
    <row r="9121" ht="15.75" hidden="1"/>
    <row r="9122" ht="15.75" hidden="1"/>
    <row r="9123" ht="15.75" hidden="1"/>
    <row r="9124" ht="15.75" hidden="1"/>
    <row r="9125" ht="15.75" hidden="1"/>
    <row r="9126" ht="15.75" hidden="1"/>
    <row r="9127" ht="15.75" hidden="1"/>
    <row r="9128" ht="15.75" hidden="1"/>
    <row r="9129" ht="15.75" hidden="1"/>
    <row r="9130" ht="15.75" hidden="1"/>
    <row r="9131" ht="15.75" hidden="1"/>
    <row r="9132" ht="15.75" hidden="1"/>
    <row r="9133" ht="15.75" hidden="1"/>
    <row r="9134" ht="15.75" hidden="1"/>
    <row r="9135" ht="15.75" hidden="1"/>
    <row r="9136" ht="15.75" hidden="1"/>
    <row r="9137" ht="15.75" hidden="1"/>
    <row r="9138" ht="15.75" hidden="1"/>
    <row r="9139" ht="15.75" hidden="1"/>
    <row r="9140" ht="15.75" hidden="1"/>
    <row r="9141" ht="15.75" hidden="1"/>
    <row r="9142" ht="15.75" hidden="1"/>
    <row r="9143" ht="15.75" hidden="1"/>
    <row r="9144" ht="15.75" hidden="1"/>
    <row r="9145" ht="15.75" hidden="1"/>
    <row r="9146" ht="15.75" hidden="1"/>
    <row r="9147" ht="15.75" hidden="1"/>
    <row r="9148" ht="15.75" hidden="1"/>
    <row r="9149" ht="15.75" hidden="1"/>
    <row r="9150" ht="15.75" hidden="1"/>
    <row r="9151" ht="15.75" hidden="1"/>
    <row r="9152" ht="15.75" hidden="1"/>
    <row r="9153" ht="15.75" hidden="1"/>
    <row r="9154" ht="15.75" hidden="1"/>
    <row r="9155" ht="15.75" hidden="1"/>
    <row r="9156" ht="15.75" hidden="1"/>
    <row r="9157" ht="15.75" hidden="1"/>
    <row r="9158" ht="15.75" hidden="1"/>
    <row r="9159" ht="15.75" hidden="1"/>
    <row r="9160" ht="15.75" hidden="1"/>
    <row r="9161" ht="15.75" hidden="1"/>
    <row r="9162" ht="15.75" hidden="1"/>
    <row r="9163" ht="15.75" hidden="1"/>
    <row r="9164" ht="15.75" hidden="1"/>
    <row r="9165" ht="15.75" hidden="1"/>
    <row r="9166" ht="15.75" hidden="1"/>
    <row r="9167" ht="15.75" hidden="1"/>
    <row r="9168" ht="15.75" hidden="1"/>
    <row r="9169" ht="15.75" hidden="1"/>
    <row r="9170" ht="15.75" hidden="1"/>
    <row r="9171" ht="15.75" hidden="1"/>
    <row r="9172" ht="15.75" hidden="1"/>
    <row r="9173" ht="15.75" hidden="1"/>
    <row r="9174" ht="15.75" hidden="1"/>
    <row r="9175" ht="15.75" hidden="1"/>
    <row r="9176" ht="15.75" hidden="1"/>
    <row r="9177" ht="15.75" hidden="1"/>
    <row r="9178" ht="15.75" hidden="1"/>
    <row r="9179" ht="15.75" hidden="1"/>
    <row r="9180" ht="15.75" hidden="1"/>
    <row r="9181" ht="15.75" hidden="1"/>
    <row r="9182" ht="15.75" hidden="1"/>
    <row r="9183" ht="15.75" hidden="1"/>
    <row r="9184" ht="15.75" hidden="1"/>
    <row r="9185" ht="15.75" hidden="1"/>
    <row r="9186" ht="15.75" hidden="1"/>
    <row r="9187" ht="15.75" hidden="1"/>
    <row r="9188" ht="15.75" hidden="1"/>
    <row r="9189" ht="15.75" hidden="1"/>
    <row r="9190" ht="15.75" hidden="1"/>
    <row r="9191" ht="15.75" hidden="1"/>
    <row r="9192" ht="15.75" hidden="1"/>
    <row r="9193" ht="15.75" hidden="1"/>
    <row r="9194" ht="15.75" hidden="1"/>
    <row r="9195" ht="15.75" hidden="1"/>
    <row r="9196" ht="15.75" hidden="1"/>
    <row r="9197" ht="15.75" hidden="1"/>
    <row r="9198" ht="15.75" hidden="1"/>
    <row r="9199" ht="15.75" hidden="1"/>
    <row r="9200" ht="15.75" hidden="1"/>
    <row r="9201" ht="15.75" hidden="1"/>
    <row r="9202" ht="15.75" hidden="1"/>
    <row r="9203" ht="15.75" hidden="1"/>
    <row r="9204" ht="15.75" hidden="1"/>
    <row r="9205" ht="15.75" hidden="1"/>
    <row r="9206" ht="15.75" hidden="1"/>
    <row r="9207" ht="15.75" hidden="1"/>
    <row r="9208" ht="15.75" hidden="1"/>
    <row r="9209" ht="15.75" hidden="1"/>
    <row r="9210" ht="15.75" hidden="1"/>
    <row r="9211" ht="15.75" hidden="1"/>
    <row r="9212" ht="15.75" hidden="1"/>
    <row r="9213" ht="15.75" hidden="1"/>
    <row r="9214" ht="15.75" hidden="1"/>
    <row r="9215" ht="15.75" hidden="1"/>
    <row r="9216" ht="15.75" hidden="1"/>
    <row r="9217" ht="15.75" hidden="1"/>
    <row r="9218" ht="15.75" hidden="1"/>
    <row r="9219" ht="15.75" hidden="1"/>
    <row r="9220" ht="15.75" hidden="1"/>
    <row r="9221" ht="15.75" hidden="1"/>
    <row r="9222" ht="15.75" hidden="1"/>
    <row r="9223" ht="15.75" hidden="1"/>
    <row r="9224" ht="15.75" hidden="1"/>
    <row r="9225" ht="15.75" hidden="1"/>
    <row r="9226" ht="15.75" hidden="1"/>
    <row r="9227" ht="15.75" hidden="1"/>
    <row r="9228" ht="15.75" hidden="1"/>
    <row r="9229" ht="15.75" hidden="1"/>
    <row r="9230" ht="15.75" hidden="1"/>
    <row r="9231" ht="15.75" hidden="1"/>
    <row r="9232" ht="15.75" hidden="1"/>
    <row r="9233" ht="15.75" hidden="1"/>
    <row r="9234" ht="15.75" hidden="1"/>
    <row r="9235" ht="15.75" hidden="1"/>
    <row r="9236" ht="15.75" hidden="1"/>
    <row r="9237" ht="15.75" hidden="1"/>
    <row r="9238" ht="15.75" hidden="1"/>
    <row r="9239" ht="15.75" hidden="1"/>
    <row r="9240" ht="15.75" hidden="1"/>
    <row r="9241" ht="15.75" hidden="1"/>
    <row r="9242" ht="15.75" hidden="1"/>
    <row r="9243" ht="15.75" hidden="1"/>
    <row r="9244" ht="15.75" hidden="1"/>
    <row r="9245" ht="15.75" hidden="1"/>
    <row r="9246" ht="15.75" hidden="1"/>
    <row r="9247" ht="15.75" hidden="1"/>
    <row r="9248" ht="15.75" hidden="1"/>
    <row r="9249" ht="15.75" hidden="1"/>
    <row r="9250" ht="15.75" hidden="1"/>
    <row r="9251" ht="15.75" hidden="1"/>
    <row r="9252" ht="15.75" hidden="1"/>
    <row r="9253" ht="15.75" hidden="1"/>
    <row r="9254" ht="15.75" hidden="1"/>
    <row r="9255" ht="15.75" hidden="1"/>
    <row r="9256" ht="15.75" hidden="1"/>
    <row r="9257" ht="15.75" hidden="1"/>
    <row r="9258" ht="15.75" hidden="1"/>
    <row r="9259" ht="15.75" hidden="1"/>
    <row r="9260" ht="15.75" hidden="1"/>
    <row r="9261" ht="15.75" hidden="1"/>
    <row r="9262" ht="15.75" hidden="1"/>
    <row r="9263" ht="15.75" hidden="1"/>
    <row r="9264" ht="15.75" hidden="1"/>
    <row r="9265" ht="15.75" hidden="1"/>
    <row r="9266" ht="15.75" hidden="1"/>
    <row r="9267" ht="15.75" hidden="1"/>
    <row r="9268" ht="15.75" hidden="1"/>
    <row r="9269" ht="15.75" hidden="1"/>
    <row r="9270" ht="15.75" hidden="1"/>
    <row r="9271" ht="15.75" hidden="1"/>
    <row r="9272" ht="15.75" hidden="1"/>
    <row r="9273" ht="15.75" hidden="1"/>
    <row r="9274" ht="15.75" hidden="1"/>
    <row r="9275" ht="15.75" hidden="1"/>
    <row r="9276" ht="15.75" hidden="1"/>
    <row r="9277" ht="15.75" hidden="1"/>
    <row r="9278" ht="15.75" hidden="1"/>
    <row r="9279" ht="15.75" hidden="1"/>
    <row r="9280" ht="15.75" hidden="1"/>
    <row r="9281" ht="15.75" hidden="1"/>
    <row r="9282" ht="15.75" hidden="1"/>
    <row r="9283" ht="15.75" hidden="1"/>
    <row r="9284" ht="15.75" hidden="1"/>
    <row r="9285" ht="15.75" hidden="1"/>
    <row r="9286" ht="15.75" hidden="1"/>
    <row r="9287" ht="15.75" hidden="1"/>
    <row r="9288" ht="15.75" hidden="1"/>
    <row r="9289" ht="15.75" hidden="1"/>
    <row r="9290" ht="15.75" hidden="1"/>
    <row r="9291" ht="15.75" hidden="1"/>
    <row r="9292" ht="15.75" hidden="1"/>
    <row r="9293" ht="15.75" hidden="1"/>
    <row r="9294" ht="15.75" hidden="1"/>
    <row r="9295" ht="15.75" hidden="1"/>
    <row r="9296" ht="15.75" hidden="1"/>
    <row r="9297" ht="15.75" hidden="1"/>
    <row r="9298" ht="15.75" hidden="1"/>
    <row r="9299" ht="15.75" hidden="1"/>
    <row r="9300" ht="15.75" hidden="1"/>
    <row r="9301" ht="15.75" hidden="1"/>
    <row r="9302" ht="15.75" hidden="1"/>
    <row r="9303" ht="15.75" hidden="1"/>
    <row r="9304" ht="15.75" hidden="1"/>
    <row r="9305" ht="15.75" hidden="1"/>
    <row r="9306" ht="15.75" hidden="1"/>
    <row r="9307" ht="15.75" hidden="1"/>
    <row r="9308" ht="15.75" hidden="1"/>
    <row r="9309" ht="15.75" hidden="1"/>
    <row r="9310" ht="15.75" hidden="1"/>
    <row r="9311" ht="15.75" hidden="1"/>
    <row r="9312" ht="15.75" hidden="1"/>
    <row r="9313" ht="15.75" hidden="1"/>
    <row r="9314" ht="15.75" hidden="1"/>
    <row r="9315" ht="15.75" hidden="1"/>
    <row r="9316" ht="15.75" hidden="1"/>
    <row r="9317" ht="15.75" hidden="1"/>
    <row r="9318" ht="15.75" hidden="1"/>
    <row r="9319" ht="15.75" hidden="1"/>
    <row r="9320" ht="15.75" hidden="1"/>
    <row r="9321" ht="15.75" hidden="1"/>
    <row r="9322" ht="15.75" hidden="1"/>
    <row r="9323" ht="15.75" hidden="1"/>
    <row r="9324" ht="15.75" hidden="1"/>
    <row r="9325" ht="15.75" hidden="1"/>
    <row r="9326" ht="15.75" hidden="1"/>
    <row r="9327" ht="15.75" hidden="1"/>
    <row r="9328" ht="15.75" hidden="1"/>
    <row r="9329" ht="15.75" hidden="1"/>
    <row r="9330" ht="15.75" hidden="1"/>
    <row r="9331" ht="15.75" hidden="1"/>
    <row r="9332" ht="15.75" hidden="1"/>
    <row r="9333" ht="15.75" hidden="1"/>
    <row r="9334" ht="15.75" hidden="1"/>
    <row r="9335" ht="15.75" hidden="1"/>
    <row r="9336" ht="15.75" hidden="1"/>
    <row r="9337" ht="15.75" hidden="1"/>
    <row r="9338" ht="15.75" hidden="1"/>
    <row r="9339" ht="15.75" hidden="1"/>
    <row r="9340" ht="15.75" hidden="1"/>
    <row r="9341" ht="15.75" hidden="1"/>
    <row r="9342" ht="15.75" hidden="1"/>
    <row r="9343" ht="15.75" hidden="1"/>
    <row r="9344" ht="15.75" hidden="1"/>
    <row r="9345" ht="15.75" hidden="1"/>
    <row r="9346" ht="15.75" hidden="1"/>
    <row r="9347" ht="15.75" hidden="1"/>
    <row r="9348" ht="15.75" hidden="1"/>
    <row r="9349" ht="15.75" hidden="1"/>
    <row r="9350" ht="15.75" hidden="1"/>
    <row r="9351" ht="15.75" hidden="1"/>
    <row r="9352" ht="15.75" hidden="1"/>
    <row r="9353" ht="15.75" hidden="1"/>
    <row r="9354" ht="15.75" hidden="1"/>
    <row r="9355" ht="15.75" hidden="1"/>
    <row r="9356" ht="15.75" hidden="1"/>
    <row r="9357" ht="15.75" hidden="1"/>
    <row r="9358" ht="15.75" hidden="1"/>
    <row r="9359" ht="15.75" hidden="1"/>
    <row r="9360" ht="15.75" hidden="1"/>
    <row r="9361" ht="15.75" hidden="1"/>
    <row r="9362" ht="15.75" hidden="1"/>
    <row r="9363" ht="15.75" hidden="1"/>
    <row r="9364" ht="15.75" hidden="1"/>
    <row r="9365" ht="15.75" hidden="1"/>
    <row r="9366" ht="15.75" hidden="1"/>
    <row r="9367" ht="15.75" hidden="1"/>
    <row r="9368" ht="15.75" hidden="1"/>
    <row r="9369" ht="15.75" hidden="1"/>
    <row r="9370" ht="15.75" hidden="1"/>
    <row r="9371" ht="15.75" hidden="1"/>
    <row r="9372" ht="15.75" hidden="1"/>
    <row r="9373" ht="15.75" hidden="1"/>
    <row r="9374" ht="15.75" hidden="1"/>
    <row r="9375" ht="15.75" hidden="1"/>
    <row r="9376" ht="15.75" hidden="1"/>
    <row r="9377" ht="15.75" hidden="1"/>
    <row r="9378" ht="15.75" hidden="1"/>
    <row r="9379" ht="15.75" hidden="1"/>
    <row r="9380" ht="15.75" hidden="1"/>
    <row r="9381" ht="15.75" hidden="1"/>
    <row r="9382" ht="15.75" hidden="1"/>
    <row r="9383" ht="15.75" hidden="1"/>
    <row r="9384" ht="15.75" hidden="1"/>
    <row r="9385" ht="15.75" hidden="1"/>
    <row r="9386" ht="15.75" hidden="1"/>
    <row r="9387" ht="15.75" hidden="1"/>
    <row r="9388" ht="15.75" hidden="1"/>
    <row r="9389" ht="15.75" hidden="1"/>
    <row r="9390" ht="15.75" hidden="1"/>
    <row r="9391" ht="15.75" hidden="1"/>
    <row r="9392" ht="15.75" hidden="1"/>
    <row r="9393" ht="15.75" hidden="1"/>
    <row r="9394" ht="15.75" hidden="1"/>
    <row r="9395" ht="15.75" hidden="1"/>
    <row r="9396" ht="15.75" hidden="1"/>
    <row r="9397" ht="15.75" hidden="1"/>
    <row r="9398" ht="15.75" hidden="1"/>
    <row r="9399" ht="15.75" hidden="1"/>
    <row r="9400" ht="15.75" hidden="1"/>
    <row r="9401" ht="15.75" hidden="1"/>
    <row r="9402" ht="15.75" hidden="1"/>
    <row r="9403" ht="15.75" hidden="1"/>
    <row r="9404" ht="15.75" hidden="1"/>
    <row r="9405" ht="15.75" hidden="1"/>
    <row r="9406" ht="15.75" hidden="1"/>
    <row r="9407" ht="15.75" hidden="1"/>
    <row r="9408" ht="15.75" hidden="1"/>
    <row r="9409" ht="15.75" hidden="1"/>
    <row r="9410" ht="15.75" hidden="1"/>
    <row r="9411" ht="15.75" hidden="1"/>
    <row r="9412" ht="15.75" hidden="1"/>
    <row r="9413" ht="15.75" hidden="1"/>
    <row r="9414" ht="15.75" hidden="1"/>
    <row r="9415" ht="15.75" hidden="1"/>
    <row r="9416" ht="15.75" hidden="1"/>
    <row r="9417" ht="15.75" hidden="1"/>
    <row r="9418" ht="15.75" hidden="1"/>
    <row r="9419" ht="15.75" hidden="1"/>
    <row r="9420" ht="15.75" hidden="1"/>
    <row r="9421" ht="15.75" hidden="1"/>
    <row r="9422" ht="15.75" hidden="1"/>
    <row r="9423" ht="15.75" hidden="1"/>
    <row r="9424" ht="15.75" hidden="1"/>
    <row r="9425" ht="15.75" hidden="1"/>
    <row r="9426" ht="15.75" hidden="1"/>
    <row r="9427" ht="15.75" hidden="1"/>
    <row r="9428" ht="15.75" hidden="1"/>
    <row r="9429" ht="15.75" hidden="1"/>
    <row r="9430" ht="15.75" hidden="1"/>
    <row r="9431" ht="15.75" hidden="1"/>
    <row r="9432" ht="15.75" hidden="1"/>
    <row r="9433" ht="15.75" hidden="1"/>
    <row r="9434" ht="15.75" hidden="1"/>
    <row r="9435" ht="15.75" hidden="1"/>
    <row r="9436" ht="15.75" hidden="1"/>
    <row r="9437" ht="15.75" hidden="1"/>
    <row r="9438" ht="15.75" hidden="1"/>
    <row r="9439" ht="15.75" hidden="1"/>
    <row r="9440" ht="15.75" hidden="1"/>
    <row r="9441" ht="15.75" hidden="1"/>
    <row r="9442" ht="15.75" hidden="1"/>
    <row r="9443" ht="15.75" hidden="1"/>
    <row r="9444" ht="15.75" hidden="1"/>
    <row r="9445" ht="15.75" hidden="1"/>
    <row r="9446" ht="15.75" hidden="1"/>
    <row r="9447" ht="15.75" hidden="1"/>
    <row r="9448" ht="15.75" hidden="1"/>
    <row r="9449" ht="15.75" hidden="1"/>
    <row r="9450" ht="15.75" hidden="1"/>
    <row r="9451" ht="15.75" hidden="1"/>
    <row r="9452" ht="15.75" hidden="1"/>
    <row r="9453" ht="15.75" hidden="1"/>
    <row r="9454" ht="15.75" hidden="1"/>
    <row r="9455" ht="15.75" hidden="1"/>
    <row r="9456" ht="15.75" hidden="1"/>
    <row r="9457" ht="15.75" hidden="1"/>
    <row r="9458" ht="15.75" hidden="1"/>
    <row r="9459" ht="15.75" hidden="1"/>
    <row r="9460" ht="15.75" hidden="1"/>
    <row r="9461" ht="15.75" hidden="1"/>
    <row r="9462" ht="15.75" hidden="1"/>
    <row r="9463" ht="15.75" hidden="1"/>
    <row r="9464" ht="15.75" hidden="1"/>
    <row r="9465" ht="15.75" hidden="1"/>
    <row r="9466" ht="15.75" hidden="1"/>
    <row r="9467" ht="15.75" hidden="1"/>
    <row r="9468" ht="15.75" hidden="1"/>
    <row r="9469" ht="15.75" hidden="1"/>
    <row r="9470" ht="15.75" hidden="1"/>
    <row r="9471" ht="15.75" hidden="1"/>
    <row r="9472" ht="15.75" hidden="1"/>
    <row r="9473" ht="15.75" hidden="1"/>
    <row r="9474" ht="15.75" hidden="1"/>
    <row r="9475" ht="15.75" hidden="1"/>
    <row r="9476" ht="15.75" hidden="1"/>
    <row r="9477" ht="15.75" hidden="1"/>
    <row r="9478" ht="15.75" hidden="1"/>
    <row r="9479" ht="15.75" hidden="1"/>
    <row r="9480" ht="15.75" hidden="1"/>
    <row r="9481" ht="15.75" hidden="1"/>
    <row r="9482" ht="15.75" hidden="1"/>
    <row r="9483" ht="15.75" hidden="1"/>
    <row r="9484" ht="15.75" hidden="1"/>
    <row r="9485" ht="15.75" hidden="1"/>
    <row r="9486" ht="15.75" hidden="1"/>
    <row r="9487" ht="15.75" hidden="1"/>
    <row r="9488" ht="15.75" hidden="1"/>
    <row r="9489" ht="15.75" hidden="1"/>
    <row r="9490" ht="15.75" hidden="1"/>
    <row r="9491" ht="15.75" hidden="1"/>
    <row r="9492" ht="15.75" hidden="1"/>
    <row r="9493" ht="15.75" hidden="1"/>
    <row r="9494" ht="15.75" hidden="1"/>
    <row r="9495" ht="15.75" hidden="1"/>
    <row r="9496" ht="15.75" hidden="1"/>
    <row r="9497" ht="15.75" hidden="1"/>
    <row r="9498" ht="15.75" hidden="1"/>
    <row r="9499" ht="15.75" hidden="1"/>
    <row r="9500" ht="15.75" hidden="1"/>
    <row r="9501" ht="15.75" hidden="1"/>
    <row r="9502" ht="15.75" hidden="1"/>
    <row r="9503" ht="15.75" hidden="1"/>
    <row r="9504" ht="15.75" hidden="1"/>
    <row r="9505" ht="15.75" hidden="1"/>
    <row r="9506" ht="15.75" hidden="1"/>
    <row r="9507" ht="15.75" hidden="1"/>
    <row r="9508" ht="15.75" hidden="1"/>
    <row r="9509" ht="15.75" hidden="1"/>
    <row r="9510" ht="15.75" hidden="1"/>
    <row r="9511" ht="15.75" hidden="1"/>
    <row r="9512" ht="15.75" hidden="1"/>
    <row r="9513" ht="15.75" hidden="1"/>
    <row r="9514" ht="15.75" hidden="1"/>
    <row r="9515" ht="15.75" hidden="1"/>
    <row r="9516" ht="15.75" hidden="1"/>
    <row r="9517" ht="15.75" hidden="1"/>
    <row r="9518" ht="15.75" hidden="1"/>
    <row r="9519" ht="15.75" hidden="1"/>
    <row r="9520" ht="15.75" hidden="1"/>
    <row r="9521" ht="15.75" hidden="1"/>
    <row r="9522" ht="15.75" hidden="1"/>
    <row r="9523" ht="15.75" hidden="1"/>
    <row r="9524" ht="15.75" hidden="1"/>
    <row r="9525" ht="15.75" hidden="1"/>
    <row r="9526" ht="15.75" hidden="1"/>
    <row r="9527" ht="15.75" hidden="1"/>
    <row r="9528" ht="15.75" hidden="1"/>
    <row r="9529" ht="15.75" hidden="1"/>
    <row r="9530" ht="15.75" hidden="1"/>
    <row r="9531" ht="15.75" hidden="1"/>
    <row r="9532" ht="15.75" hidden="1"/>
    <row r="9533" ht="15.75" hidden="1"/>
    <row r="9534" ht="15.75" hidden="1"/>
    <row r="9535" ht="15.75" hidden="1"/>
    <row r="9536" ht="15.75" hidden="1"/>
    <row r="9537" ht="15.75" hidden="1"/>
    <row r="9538" ht="15.75" hidden="1"/>
    <row r="9539" ht="15.75" hidden="1"/>
    <row r="9540" ht="15.75" hidden="1"/>
    <row r="9541" ht="15.75" hidden="1"/>
    <row r="9542" ht="15.75" hidden="1"/>
    <row r="9543" ht="15.75" hidden="1"/>
    <row r="9544" ht="15.75" hidden="1"/>
    <row r="9545" ht="15.75" hidden="1"/>
    <row r="9546" ht="15.75" hidden="1"/>
    <row r="9547" ht="15.75" hidden="1"/>
    <row r="9548" ht="15.75" hidden="1"/>
    <row r="9549" ht="15.75" hidden="1"/>
    <row r="9550" ht="15.75" hidden="1"/>
    <row r="9551" ht="15.75" hidden="1"/>
    <row r="9552" ht="15.75" hidden="1"/>
    <row r="9553" ht="15.75" hidden="1"/>
    <row r="9554" ht="15.75" hidden="1"/>
    <row r="9555" ht="15.75" hidden="1"/>
    <row r="9556" ht="15.75" hidden="1"/>
    <row r="9557" ht="15.75" hidden="1"/>
    <row r="9558" ht="15.75" hidden="1"/>
    <row r="9559" ht="15.75" hidden="1"/>
    <row r="9560" ht="15.75" hidden="1"/>
    <row r="9561" ht="15.75" hidden="1"/>
    <row r="9562" ht="15.75" hidden="1"/>
    <row r="9563" ht="15.75" hidden="1"/>
    <row r="9564" ht="15.75" hidden="1"/>
    <row r="9565" ht="15.75" hidden="1"/>
    <row r="9566" ht="15.75" hidden="1"/>
    <row r="9567" ht="15.75" hidden="1"/>
    <row r="9568" ht="15.75" hidden="1"/>
    <row r="9569" ht="15.75" hidden="1"/>
    <row r="9570" ht="15.75" hidden="1"/>
    <row r="9571" ht="15.75" hidden="1"/>
    <row r="9572" ht="15.75" hidden="1"/>
    <row r="9573" ht="15.75" hidden="1"/>
    <row r="9574" ht="15.75" hidden="1"/>
    <row r="9575" ht="15.75" hidden="1"/>
    <row r="9576" ht="15.75" hidden="1"/>
    <row r="9577" ht="15.75" hidden="1"/>
    <row r="9578" ht="15.75" hidden="1"/>
    <row r="9579" ht="15.75" hidden="1"/>
    <row r="9580" ht="15.75" hidden="1"/>
    <row r="9581" ht="15.75" hidden="1"/>
    <row r="9582" ht="15.75" hidden="1"/>
    <row r="9583" ht="15.75" hidden="1"/>
    <row r="9584" ht="15.75" hidden="1"/>
    <row r="9585" ht="15.75" hidden="1"/>
    <row r="9586" ht="15.75" hidden="1"/>
    <row r="9587" ht="15.75" hidden="1"/>
    <row r="9588" ht="15.75" hidden="1"/>
    <row r="9589" ht="15.75" hidden="1"/>
    <row r="9590" ht="15.75" hidden="1"/>
    <row r="9591" ht="15.75" hidden="1"/>
    <row r="9592" ht="15.75" hidden="1"/>
    <row r="9593" ht="15.75" hidden="1"/>
    <row r="9594" ht="15.75" hidden="1"/>
    <row r="9595" ht="15.75" hidden="1"/>
    <row r="9596" ht="15.75" hidden="1"/>
    <row r="9597" ht="15.75" hidden="1"/>
    <row r="9598" ht="15.75" hidden="1"/>
    <row r="9599" ht="15.75" hidden="1"/>
    <row r="9600" ht="15.75" hidden="1"/>
    <row r="9601" ht="15.75" hidden="1"/>
    <row r="9602" ht="15.75" hidden="1"/>
    <row r="9603" ht="15.75" hidden="1"/>
    <row r="9604" ht="15.75" hidden="1"/>
    <row r="9605" ht="15.75" hidden="1"/>
    <row r="9606" ht="15.75" hidden="1"/>
    <row r="9607" ht="15.75" hidden="1"/>
    <row r="9608" ht="15.75" hidden="1"/>
    <row r="9609" ht="15.75" hidden="1"/>
    <row r="9610" ht="15.75" hidden="1"/>
    <row r="9611" ht="15.75" hidden="1"/>
    <row r="9612" ht="15.75" hidden="1"/>
    <row r="9613" ht="15.75" hidden="1"/>
    <row r="9614" ht="15.75" hidden="1"/>
    <row r="9615" ht="15.75" hidden="1"/>
    <row r="9616" ht="15.75" hidden="1"/>
    <row r="9617" ht="15.75" hidden="1"/>
    <row r="9618" ht="15.75" hidden="1"/>
    <row r="9619" ht="15.75" hidden="1"/>
    <row r="9620" ht="15.75" hidden="1"/>
    <row r="9621" ht="15.75" hidden="1"/>
    <row r="9622" ht="15.75" hidden="1"/>
    <row r="9623" ht="15.75" hidden="1"/>
    <row r="9624" ht="15.75" hidden="1"/>
    <row r="9625" ht="15.75" hidden="1"/>
    <row r="9626" ht="15.75" hidden="1"/>
    <row r="9627" ht="15.75" hidden="1"/>
    <row r="9628" ht="15.75" hidden="1"/>
    <row r="9629" ht="15.75" hidden="1"/>
    <row r="9630" ht="15.75" hidden="1"/>
    <row r="9631" ht="15.75" hidden="1"/>
    <row r="9632" ht="15.75" hidden="1"/>
    <row r="9633" ht="15.75" hidden="1"/>
    <row r="9634" ht="15.75" hidden="1"/>
    <row r="9635" ht="15.75" hidden="1"/>
    <row r="9636" ht="15.75" hidden="1"/>
    <row r="9637" ht="15.75" hidden="1"/>
    <row r="9638" ht="15.75" hidden="1"/>
    <row r="9639" ht="15.75" hidden="1"/>
    <row r="9640" ht="15.75" hidden="1"/>
    <row r="9641" ht="15.75" hidden="1"/>
    <row r="9642" ht="15.75" hidden="1"/>
    <row r="9643" ht="15.75" hidden="1"/>
    <row r="9644" ht="15.75" hidden="1"/>
    <row r="9645" ht="15.75" hidden="1"/>
    <row r="9646" ht="15.75" hidden="1"/>
    <row r="9647" ht="15.75" hidden="1"/>
    <row r="9648" ht="15.75" hidden="1"/>
    <row r="9649" ht="15.75" hidden="1"/>
    <row r="9650" ht="15.75" hidden="1"/>
    <row r="9651" ht="15.75" hidden="1"/>
    <row r="9652" ht="15.75" hidden="1"/>
    <row r="9653" ht="15.75" hidden="1"/>
    <row r="9654" ht="15.75" hidden="1"/>
    <row r="9655" ht="15.75" hidden="1"/>
    <row r="9656" ht="15.75" hidden="1"/>
    <row r="9657" ht="15.75" hidden="1"/>
    <row r="9658" ht="15.75" hidden="1"/>
    <row r="9659" ht="15.75" hidden="1"/>
    <row r="9660" ht="15.75" hidden="1"/>
    <row r="9661" ht="15.75" hidden="1"/>
    <row r="9662" ht="15.75" hidden="1"/>
    <row r="9663" ht="15.75" hidden="1"/>
    <row r="9664" ht="15.75" hidden="1"/>
    <row r="9665" ht="15.75" hidden="1"/>
    <row r="9666" ht="15.75" hidden="1"/>
    <row r="9667" ht="15.75" hidden="1"/>
    <row r="9668" ht="15.75" hidden="1"/>
    <row r="9669" ht="15.75" hidden="1"/>
    <row r="9670" ht="15.75" hidden="1"/>
    <row r="9671" ht="15.75" hidden="1"/>
    <row r="9672" ht="15.75" hidden="1"/>
    <row r="9673" ht="15.75" hidden="1"/>
    <row r="9674" ht="15.75" hidden="1"/>
    <row r="9675" ht="15.75" hidden="1"/>
    <row r="9676" ht="15.75" hidden="1"/>
    <row r="9677" ht="15.75" hidden="1"/>
    <row r="9678" ht="15.75" hidden="1"/>
    <row r="9679" ht="15.75" hidden="1"/>
    <row r="9680" ht="15.75" hidden="1"/>
    <row r="9681" ht="15.75" hidden="1"/>
    <row r="9682" ht="15.75" hidden="1"/>
    <row r="9683" ht="15.75" hidden="1"/>
    <row r="9684" ht="15.75" hidden="1"/>
    <row r="9685" ht="15.75" hidden="1"/>
    <row r="9686" ht="15.75" hidden="1"/>
    <row r="9687" ht="15.75" hidden="1"/>
    <row r="9688" ht="15.75" hidden="1"/>
    <row r="9689" ht="15.75" hidden="1"/>
    <row r="9690" ht="15.75" hidden="1"/>
    <row r="9691" ht="15.75" hidden="1"/>
    <row r="9692" ht="15.75" hidden="1"/>
    <row r="9693" ht="15.75" hidden="1"/>
    <row r="9694" ht="15.75" hidden="1"/>
    <row r="9695" ht="15.75" hidden="1"/>
    <row r="9696" ht="15.75" hidden="1"/>
    <row r="9697" ht="15.75" hidden="1"/>
    <row r="9698" ht="15.75" hidden="1"/>
    <row r="9699" ht="15.75" hidden="1"/>
    <row r="9700" ht="15.75" hidden="1"/>
    <row r="9701" ht="15.75" hidden="1"/>
    <row r="9702" ht="15.75" hidden="1"/>
    <row r="9703" ht="15.75" hidden="1"/>
    <row r="9704" ht="15.75" hidden="1"/>
    <row r="9705" ht="15.75" hidden="1"/>
    <row r="9706" ht="15.75" hidden="1"/>
    <row r="9707" ht="15.75" hidden="1"/>
    <row r="9708" ht="15.75" hidden="1"/>
    <row r="9709" ht="15.75" hidden="1"/>
    <row r="9710" ht="15.75" hidden="1"/>
    <row r="9711" ht="15.75" hidden="1"/>
    <row r="9712" ht="15.75" hidden="1"/>
    <row r="9713" ht="15.75" hidden="1"/>
    <row r="9714" ht="15.75" hidden="1"/>
    <row r="9715" ht="15.75" hidden="1"/>
    <row r="9716" ht="15.75" hidden="1"/>
    <row r="9717" ht="15.75" hidden="1"/>
    <row r="9718" ht="15.75" hidden="1"/>
    <row r="9719" ht="15.75" hidden="1"/>
    <row r="9720" ht="15.75" hidden="1"/>
    <row r="9721" ht="15.75" hidden="1"/>
    <row r="9722" ht="15.75" hidden="1"/>
    <row r="9723" ht="15.75" hidden="1"/>
    <row r="9724" ht="15.75" hidden="1"/>
    <row r="9725" ht="15.75" hidden="1"/>
    <row r="9726" ht="15.75" hidden="1"/>
    <row r="9727" ht="15.75" hidden="1"/>
    <row r="9728" ht="15.75" hidden="1"/>
    <row r="9729" ht="15.75" hidden="1"/>
    <row r="9730" ht="15.75" hidden="1"/>
    <row r="9731" ht="15.75" hidden="1"/>
    <row r="9732" ht="15.75" hidden="1"/>
    <row r="9733" ht="15.75" hidden="1"/>
    <row r="9734" ht="15.75" hidden="1"/>
    <row r="9735" ht="15.75" hidden="1"/>
    <row r="9736" ht="15.75" hidden="1"/>
    <row r="9737" ht="15.75" hidden="1"/>
    <row r="9738" ht="15.75" hidden="1"/>
    <row r="9739" ht="15.75" hidden="1"/>
    <row r="9740" ht="15.75" hidden="1"/>
    <row r="9741" ht="15.75" hidden="1"/>
    <row r="9742" ht="15.75" hidden="1"/>
    <row r="9743" ht="15.75" hidden="1"/>
    <row r="9744" ht="15.75" hidden="1"/>
    <row r="9745" ht="15.75" hidden="1"/>
    <row r="9746" ht="15.75" hidden="1"/>
    <row r="9747" ht="15.75" hidden="1"/>
    <row r="9748" ht="15.75" hidden="1"/>
    <row r="9749" ht="15.75" hidden="1"/>
    <row r="9750" ht="15.75" hidden="1"/>
    <row r="9751" ht="15.75" hidden="1"/>
    <row r="9752" ht="15.75" hidden="1"/>
    <row r="9753" ht="15.75" hidden="1"/>
    <row r="9754" ht="15.75" hidden="1"/>
    <row r="9755" ht="15.75" hidden="1"/>
    <row r="9756" ht="15.75" hidden="1"/>
    <row r="9757" ht="15.75" hidden="1"/>
    <row r="9758" ht="15.75" hidden="1"/>
    <row r="9759" ht="15.75" hidden="1"/>
    <row r="9760" ht="15.75" hidden="1"/>
    <row r="9761" ht="15.75" hidden="1"/>
    <row r="9762" ht="15.75" hidden="1"/>
    <row r="9763" ht="15.75" hidden="1"/>
    <row r="9764" ht="15.75" hidden="1"/>
    <row r="9765" ht="15.75" hidden="1"/>
    <row r="9766" ht="15.75" hidden="1"/>
    <row r="9767" ht="15.75" hidden="1"/>
    <row r="9768" ht="15.75" hidden="1"/>
    <row r="9769" ht="15.75" hidden="1"/>
    <row r="9770" ht="15.75" hidden="1"/>
    <row r="9771" ht="15.75" hidden="1"/>
    <row r="9772" ht="15.75" hidden="1"/>
    <row r="9773" ht="15.75" hidden="1"/>
    <row r="9774" ht="15.75" hidden="1"/>
    <row r="9775" ht="15.75" hidden="1"/>
    <row r="9776" ht="15.75" hidden="1"/>
    <row r="9777" ht="15.75" hidden="1"/>
    <row r="9778" ht="15.75" hidden="1"/>
    <row r="9779" ht="15.75" hidden="1"/>
    <row r="9780" ht="15.75" hidden="1"/>
    <row r="9781" ht="15.75" hidden="1"/>
    <row r="9782" ht="15.75" hidden="1"/>
    <row r="9783" ht="15.75" hidden="1"/>
    <row r="9784" ht="15.75" hidden="1"/>
    <row r="9785" ht="15.75" hidden="1"/>
    <row r="9786" ht="15.75" hidden="1"/>
    <row r="9787" ht="15.75" hidden="1"/>
    <row r="9788" ht="15.75" hidden="1"/>
    <row r="9789" ht="15.75" hidden="1"/>
    <row r="9790" ht="15.75" hidden="1"/>
    <row r="9791" ht="15.75" hidden="1"/>
    <row r="9792" ht="15.75" hidden="1"/>
    <row r="9793" ht="15.75" hidden="1"/>
    <row r="9794" ht="15.75" hidden="1"/>
    <row r="9795" ht="15.75" hidden="1"/>
    <row r="9796" ht="15.75" hidden="1"/>
    <row r="9797" ht="15.75" hidden="1"/>
    <row r="9798" ht="15.75" hidden="1"/>
    <row r="9799" ht="15.75" hidden="1"/>
    <row r="9800" ht="15.75" hidden="1"/>
    <row r="9801" ht="15.75" hidden="1"/>
    <row r="9802" ht="15.75" hidden="1"/>
    <row r="9803" ht="15.75" hidden="1"/>
    <row r="9804" ht="15.75" hidden="1"/>
    <row r="9805" ht="15.75" hidden="1"/>
    <row r="9806" ht="15.75" hidden="1"/>
    <row r="9807" ht="15.75" hidden="1"/>
    <row r="9808" ht="15.75" hidden="1"/>
    <row r="9809" ht="15.75" hidden="1"/>
    <row r="9810" ht="15.75" hidden="1"/>
    <row r="9811" ht="15.75" hidden="1"/>
    <row r="9812" ht="15.75" hidden="1"/>
    <row r="9813" ht="15.75" hidden="1"/>
    <row r="9814" ht="15.75" hidden="1"/>
    <row r="9815" ht="15.75" hidden="1"/>
    <row r="9816" ht="15.75" hidden="1"/>
    <row r="9817" ht="15.75" hidden="1"/>
    <row r="9818" ht="15.75" hidden="1"/>
    <row r="9819" ht="15.75" hidden="1"/>
    <row r="9820" ht="15.75" hidden="1"/>
    <row r="9821" ht="15.75" hidden="1"/>
    <row r="9822" ht="15.75" hidden="1"/>
    <row r="9823" ht="15.75" hidden="1"/>
    <row r="9824" ht="15.75" hidden="1"/>
    <row r="9825" ht="15.75" hidden="1"/>
    <row r="9826" ht="15.75" hidden="1"/>
    <row r="9827" ht="15.75" hidden="1"/>
    <row r="9828" ht="15.75" hidden="1"/>
    <row r="9829" ht="15.75" hidden="1"/>
    <row r="9830" ht="15.75" hidden="1"/>
    <row r="9831" ht="15.75" hidden="1"/>
    <row r="9832" ht="15.75" hidden="1"/>
    <row r="9833" ht="15.75" hidden="1"/>
    <row r="9834" ht="15.75" hidden="1"/>
    <row r="9835" ht="15.75" hidden="1"/>
    <row r="9836" ht="15.75" hidden="1"/>
    <row r="9837" ht="15.75" hidden="1"/>
    <row r="9838" ht="15.75" hidden="1"/>
    <row r="9839" ht="15.75" hidden="1"/>
    <row r="9840" ht="15.75" hidden="1"/>
    <row r="9841" ht="15.75" hidden="1"/>
    <row r="9842" ht="15.75" hidden="1"/>
    <row r="9843" ht="15.75" hidden="1"/>
    <row r="9844" ht="15.75" hidden="1"/>
    <row r="9845" ht="15.75" hidden="1"/>
    <row r="9846" ht="15.75" hidden="1"/>
    <row r="9847" ht="15.75" hidden="1"/>
    <row r="9848" ht="15.75" hidden="1"/>
    <row r="9849" ht="15.75" hidden="1"/>
    <row r="9850" ht="15.75" hidden="1"/>
    <row r="9851" ht="15.75" hidden="1"/>
    <row r="9852" ht="15.75" hidden="1"/>
    <row r="9853" ht="15.75" hidden="1"/>
    <row r="9854" ht="15.75" hidden="1"/>
    <row r="9855" ht="15.75" hidden="1"/>
    <row r="9856" ht="15.75" hidden="1"/>
    <row r="9857" ht="15.75" hidden="1"/>
    <row r="9858" ht="15.75" hidden="1"/>
    <row r="9859" ht="15.75" hidden="1"/>
    <row r="9860" ht="15.75" hidden="1"/>
    <row r="9861" ht="15.75" hidden="1"/>
    <row r="9862" ht="15.75" hidden="1"/>
    <row r="9863" ht="15.75" hidden="1"/>
    <row r="9864" ht="15.75" hidden="1"/>
    <row r="9865" ht="15.75" hidden="1"/>
    <row r="9866" ht="15.75" hidden="1"/>
    <row r="9867" ht="15.75" hidden="1"/>
    <row r="9868" ht="15.75" hidden="1"/>
    <row r="9869" ht="15.75" hidden="1"/>
    <row r="9870" ht="15.75" hidden="1"/>
    <row r="9871" ht="15.75" hidden="1"/>
    <row r="9872" ht="15.75" hidden="1"/>
    <row r="9873" ht="15.75" hidden="1"/>
    <row r="9874" ht="15.75" hidden="1"/>
    <row r="9875" ht="15.75" hidden="1"/>
    <row r="9876" ht="15.75" hidden="1"/>
    <row r="9877" ht="15.75" hidden="1"/>
    <row r="9878" ht="15.75" hidden="1"/>
    <row r="9879" ht="15.75" hidden="1"/>
    <row r="9880" ht="15.75" hidden="1"/>
    <row r="9881" ht="15.75" hidden="1"/>
    <row r="9882" ht="15.75" hidden="1"/>
    <row r="9883" ht="15.75" hidden="1"/>
    <row r="9884" ht="15.75" hidden="1"/>
    <row r="9885" ht="15.75" hidden="1"/>
    <row r="9886" ht="15.75" hidden="1"/>
    <row r="9887" ht="15.75" hidden="1"/>
    <row r="9888" ht="15.75" hidden="1"/>
    <row r="9889" ht="15.75" hidden="1"/>
    <row r="9890" ht="15.75" hidden="1"/>
    <row r="9891" ht="15.75" hidden="1"/>
    <row r="9892" ht="15.75" hidden="1"/>
    <row r="9893" ht="15.75" hidden="1"/>
    <row r="9894" ht="15.75" hidden="1"/>
    <row r="9895" ht="15.75" hidden="1"/>
    <row r="9896" ht="15.75" hidden="1"/>
    <row r="9897" ht="15.75" hidden="1"/>
    <row r="9898" ht="15.75" hidden="1"/>
    <row r="9899" ht="15.75" hidden="1"/>
    <row r="9900" ht="15.75" hidden="1"/>
    <row r="9901" ht="15.75" hidden="1"/>
    <row r="9902" ht="15.75" hidden="1"/>
    <row r="9903" ht="15.75" hidden="1"/>
    <row r="9904" ht="15.75" hidden="1"/>
    <row r="9905" ht="15.75" hidden="1"/>
    <row r="9906" ht="15.75" hidden="1"/>
    <row r="9907" ht="15.75" hidden="1"/>
    <row r="9908" ht="15.75" hidden="1"/>
    <row r="9909" ht="15.75" hidden="1"/>
    <row r="9910" ht="15.75" hidden="1"/>
    <row r="9911" ht="15.75" hidden="1"/>
    <row r="9912" ht="15.75" hidden="1"/>
    <row r="9913" ht="15.75" hidden="1"/>
    <row r="9914" ht="15.75" hidden="1"/>
    <row r="9915" ht="15.75" hidden="1"/>
    <row r="9916" ht="15.75" hidden="1"/>
    <row r="9917" ht="15.75" hidden="1"/>
    <row r="9918" ht="15.75" hidden="1"/>
    <row r="9919" ht="15.75" hidden="1"/>
    <row r="9920" ht="15.75" hidden="1"/>
    <row r="9921" ht="15.75" hidden="1"/>
    <row r="9922" ht="15.75" hidden="1"/>
    <row r="9923" ht="15.75" hidden="1"/>
    <row r="9924" ht="15.75" hidden="1"/>
    <row r="9925" ht="15.75" hidden="1"/>
    <row r="9926" ht="15.75" hidden="1"/>
    <row r="9927" ht="15.75" hidden="1"/>
    <row r="9928" ht="15.75" hidden="1"/>
    <row r="9929" ht="15.75" hidden="1"/>
    <row r="9930" ht="15.75" hidden="1"/>
    <row r="9931" ht="15.75" hidden="1"/>
    <row r="9932" ht="15.75" hidden="1"/>
    <row r="9933" ht="15.75" hidden="1"/>
    <row r="9934" ht="15.75" hidden="1"/>
    <row r="9935" ht="15.75" hidden="1"/>
    <row r="9936" ht="15.75" hidden="1"/>
    <row r="9937" ht="15.75" hidden="1"/>
    <row r="9938" ht="15.75" hidden="1"/>
    <row r="9939" ht="15.75" hidden="1"/>
    <row r="9940" ht="15.75" hidden="1"/>
    <row r="9941" ht="15.75" hidden="1"/>
    <row r="9942" ht="15.75" hidden="1"/>
    <row r="9943" ht="15.75" hidden="1"/>
    <row r="9944" ht="15.75" hidden="1"/>
    <row r="9945" ht="15.75" hidden="1"/>
    <row r="9946" ht="15.75" hidden="1"/>
    <row r="9947" ht="15.75" hidden="1"/>
    <row r="9948" ht="15.75" hidden="1"/>
    <row r="9949" ht="15.75" hidden="1"/>
    <row r="9950" ht="15.75" hidden="1"/>
    <row r="9951" ht="15.75" hidden="1"/>
    <row r="9952" ht="15.75" hidden="1"/>
    <row r="9953" ht="15.75" hidden="1"/>
    <row r="9954" ht="15.75" hidden="1"/>
    <row r="9955" ht="15.75" hidden="1"/>
    <row r="9956" ht="15.75" hidden="1"/>
    <row r="9957" ht="15.75" hidden="1"/>
    <row r="9958" ht="15.75" hidden="1"/>
    <row r="9959" ht="15.75" hidden="1"/>
    <row r="9960" ht="15.75" hidden="1"/>
    <row r="9961" ht="15.75" hidden="1"/>
    <row r="9962" ht="15.75" hidden="1"/>
    <row r="9963" ht="15.75" hidden="1"/>
    <row r="9964" ht="15.75" hidden="1"/>
    <row r="9965" ht="15.75" hidden="1"/>
    <row r="9966" ht="15.75" hidden="1"/>
    <row r="9967" ht="15.75" hidden="1"/>
    <row r="9968" ht="15.75" hidden="1"/>
    <row r="9969" ht="15.75" hidden="1"/>
    <row r="9970" ht="15.75" hidden="1"/>
    <row r="9971" ht="15.75" hidden="1"/>
    <row r="9972" ht="15.75" hidden="1"/>
    <row r="9973" ht="15.75" hidden="1"/>
    <row r="9974" ht="15.75" hidden="1"/>
    <row r="9975" ht="15.75" hidden="1"/>
    <row r="9976" ht="15.75" hidden="1"/>
    <row r="9977" ht="15.75" hidden="1"/>
    <row r="9978" ht="15.75" hidden="1"/>
    <row r="9979" ht="15.75" hidden="1"/>
    <row r="9980" ht="15.75" hidden="1"/>
    <row r="9981" ht="15.75" hidden="1"/>
    <row r="9982" ht="15.75" hidden="1"/>
    <row r="9983" ht="15.75" hidden="1"/>
    <row r="9984" ht="15.75" hidden="1"/>
    <row r="9985" ht="15.75" hidden="1"/>
    <row r="9986" ht="15.75" hidden="1"/>
    <row r="9987" ht="15.75" hidden="1"/>
    <row r="9988" ht="15.75" hidden="1"/>
    <row r="9989" ht="15.75" hidden="1"/>
    <row r="9990" ht="15.75" hidden="1"/>
    <row r="9991" ht="15.75" hidden="1"/>
    <row r="9992" ht="15.75" hidden="1"/>
    <row r="9993" ht="15.75" hidden="1"/>
    <row r="9994" ht="15.75" hidden="1"/>
    <row r="9995" ht="15.75" hidden="1"/>
    <row r="9996" ht="15.75" hidden="1"/>
    <row r="9997" ht="15.75" hidden="1"/>
    <row r="9998" ht="15.75" hidden="1"/>
    <row r="9999" ht="15.75" hidden="1"/>
    <row r="10000" ht="15.75" hidden="1"/>
    <row r="10001" ht="15.75" hidden="1"/>
    <row r="10002" ht="15.75" hidden="1"/>
    <row r="10003" ht="15.75" hidden="1"/>
    <row r="10004" ht="15.75" hidden="1"/>
    <row r="10005" ht="15.75" hidden="1"/>
    <row r="10006" ht="15.75" hidden="1"/>
    <row r="10007" ht="15.75" hidden="1"/>
    <row r="10008" ht="15.75" hidden="1"/>
    <row r="10009" ht="15.75" hidden="1"/>
    <row r="10010" ht="15.75" hidden="1"/>
    <row r="10011" ht="15.75" hidden="1"/>
    <row r="10012" ht="15.75" hidden="1"/>
    <row r="10013" ht="15.75" hidden="1"/>
    <row r="10014" ht="15.75" hidden="1"/>
    <row r="10015" ht="15.75" hidden="1"/>
    <row r="10016" ht="15.75" hidden="1"/>
    <row r="10017" ht="15.75" hidden="1"/>
    <row r="10018" ht="15.75" hidden="1"/>
    <row r="10019" ht="15.75" hidden="1"/>
    <row r="10020" ht="15.75" hidden="1"/>
    <row r="10021" ht="15.75" hidden="1"/>
    <row r="10022" ht="15.75" hidden="1"/>
    <row r="10023" ht="15.75" hidden="1"/>
    <row r="10024" ht="15.75" hidden="1"/>
    <row r="10025" ht="15.75" hidden="1"/>
    <row r="10026" ht="15.75" hidden="1"/>
    <row r="10027" ht="15.75" hidden="1"/>
    <row r="10028" ht="15.75" hidden="1"/>
    <row r="10029" ht="15.75" hidden="1"/>
    <row r="10030" ht="15.75" hidden="1"/>
    <row r="10031" ht="15.75" hidden="1"/>
    <row r="10032" ht="15.75" hidden="1"/>
    <row r="10033" ht="15.75" hidden="1"/>
    <row r="10034" ht="15.75" hidden="1"/>
    <row r="10035" ht="15.75" hidden="1"/>
    <row r="10036" ht="15.75" hidden="1"/>
    <row r="10037" ht="15.75" hidden="1"/>
    <row r="10038" ht="15.75" hidden="1"/>
    <row r="10039" ht="15.75" hidden="1"/>
    <row r="10040" ht="15.75" hidden="1"/>
    <row r="10041" ht="15.75" hidden="1"/>
    <row r="10042" ht="15.75" hidden="1"/>
    <row r="10043" ht="15.75" hidden="1"/>
    <row r="10044" ht="15.75" hidden="1"/>
    <row r="10045" ht="15.75" hidden="1"/>
    <row r="10046" ht="15.75" hidden="1"/>
    <row r="10047" ht="15.75" hidden="1"/>
    <row r="10048" ht="15.75" hidden="1"/>
    <row r="10049" ht="15.75" hidden="1"/>
    <row r="10050" ht="15.75" hidden="1"/>
    <row r="10051" ht="15.75" hidden="1"/>
    <row r="10052" ht="15.75" hidden="1"/>
    <row r="10053" ht="15.75" hidden="1"/>
    <row r="10054" ht="15.75" hidden="1"/>
    <row r="10055" ht="15.75" hidden="1"/>
    <row r="10056" ht="15.75" hidden="1"/>
    <row r="10057" ht="15.75" hidden="1"/>
    <row r="10058" ht="15.75" hidden="1"/>
    <row r="10059" ht="15.75" hidden="1"/>
    <row r="10060" ht="15.75" hidden="1"/>
    <row r="10061" ht="15.75" hidden="1"/>
    <row r="10062" ht="15.75" hidden="1"/>
    <row r="10063" ht="15.75" hidden="1"/>
    <row r="10064" ht="15.75" hidden="1"/>
    <row r="10065" ht="15.75" hidden="1"/>
    <row r="10066" ht="15.75" hidden="1"/>
    <row r="10067" ht="15.75" hidden="1"/>
    <row r="10068" ht="15.75" hidden="1"/>
    <row r="10069" ht="15.75" hidden="1"/>
    <row r="10070" ht="15.75" hidden="1"/>
    <row r="10071" ht="15.75" hidden="1"/>
    <row r="10072" ht="15.75" hidden="1"/>
    <row r="10073" ht="15.75" hidden="1"/>
    <row r="10074" ht="15.75" hidden="1"/>
    <row r="10075" ht="15.75" hidden="1"/>
    <row r="10076" ht="15.75" hidden="1"/>
    <row r="10077" ht="15.75" hidden="1"/>
    <row r="10078" ht="15.75" hidden="1"/>
    <row r="10079" ht="15.75" hidden="1"/>
    <row r="10080" ht="15.75" hidden="1"/>
    <row r="10081" ht="15.75" hidden="1"/>
    <row r="10082" ht="15.75" hidden="1"/>
    <row r="10083" ht="15.75" hidden="1"/>
    <row r="10084" ht="15.75" hidden="1"/>
    <row r="10085" ht="15.75" hidden="1"/>
    <row r="10086" ht="15.75" hidden="1"/>
    <row r="10087" ht="15.75" hidden="1"/>
    <row r="10088" ht="15.75" hidden="1"/>
    <row r="10089" ht="15.75" hidden="1"/>
    <row r="10090" ht="15.75" hidden="1"/>
    <row r="10091" ht="15.75" hidden="1"/>
    <row r="10092" ht="15.75" hidden="1"/>
    <row r="10093" ht="15.75" hidden="1"/>
    <row r="10094" ht="15.75" hidden="1"/>
    <row r="10095" ht="15.75" hidden="1"/>
    <row r="10096" ht="15.75" hidden="1"/>
    <row r="10097" ht="15.75" hidden="1"/>
    <row r="10098" ht="15.75" hidden="1"/>
    <row r="10099" ht="15.75" hidden="1"/>
    <row r="10100" ht="15.75" hidden="1"/>
    <row r="10101" ht="15.75" hidden="1"/>
    <row r="10102" ht="15.75" hidden="1"/>
    <row r="10103" ht="15.75" hidden="1"/>
    <row r="10104" ht="15.75" hidden="1"/>
    <row r="10105" ht="15.75" hidden="1"/>
    <row r="10106" ht="15.75" hidden="1"/>
    <row r="10107" ht="15.75" hidden="1"/>
    <row r="10108" ht="15.75" hidden="1"/>
    <row r="10109" ht="15.75" hidden="1"/>
    <row r="10110" ht="15.75" hidden="1"/>
    <row r="10111" ht="15.75" hidden="1"/>
    <row r="10112" ht="15.75" hidden="1"/>
    <row r="10113" ht="15.75" hidden="1"/>
    <row r="10114" ht="15.75" hidden="1"/>
    <row r="10115" ht="15.75" hidden="1"/>
    <row r="10116" ht="15.75" hidden="1"/>
    <row r="10117" ht="15.75" hidden="1"/>
    <row r="10118" ht="15.75" hidden="1"/>
    <row r="10119" ht="15.75" hidden="1"/>
    <row r="10120" ht="15.75" hidden="1"/>
    <row r="10121" ht="15.75" hidden="1"/>
    <row r="10122" ht="15.75" hidden="1"/>
    <row r="10123" ht="15.75" hidden="1"/>
    <row r="10124" ht="15.75" hidden="1"/>
    <row r="10125" ht="15.75" hidden="1"/>
    <row r="10126" ht="15.75" hidden="1"/>
    <row r="10127" ht="15.75" hidden="1"/>
    <row r="10128" ht="15.75" hidden="1"/>
    <row r="10129" ht="15.75" hidden="1"/>
    <row r="10130" ht="15.75" hidden="1"/>
    <row r="10131" ht="15.75" hidden="1"/>
    <row r="10132" ht="15.75" hidden="1"/>
    <row r="10133" ht="15.75" hidden="1"/>
    <row r="10134" ht="15.75" hidden="1"/>
    <row r="10135" ht="15.75" hidden="1"/>
    <row r="10136" ht="15.75" hidden="1"/>
    <row r="10137" ht="15.75" hidden="1"/>
    <row r="10138" ht="15.75" hidden="1"/>
    <row r="10139" ht="15.75" hidden="1"/>
    <row r="10140" ht="15.75" hidden="1"/>
    <row r="10141" ht="15.75" hidden="1"/>
    <row r="10142" ht="15.75" hidden="1"/>
    <row r="10143" ht="15.75" hidden="1"/>
    <row r="10144" ht="15.75" hidden="1"/>
    <row r="10145" ht="15.75" hidden="1"/>
    <row r="10146" ht="15.75" hidden="1"/>
    <row r="10147" ht="15.75" hidden="1"/>
    <row r="10148" ht="15.75" hidden="1"/>
    <row r="10149" ht="15.75" hidden="1"/>
    <row r="10150" ht="15.75" hidden="1"/>
    <row r="10151" ht="15.75" hidden="1"/>
    <row r="10152" ht="15.75" hidden="1"/>
    <row r="10153" ht="15.75" hidden="1"/>
    <row r="10154" ht="15.75" hidden="1"/>
    <row r="10155" ht="15.75" hidden="1"/>
    <row r="10156" ht="15.75" hidden="1"/>
    <row r="10157" ht="15.75" hidden="1"/>
    <row r="10158" ht="15.75" hidden="1"/>
    <row r="10159" ht="15.75" hidden="1"/>
    <row r="10160" ht="15.75" hidden="1"/>
    <row r="10161" ht="15.75" hidden="1"/>
    <row r="10162" ht="15.75" hidden="1"/>
    <row r="10163" ht="15.75" hidden="1"/>
    <row r="10164" ht="15.75" hidden="1"/>
    <row r="10165" ht="15.75" hidden="1"/>
    <row r="10166" ht="15.75" hidden="1"/>
    <row r="10167" ht="15.75" hidden="1"/>
    <row r="10168" ht="15.75" hidden="1"/>
    <row r="10169" ht="15.75" hidden="1"/>
    <row r="10170" ht="15.75" hidden="1"/>
    <row r="10171" ht="15.75" hidden="1"/>
    <row r="10172" ht="15.75" hidden="1"/>
    <row r="10173" ht="15.75" hidden="1"/>
    <row r="10174" ht="15.75" hidden="1"/>
    <row r="10175" ht="15.75" hidden="1"/>
    <row r="10176" ht="15.75" hidden="1"/>
    <row r="10177" ht="15.75" hidden="1"/>
    <row r="10178" ht="15.75" hidden="1"/>
    <row r="10179" ht="15.75" hidden="1"/>
    <row r="10180" ht="15.75" hidden="1"/>
    <row r="10181" ht="15.75" hidden="1"/>
    <row r="10182" ht="15.75" hidden="1"/>
    <row r="10183" ht="15.75" hidden="1"/>
    <row r="10184" ht="15.75" hidden="1"/>
    <row r="10185" ht="15.75" hidden="1"/>
    <row r="10186" ht="15.75" hidden="1"/>
    <row r="10187" ht="15.75" hidden="1"/>
    <row r="10188" ht="15.75" hidden="1"/>
    <row r="10189" ht="15.75" hidden="1"/>
    <row r="10190" ht="15.75" hidden="1"/>
    <row r="10191" ht="15.75" hidden="1"/>
    <row r="10192" ht="15.75" hidden="1"/>
    <row r="10193" ht="15.75" hidden="1"/>
    <row r="10194" ht="15.75" hidden="1"/>
    <row r="10195" ht="15.75" hidden="1"/>
    <row r="10196" ht="15.75" hidden="1"/>
    <row r="10197" ht="15.75" hidden="1"/>
    <row r="10198" ht="15.75" hidden="1"/>
    <row r="10199" ht="15.75" hidden="1"/>
    <row r="10200" ht="15.75" hidden="1"/>
    <row r="10201" ht="15.75" hidden="1"/>
    <row r="10202" ht="15.75" hidden="1"/>
    <row r="10203" ht="15.75" hidden="1"/>
    <row r="10204" ht="15.75" hidden="1"/>
    <row r="10205" ht="15.75" hidden="1"/>
    <row r="10206" ht="15.75" hidden="1"/>
    <row r="10207" ht="15.75" hidden="1"/>
    <row r="10208" ht="15.75" hidden="1"/>
    <row r="10209" ht="15.75" hidden="1"/>
    <row r="10210" ht="15.75" hidden="1"/>
    <row r="10211" ht="15.75" hidden="1"/>
    <row r="10212" ht="15.75" hidden="1"/>
    <row r="10213" ht="15.75" hidden="1"/>
    <row r="10214" ht="15.75" hidden="1"/>
    <row r="10215" ht="15.75" hidden="1"/>
    <row r="10216" ht="15.75" hidden="1"/>
    <row r="10217" ht="15.75" hidden="1"/>
    <row r="10218" ht="15.75" hidden="1"/>
    <row r="10219" ht="15.75" hidden="1"/>
    <row r="10220" ht="15.75" hidden="1"/>
    <row r="10221" ht="15.75" hidden="1"/>
    <row r="10222" ht="15.75" hidden="1"/>
    <row r="10223" ht="15.75" hidden="1"/>
    <row r="10224" ht="15.75" hidden="1"/>
    <row r="10225" ht="15.75" hidden="1"/>
    <row r="10226" ht="15.75" hidden="1"/>
    <row r="10227" ht="15.75" hidden="1"/>
    <row r="10228" ht="15.75" hidden="1"/>
    <row r="10229" ht="15.75" hidden="1"/>
    <row r="10230" ht="15.75" hidden="1"/>
    <row r="10231" ht="15.75" hidden="1"/>
    <row r="10232" ht="15.75" hidden="1"/>
    <row r="10233" ht="15.75" hidden="1"/>
    <row r="10234" ht="15.75" hidden="1"/>
    <row r="10235" ht="15.75" hidden="1"/>
    <row r="10236" ht="15.75" hidden="1"/>
    <row r="10237" ht="15.75" hidden="1"/>
    <row r="10238" ht="15.75" hidden="1"/>
    <row r="10239" ht="15.75" hidden="1"/>
    <row r="10240" ht="15.75" hidden="1"/>
    <row r="10241" ht="15.75" hidden="1"/>
    <row r="10242" ht="15.75" hidden="1"/>
    <row r="10243" ht="15.75" hidden="1"/>
    <row r="10244" ht="15.75" hidden="1"/>
    <row r="10245" ht="15.75" hidden="1"/>
    <row r="10246" ht="15.75" hidden="1"/>
    <row r="10247" ht="15.75" hidden="1"/>
    <row r="10248" ht="15.75" hidden="1"/>
    <row r="10249" ht="15.75" hidden="1"/>
    <row r="10250" ht="15.75" hidden="1"/>
    <row r="10251" ht="15.75" hidden="1"/>
    <row r="10252" ht="15.75" hidden="1"/>
    <row r="10253" ht="15.75" hidden="1"/>
    <row r="10254" ht="15.75" hidden="1"/>
    <row r="10255" ht="15.75" hidden="1"/>
    <row r="10256" ht="15.75" hidden="1"/>
    <row r="10257" ht="15.75" hidden="1"/>
    <row r="10258" ht="15.75" hidden="1"/>
    <row r="10259" ht="15.75" hidden="1"/>
    <row r="10260" ht="15.75" hidden="1"/>
    <row r="10261" ht="15.75" hidden="1"/>
    <row r="10262" ht="15.75" hidden="1"/>
    <row r="10263" ht="15.75" hidden="1"/>
    <row r="10264" ht="15.75" hidden="1"/>
    <row r="10265" ht="15.75" hidden="1"/>
    <row r="10266" ht="15.75" hidden="1"/>
    <row r="10267" ht="15.75" hidden="1"/>
    <row r="10268" ht="15.75" hidden="1"/>
    <row r="10269" ht="15.75" hidden="1"/>
    <row r="10270" ht="15.75" hidden="1"/>
    <row r="10271" ht="15.75" hidden="1"/>
    <row r="10272" ht="15.75" hidden="1"/>
    <row r="10273" ht="15.75" hidden="1"/>
    <row r="10274" ht="15.75" hidden="1"/>
    <row r="10275" ht="15.75" hidden="1"/>
    <row r="10276" ht="15.75" hidden="1"/>
    <row r="10277" ht="15.75" hidden="1"/>
    <row r="10278" ht="15.75" hidden="1"/>
    <row r="10279" ht="15.75" hidden="1"/>
    <row r="10280" ht="15.75" hidden="1"/>
    <row r="10281" ht="15.75" hidden="1"/>
    <row r="10282" ht="15.75" hidden="1"/>
    <row r="10283" ht="15.75" hidden="1"/>
    <row r="10284" ht="15.75" hidden="1"/>
    <row r="10285" ht="15.75" hidden="1"/>
    <row r="10286" ht="15.75" hidden="1"/>
    <row r="10287" ht="15.75" hidden="1"/>
    <row r="10288" ht="15.75" hidden="1"/>
    <row r="10289" ht="15.75" hidden="1"/>
    <row r="10290" ht="15.75" hidden="1"/>
    <row r="10291" ht="15.75" hidden="1"/>
    <row r="10292" ht="15.75" hidden="1"/>
    <row r="10293" ht="15.75" hidden="1"/>
    <row r="10294" ht="15.75" hidden="1"/>
    <row r="10295" ht="15.75" hidden="1"/>
    <row r="10296" ht="15.75" hidden="1"/>
    <row r="10297" ht="15.75" hidden="1"/>
    <row r="10298" ht="15.75" hidden="1"/>
    <row r="10299" ht="15.75" hidden="1"/>
    <row r="10300" ht="15.75" hidden="1"/>
    <row r="10301" ht="15.75" hidden="1"/>
    <row r="10302" ht="15.75" hidden="1"/>
    <row r="10303" ht="15.75" hidden="1"/>
    <row r="10304" ht="15.75" hidden="1"/>
    <row r="10305" ht="15.75" hidden="1"/>
    <row r="10306" ht="15.75" hidden="1"/>
    <row r="10307" ht="15.75" hidden="1"/>
    <row r="10308" ht="15.75" hidden="1"/>
    <row r="10309" ht="15.75" hidden="1"/>
    <row r="10310" ht="15.75" hidden="1"/>
    <row r="10311" ht="15.75" hidden="1"/>
    <row r="10312" ht="15.75" hidden="1"/>
    <row r="10313" ht="15.75" hidden="1"/>
    <row r="10314" ht="15.75" hidden="1"/>
    <row r="10315" ht="15.75" hidden="1"/>
    <row r="10316" ht="15.75" hidden="1"/>
    <row r="10317" ht="15.75" hidden="1"/>
    <row r="10318" ht="15.75" hidden="1"/>
    <row r="10319" ht="15.75" hidden="1"/>
    <row r="10320" ht="15.75" hidden="1"/>
    <row r="10321" ht="15.75" hidden="1"/>
    <row r="10322" ht="15.75" hidden="1"/>
    <row r="10323" ht="15.75" hidden="1"/>
    <row r="10324" ht="15.75" hidden="1"/>
    <row r="10325" ht="15.75" hidden="1"/>
    <row r="10326" ht="15.75" hidden="1"/>
    <row r="10327" ht="15.75" hidden="1"/>
    <row r="10328" ht="15.75" hidden="1"/>
    <row r="10329" ht="15.75" hidden="1"/>
    <row r="10330" ht="15.75" hidden="1"/>
    <row r="10331" ht="15.75" hidden="1"/>
    <row r="10332" ht="15.75" hidden="1"/>
    <row r="10333" ht="15.75" hidden="1"/>
    <row r="10334" ht="15.75" hidden="1"/>
    <row r="10335" ht="15.75" hidden="1"/>
    <row r="10336" ht="15.75" hidden="1"/>
    <row r="10337" ht="15.75" hidden="1"/>
    <row r="10338" ht="15.75" hidden="1"/>
    <row r="10339" ht="15.75" hidden="1"/>
    <row r="10340" ht="15.75" hidden="1"/>
    <row r="10341" ht="15.75" hidden="1"/>
    <row r="10342" ht="15.75" hidden="1"/>
    <row r="10343" ht="15.75" hidden="1"/>
    <row r="10344" ht="15.75" hidden="1"/>
    <row r="10345" ht="15.75" hidden="1"/>
    <row r="10346" ht="15.75" hidden="1"/>
    <row r="10347" ht="15.75" hidden="1"/>
    <row r="10348" ht="15.75" hidden="1"/>
    <row r="10349" ht="15.75" hidden="1"/>
    <row r="10350" ht="15.75" hidden="1"/>
    <row r="10351" ht="15.75" hidden="1"/>
    <row r="10352" ht="15.75" hidden="1"/>
    <row r="10353" ht="15.75" hidden="1"/>
    <row r="10354" ht="15.75" hidden="1"/>
    <row r="10355" ht="15.75" hidden="1"/>
    <row r="10356" ht="15.75" hidden="1"/>
    <row r="10357" ht="15.75" hidden="1"/>
    <row r="10358" ht="15.75" hidden="1"/>
    <row r="10359" ht="15.75" hidden="1"/>
    <row r="10360" ht="15.75" hidden="1"/>
    <row r="10361" ht="15.75" hidden="1"/>
    <row r="10362" ht="15.75" hidden="1"/>
    <row r="10363" ht="15.75" hidden="1"/>
    <row r="10364" ht="15.75" hidden="1"/>
    <row r="10365" ht="15.75" hidden="1"/>
    <row r="10366" ht="15.75" hidden="1"/>
    <row r="10367" ht="15.75" hidden="1"/>
    <row r="10368" ht="15.75" hidden="1"/>
    <row r="10369" ht="15.75" hidden="1"/>
    <row r="10370" ht="15.75" hidden="1"/>
    <row r="10371" ht="15.75" hidden="1"/>
    <row r="10372" ht="15.75" hidden="1"/>
    <row r="10373" ht="15.75" hidden="1"/>
    <row r="10374" ht="15.75" hidden="1"/>
    <row r="10375" ht="15.75" hidden="1"/>
    <row r="10376" ht="15.75" hidden="1"/>
    <row r="10377" ht="15.75" hidden="1"/>
    <row r="10378" ht="15.75" hidden="1"/>
    <row r="10379" ht="15.75" hidden="1"/>
    <row r="10380" ht="15.75" hidden="1"/>
    <row r="10381" ht="15.75" hidden="1"/>
    <row r="10382" ht="15.75" hidden="1"/>
    <row r="10383" ht="15.75" hidden="1"/>
    <row r="10384" ht="15.75" hidden="1"/>
    <row r="10385" ht="15.75" hidden="1"/>
    <row r="10386" ht="15.75" hidden="1"/>
    <row r="10387" ht="15.75" hidden="1"/>
    <row r="10388" ht="15.75" hidden="1"/>
    <row r="10389" ht="15.75" hidden="1"/>
    <row r="10390" ht="15.75" hidden="1"/>
    <row r="10391" ht="15.75" hidden="1"/>
    <row r="10392" ht="15.75" hidden="1"/>
    <row r="10393" ht="15.75" hidden="1"/>
    <row r="10394" ht="15.75" hidden="1"/>
    <row r="10395" ht="15.75" hidden="1"/>
    <row r="10396" ht="15.75" hidden="1"/>
    <row r="10397" ht="15.75" hidden="1"/>
    <row r="10398" ht="15.75" hidden="1"/>
    <row r="10399" ht="15.75" hidden="1"/>
    <row r="10400" ht="15.75" hidden="1"/>
    <row r="10401" ht="15.75" hidden="1"/>
    <row r="10402" ht="15.75" hidden="1"/>
    <row r="10403" ht="15.75" hidden="1"/>
    <row r="10404" ht="15.75" hidden="1"/>
    <row r="10405" ht="15.75" hidden="1"/>
    <row r="10406" ht="15.75" hidden="1"/>
    <row r="10407" ht="15.75" hidden="1"/>
    <row r="10408" ht="15.75" hidden="1"/>
    <row r="10409" ht="15.75" hidden="1"/>
    <row r="10410" ht="15.75" hidden="1"/>
    <row r="10411" ht="15.75" hidden="1"/>
    <row r="10412" ht="15.75" hidden="1"/>
    <row r="10413" ht="15.75" hidden="1"/>
    <row r="10414" ht="15.75" hidden="1"/>
    <row r="10415" ht="15.75" hidden="1"/>
    <row r="10416" ht="15.75" hidden="1"/>
    <row r="10417" ht="15.75" hidden="1"/>
    <row r="10418" ht="15.75" hidden="1"/>
    <row r="10419" ht="15.75" hidden="1"/>
    <row r="10420" ht="15.75" hidden="1"/>
    <row r="10421" ht="15.75" hidden="1"/>
    <row r="10422" ht="15.75" hidden="1"/>
    <row r="10423" ht="15.75" hidden="1"/>
    <row r="10424" ht="15.75" hidden="1"/>
    <row r="10425" ht="15.75" hidden="1"/>
    <row r="10426" ht="15.75" hidden="1"/>
    <row r="10427" ht="15.75" hidden="1"/>
    <row r="10428" ht="15.75" hidden="1"/>
    <row r="10429" ht="15.75" hidden="1"/>
    <row r="10430" ht="15.75" hidden="1"/>
    <row r="10431" ht="15.75" hidden="1"/>
    <row r="10432" ht="15.75" hidden="1"/>
    <row r="10433" ht="15.75" hidden="1"/>
    <row r="10434" ht="15.75" hidden="1"/>
    <row r="10435" ht="15.75" hidden="1"/>
    <row r="10436" ht="15.75" hidden="1"/>
    <row r="10437" ht="15.75" hidden="1"/>
    <row r="10438" ht="15.75" hidden="1"/>
    <row r="10439" ht="15.75" hidden="1"/>
    <row r="10440" ht="15.75" hidden="1"/>
    <row r="10441" ht="15.75" hidden="1"/>
    <row r="10442" ht="15.75" hidden="1"/>
    <row r="10443" ht="15.75" hidden="1"/>
    <row r="10444" ht="15.75" hidden="1"/>
    <row r="10445" ht="15.75" hidden="1"/>
    <row r="10446" ht="15.75" hidden="1"/>
    <row r="10447" ht="15.75" hidden="1"/>
    <row r="10448" ht="15.75" hidden="1"/>
    <row r="10449" ht="15.75" hidden="1"/>
    <row r="10450" ht="15.75" hidden="1"/>
    <row r="10451" ht="15.75" hidden="1"/>
    <row r="10452" ht="15.75" hidden="1"/>
    <row r="10453" ht="15.75" hidden="1"/>
    <row r="10454" ht="15.75" hidden="1"/>
    <row r="10455" ht="15.75" hidden="1"/>
    <row r="10456" ht="15.75" hidden="1"/>
    <row r="10457" ht="15.75" hidden="1"/>
    <row r="10458" ht="15.75" hidden="1"/>
    <row r="10459" ht="15.75" hidden="1"/>
    <row r="10460" ht="15.75" hidden="1"/>
    <row r="10461" ht="15.75" hidden="1"/>
    <row r="10462" ht="15.75" hidden="1"/>
    <row r="10463" ht="15.75" hidden="1"/>
    <row r="10464" ht="15.75" hidden="1"/>
    <row r="10465" ht="15.75" hidden="1"/>
    <row r="10466" ht="15.75" hidden="1"/>
    <row r="10467" ht="15.75" hidden="1"/>
    <row r="10468" ht="15.75" hidden="1"/>
    <row r="10469" ht="15.75" hidden="1"/>
    <row r="10470" ht="15.75" hidden="1"/>
    <row r="10471" ht="15.75" hidden="1"/>
    <row r="10472" ht="15.75" hidden="1"/>
    <row r="10473" ht="15.75" hidden="1"/>
    <row r="10474" ht="15.75" hidden="1"/>
    <row r="10475" ht="15.75" hidden="1"/>
    <row r="10476" ht="15.75" hidden="1"/>
    <row r="10477" ht="15.75" hidden="1"/>
    <row r="10478" ht="15.75" hidden="1"/>
    <row r="10479" ht="15.75" hidden="1"/>
    <row r="10480" ht="15.75" hidden="1"/>
    <row r="10481" ht="15.75" hidden="1"/>
    <row r="10482" ht="15.75" hidden="1"/>
    <row r="10483" ht="15.75" hidden="1"/>
    <row r="10484" ht="15.75" hidden="1"/>
    <row r="10485" ht="15.75" hidden="1"/>
    <row r="10486" ht="15.75" hidden="1"/>
    <row r="10487" ht="15.75" hidden="1"/>
    <row r="10488" ht="15.75" hidden="1"/>
    <row r="10489" ht="15.75" hidden="1"/>
    <row r="10490" ht="15.75" hidden="1"/>
    <row r="10491" ht="15.75" hidden="1"/>
    <row r="10492" ht="15.75" hidden="1"/>
    <row r="10493" ht="15.75" hidden="1"/>
    <row r="10494" ht="15.75" hidden="1"/>
    <row r="10495" ht="15.75" hidden="1"/>
    <row r="10496" ht="15.75" hidden="1"/>
    <row r="10497" ht="15.75" hidden="1"/>
    <row r="10498" ht="15.75" hidden="1"/>
    <row r="10499" ht="15.75" hidden="1"/>
    <row r="10500" ht="15.75" hidden="1"/>
    <row r="10501" ht="15.75" hidden="1"/>
    <row r="10502" ht="15.75" hidden="1"/>
    <row r="10503" ht="15.75" hidden="1"/>
    <row r="10504" ht="15.75" hidden="1"/>
    <row r="10505" ht="15.75" hidden="1"/>
    <row r="10506" ht="15.75" hidden="1"/>
    <row r="10507" ht="15.75" hidden="1"/>
    <row r="10508" ht="15.75" hidden="1"/>
    <row r="10509" ht="15.75" hidden="1"/>
    <row r="10510" ht="15.75" hidden="1"/>
    <row r="10511" ht="15.75" hidden="1"/>
    <row r="10512" ht="15.75" hidden="1"/>
    <row r="10513" ht="15.75" hidden="1"/>
    <row r="10514" ht="15.75" hidden="1"/>
    <row r="10515" ht="15.75" hidden="1"/>
    <row r="10516" ht="15.75" hidden="1"/>
    <row r="10517" ht="15.75" hidden="1"/>
    <row r="10518" ht="15.75" hidden="1"/>
    <row r="10519" ht="15.75" hidden="1"/>
    <row r="10520" ht="15.75" hidden="1"/>
    <row r="10521" ht="15.75" hidden="1"/>
    <row r="10522" ht="15.75" hidden="1"/>
    <row r="10523" ht="15.75" hidden="1"/>
    <row r="10524" ht="15.75" hidden="1"/>
    <row r="10525" ht="15.75" hidden="1"/>
    <row r="10526" ht="15.75" hidden="1"/>
    <row r="10527" ht="15.75" hidden="1"/>
    <row r="10528" ht="15.75" hidden="1"/>
    <row r="10529" ht="15.75" hidden="1"/>
    <row r="10530" ht="15.75" hidden="1"/>
    <row r="10531" ht="15.75" hidden="1"/>
    <row r="10532" ht="15.75" hidden="1"/>
    <row r="10533" ht="15.75" hidden="1"/>
    <row r="10534" ht="15.75" hidden="1"/>
    <row r="10535" ht="15.75" hidden="1"/>
    <row r="10536" ht="15.75" hidden="1"/>
    <row r="10537" ht="15.75" hidden="1"/>
    <row r="10538" ht="15.75" hidden="1"/>
    <row r="10539" ht="15.75" hidden="1"/>
    <row r="10540" ht="15.75" hidden="1"/>
    <row r="10541" ht="15.75" hidden="1"/>
    <row r="10542" ht="15.75" hidden="1"/>
    <row r="10543" ht="15.75" hidden="1"/>
    <row r="10544" ht="15.75" hidden="1"/>
    <row r="10545" ht="15.75" hidden="1"/>
    <row r="10546" ht="15.75" hidden="1"/>
    <row r="10547" ht="15.75" hidden="1"/>
    <row r="10548" ht="15.75" hidden="1"/>
    <row r="10549" ht="15.75" hidden="1"/>
    <row r="10550" ht="15.75" hidden="1"/>
    <row r="10551" ht="15.75" hidden="1"/>
    <row r="10552" ht="15.75" hidden="1"/>
    <row r="10553" ht="15.75" hidden="1"/>
    <row r="10554" ht="15.75" hidden="1"/>
    <row r="10555" ht="15.75" hidden="1"/>
    <row r="10556" ht="15.75" hidden="1"/>
    <row r="10557" ht="15.75" hidden="1"/>
    <row r="10558" ht="15.75" hidden="1"/>
    <row r="10559" ht="15.75" hidden="1"/>
    <row r="10560" ht="15.75" hidden="1"/>
    <row r="10561" ht="15.75" hidden="1"/>
    <row r="10562" ht="15.75" hidden="1"/>
    <row r="10563" ht="15.75" hidden="1"/>
    <row r="10564" ht="15.75" hidden="1"/>
    <row r="10565" ht="15.75" hidden="1"/>
    <row r="10566" ht="15.75" hidden="1"/>
    <row r="10567" ht="15.75" hidden="1"/>
    <row r="10568" ht="15.75" hidden="1"/>
    <row r="10569" ht="15.75" hidden="1"/>
    <row r="10570" ht="15.75" hidden="1"/>
    <row r="10571" ht="15.75" hidden="1"/>
    <row r="10572" ht="15.75" hidden="1"/>
    <row r="10573" ht="15.75" hidden="1"/>
    <row r="10574" ht="15.75" hidden="1"/>
    <row r="10575" ht="15.75" hidden="1"/>
    <row r="10576" ht="15.75" hidden="1"/>
    <row r="10577" ht="15.75" hidden="1"/>
    <row r="10578" ht="15.75" hidden="1"/>
    <row r="10579" ht="15.75" hidden="1"/>
    <row r="10580" ht="15.75" hidden="1"/>
    <row r="10581" ht="15.75" hidden="1"/>
    <row r="10582" ht="15.75" hidden="1"/>
    <row r="10583" ht="15.75" hidden="1"/>
    <row r="10584" ht="15.75" hidden="1"/>
    <row r="10585" ht="15.75" hidden="1"/>
    <row r="10586" ht="15.75" hidden="1"/>
    <row r="10587" ht="15.75" hidden="1"/>
    <row r="10588" ht="15.75" hidden="1"/>
    <row r="10589" ht="15.75" hidden="1"/>
    <row r="10590" ht="15.75" hidden="1"/>
    <row r="10591" ht="15.75" hidden="1"/>
    <row r="10592" ht="15.75" hidden="1"/>
    <row r="10593" ht="15.75" hidden="1"/>
    <row r="10594" ht="15.75" hidden="1"/>
    <row r="10595" ht="15.75" hidden="1"/>
    <row r="10596" ht="15.75" hidden="1"/>
    <row r="10597" ht="15.75" hidden="1"/>
    <row r="10598" ht="15.75" hidden="1"/>
    <row r="10599" ht="15.75" hidden="1"/>
    <row r="10600" ht="15.75" hidden="1"/>
    <row r="10601" ht="15.75" hidden="1"/>
    <row r="10602" ht="15.75" hidden="1"/>
    <row r="10603" ht="15.75" hidden="1"/>
    <row r="10604" ht="15.75" hidden="1"/>
    <row r="10605" ht="15.75" hidden="1"/>
    <row r="10606" ht="15.75" hidden="1"/>
    <row r="10607" ht="15.75" hidden="1"/>
    <row r="10608" ht="15.75" hidden="1"/>
    <row r="10609" ht="15.75" hidden="1"/>
    <row r="10610" ht="15.75" hidden="1"/>
    <row r="10611" ht="15.75" hidden="1"/>
    <row r="10612" ht="15.75" hidden="1"/>
    <row r="10613" ht="15.75" hidden="1"/>
    <row r="10614" ht="15.75" hidden="1"/>
    <row r="10615" ht="15.75" hidden="1"/>
    <row r="10616" ht="15.75" hidden="1"/>
    <row r="10617" ht="15.75" hidden="1"/>
    <row r="10618" ht="15.75" hidden="1"/>
    <row r="10619" ht="15.75" hidden="1"/>
    <row r="10620" ht="15.75" hidden="1"/>
    <row r="10621" ht="15.75" hidden="1"/>
    <row r="10622" ht="15.75" hidden="1"/>
    <row r="10623" ht="15.75" hidden="1"/>
    <row r="10624" ht="15.75" hidden="1"/>
    <row r="10625" ht="15.75" hidden="1"/>
    <row r="10626" ht="15.75" hidden="1"/>
    <row r="10627" ht="15.75" hidden="1"/>
    <row r="10628" ht="15.75" hidden="1"/>
    <row r="10629" ht="15.75" hidden="1"/>
    <row r="10630" ht="15.75" hidden="1"/>
    <row r="10631" ht="15.75" hidden="1"/>
    <row r="10632" ht="15.75" hidden="1"/>
    <row r="10633" ht="15.75" hidden="1"/>
    <row r="10634" ht="15.75" hidden="1"/>
    <row r="10635" ht="15.75" hidden="1"/>
    <row r="10636" ht="15.75" hidden="1"/>
    <row r="10637" ht="15.75" hidden="1"/>
    <row r="10638" ht="15.75" hidden="1"/>
    <row r="10639" ht="15.75" hidden="1"/>
    <row r="10640" ht="15.75" hidden="1"/>
    <row r="10641" ht="15.75" hidden="1"/>
    <row r="10642" ht="15.75" hidden="1"/>
    <row r="10643" ht="15.75" hidden="1"/>
    <row r="10644" ht="15.75" hidden="1"/>
    <row r="10645" ht="15.75" hidden="1"/>
    <row r="10646" ht="15.75" hidden="1"/>
    <row r="10647" ht="15.75" hidden="1"/>
    <row r="10648" ht="15.75" hidden="1"/>
    <row r="10649" ht="15.75" hidden="1"/>
    <row r="10650" ht="15.75" hidden="1"/>
    <row r="10651" ht="15.75" hidden="1"/>
    <row r="10652" ht="15.75" hidden="1"/>
    <row r="10653" ht="15.75" hidden="1"/>
    <row r="10654" ht="15.75" hidden="1"/>
    <row r="10655" ht="15.75" hidden="1"/>
    <row r="10656" ht="15.75" hidden="1"/>
    <row r="10657" ht="15.75" hidden="1"/>
    <row r="10658" ht="15.75" hidden="1"/>
    <row r="10659" ht="15.75" hidden="1"/>
    <row r="10660" ht="15.75" hidden="1"/>
    <row r="10661" ht="15.75" hidden="1"/>
    <row r="10662" ht="15.75" hidden="1"/>
    <row r="10663" ht="15.75" hidden="1"/>
    <row r="10664" ht="15.75" hidden="1"/>
    <row r="10665" ht="15.75" hidden="1"/>
    <row r="10666" ht="15.75" hidden="1"/>
    <row r="10667" ht="15.75" hidden="1"/>
    <row r="10668" ht="15.75" hidden="1"/>
    <row r="10669" ht="15.75" hidden="1"/>
    <row r="10670" ht="15.75" hidden="1"/>
    <row r="10671" ht="15.75" hidden="1"/>
    <row r="10672" ht="15.75" hidden="1"/>
    <row r="10673" ht="15.75" hidden="1"/>
    <row r="10674" ht="15.75" hidden="1"/>
    <row r="10675" ht="15.75" hidden="1"/>
    <row r="10676" ht="15.75" hidden="1"/>
    <row r="10677" ht="15.75" hidden="1"/>
    <row r="10678" ht="15.75" hidden="1"/>
    <row r="10679" ht="15.75" hidden="1"/>
    <row r="10680" ht="15.75" hidden="1"/>
    <row r="10681" ht="15.75" hidden="1"/>
    <row r="10682" ht="15.75" hidden="1"/>
    <row r="10683" ht="15.75" hidden="1"/>
    <row r="10684" ht="15.75" hidden="1"/>
    <row r="10685" ht="15.75" hidden="1"/>
    <row r="10686" ht="15.75" hidden="1"/>
    <row r="10687" ht="15.75" hidden="1"/>
    <row r="10688" ht="15.75" hidden="1"/>
    <row r="10689" ht="15.75" hidden="1"/>
    <row r="10690" ht="15.75" hidden="1"/>
    <row r="10691" ht="15.75" hidden="1"/>
    <row r="10692" ht="15.75" hidden="1"/>
    <row r="10693" ht="15.75" hidden="1"/>
    <row r="10694" ht="15.75" hidden="1"/>
    <row r="10695" ht="15.75" hidden="1"/>
    <row r="10696" ht="15.75" hidden="1"/>
    <row r="10697" ht="15.75" hidden="1"/>
    <row r="10698" ht="15.75" hidden="1"/>
    <row r="10699" ht="15.75" hidden="1"/>
    <row r="10700" ht="15.75" hidden="1"/>
    <row r="10701" ht="15.75" hidden="1"/>
    <row r="10702" ht="15.75" hidden="1"/>
    <row r="10703" ht="15.75" hidden="1"/>
    <row r="10704" ht="15.75" hidden="1"/>
    <row r="10705" ht="15.75" hidden="1"/>
    <row r="10706" ht="15.75" hidden="1"/>
    <row r="10707" ht="15.75" hidden="1"/>
    <row r="10708" ht="15.75" hidden="1"/>
    <row r="10709" ht="15.75" hidden="1"/>
    <row r="10710" ht="15.75" hidden="1"/>
    <row r="10711" ht="15.75" hidden="1"/>
    <row r="10712" ht="15.75" hidden="1"/>
    <row r="10713" ht="15.75" hidden="1"/>
    <row r="10714" ht="15.75" hidden="1"/>
    <row r="10715" ht="15.75" hidden="1"/>
    <row r="10716" ht="15.75" hidden="1"/>
    <row r="10717" ht="15.75" hidden="1"/>
    <row r="10718" ht="15.75" hidden="1"/>
    <row r="10719" ht="15.75" hidden="1"/>
    <row r="10720" ht="15.75" hidden="1"/>
    <row r="10721" ht="15.75" hidden="1"/>
    <row r="10722" ht="15.75" hidden="1"/>
    <row r="10723" ht="15.75" hidden="1"/>
    <row r="10724" ht="15.75" hidden="1"/>
    <row r="10725" ht="15.75" hidden="1"/>
    <row r="10726" ht="15.75" hidden="1"/>
    <row r="10727" ht="15.75" hidden="1"/>
    <row r="10728" ht="15.75" hidden="1"/>
    <row r="10729" ht="15.75" hidden="1"/>
    <row r="10730" ht="15.75" hidden="1"/>
    <row r="10731" ht="15.75" hidden="1"/>
    <row r="10732" ht="15.75" hidden="1"/>
    <row r="10733" ht="15.75" hidden="1"/>
    <row r="10734" ht="15.75" hidden="1"/>
    <row r="10735" ht="15.75" hidden="1"/>
    <row r="10736" ht="15.75" hidden="1"/>
    <row r="10737" ht="15.75" hidden="1"/>
    <row r="10738" ht="15.75" hidden="1"/>
    <row r="10739" ht="15.75" hidden="1"/>
    <row r="10740" ht="15.75" hidden="1"/>
    <row r="10741" ht="15.75" hidden="1"/>
    <row r="10742" ht="15.75" hidden="1"/>
    <row r="10743" ht="15.75" hidden="1"/>
    <row r="10744" ht="15.75" hidden="1"/>
    <row r="10745" ht="15.75" hidden="1"/>
    <row r="10746" ht="15.75" hidden="1"/>
    <row r="10747" ht="15.75" hidden="1"/>
    <row r="10748" ht="15.75" hidden="1"/>
    <row r="10749" ht="15.75" hidden="1"/>
    <row r="10750" ht="15.75" hidden="1"/>
    <row r="10751" ht="15.75" hidden="1"/>
    <row r="10752" ht="15.75" hidden="1"/>
    <row r="10753" ht="15.75" hidden="1"/>
    <row r="10754" ht="15.75" hidden="1"/>
    <row r="10755" ht="15.75" hidden="1"/>
    <row r="10756" ht="15.75" hidden="1"/>
    <row r="10757" ht="15.75" hidden="1"/>
    <row r="10758" ht="15.75" hidden="1"/>
    <row r="10759" ht="15.75" hidden="1"/>
    <row r="10760" ht="15.75" hidden="1"/>
    <row r="10761" ht="15.75" hidden="1"/>
    <row r="10762" ht="15.75" hidden="1"/>
    <row r="10763" ht="15.75" hidden="1"/>
    <row r="10764" ht="15.75" hidden="1"/>
    <row r="10765" ht="15.75" hidden="1"/>
    <row r="10766" ht="15.75" hidden="1"/>
    <row r="10767" ht="15.75" hidden="1"/>
    <row r="10768" ht="15.75" hidden="1"/>
    <row r="10769" ht="15.75" hidden="1"/>
    <row r="10770" ht="15.75" hidden="1"/>
    <row r="10771" ht="15.75" hidden="1"/>
    <row r="10772" ht="15.75" hidden="1"/>
    <row r="10773" ht="15.75" hidden="1"/>
    <row r="10774" ht="15.75" hidden="1"/>
    <row r="10775" ht="15.75" hidden="1"/>
    <row r="10776" ht="15.75" hidden="1"/>
    <row r="10777" ht="15.75" hidden="1"/>
    <row r="10778" ht="15.75" hidden="1"/>
    <row r="10779" ht="15.75" hidden="1"/>
    <row r="10780" ht="15.75" hidden="1"/>
    <row r="10781" ht="15.75" hidden="1"/>
    <row r="10782" ht="15.75" hidden="1"/>
    <row r="10783" ht="15.75" hidden="1"/>
    <row r="10784" ht="15.75" hidden="1"/>
    <row r="10785" ht="15.75" hidden="1"/>
    <row r="10786" ht="15.75" hidden="1"/>
    <row r="10787" ht="15.75" hidden="1"/>
    <row r="10788" ht="15.75" hidden="1"/>
    <row r="10789" ht="15.75" hidden="1"/>
    <row r="10790" ht="15.75" hidden="1"/>
    <row r="10791" ht="15.75" hidden="1"/>
    <row r="10792" ht="15.75" hidden="1"/>
    <row r="10793" ht="15.75" hidden="1"/>
    <row r="10794" ht="15.75" hidden="1"/>
    <row r="10795" ht="15.75" hidden="1"/>
    <row r="10796" ht="15.75" hidden="1"/>
    <row r="10797" ht="15.75" hidden="1"/>
    <row r="10798" ht="15.75" hidden="1"/>
    <row r="10799" ht="15.75" hidden="1"/>
    <row r="10800" ht="15.75" hidden="1"/>
    <row r="10801" ht="15.75" hidden="1"/>
    <row r="10802" ht="15.75" hidden="1"/>
    <row r="10803" ht="15.75" hidden="1"/>
    <row r="10804" ht="15.75" hidden="1"/>
    <row r="10805" ht="15.75" hidden="1"/>
    <row r="10806" ht="15.75" hidden="1"/>
    <row r="10807" ht="15.75" hidden="1"/>
    <row r="10808" ht="15.75" hidden="1"/>
    <row r="10809" ht="15.75" hidden="1"/>
    <row r="10810" ht="15.75" hidden="1"/>
    <row r="10811" ht="15.75" hidden="1"/>
    <row r="10812" ht="15.75" hidden="1"/>
    <row r="10813" ht="15.75" hidden="1"/>
    <row r="10814" ht="15.75" hidden="1"/>
    <row r="10815" ht="15.75" hidden="1"/>
    <row r="10816" ht="15.75" hidden="1"/>
    <row r="10817" ht="15.75" hidden="1"/>
    <row r="10818" ht="15.75" hidden="1"/>
    <row r="10819" ht="15.75" hidden="1"/>
    <row r="10820" ht="15.75" hidden="1"/>
    <row r="10821" ht="15.75" hidden="1"/>
    <row r="10822" ht="15.75" hidden="1"/>
    <row r="10823" ht="15.75" hidden="1"/>
    <row r="10824" ht="15.75" hidden="1"/>
    <row r="10825" ht="15.75" hidden="1"/>
    <row r="10826" ht="15.75" hidden="1"/>
    <row r="10827" ht="15.75" hidden="1"/>
    <row r="10828" ht="15.75" hidden="1"/>
    <row r="10829" ht="15.75" hidden="1"/>
    <row r="10830" ht="15.75" hidden="1"/>
    <row r="10831" ht="15.75" hidden="1"/>
    <row r="10832" ht="15.75" hidden="1"/>
    <row r="10833" ht="15.75" hidden="1"/>
    <row r="10834" ht="15.75" hidden="1"/>
    <row r="10835" ht="15.75" hidden="1"/>
    <row r="10836" ht="15.75" hidden="1"/>
    <row r="10837" ht="15.75" hidden="1"/>
    <row r="10838" ht="15.75" hidden="1"/>
    <row r="10839" ht="15.75" hidden="1"/>
    <row r="10840" ht="15.75" hidden="1"/>
    <row r="10841" ht="15.75" hidden="1"/>
    <row r="10842" ht="15.75" hidden="1"/>
    <row r="10843" ht="15.75" hidden="1"/>
    <row r="10844" ht="15.75" hidden="1"/>
    <row r="10845" ht="15.75" hidden="1"/>
    <row r="10846" ht="15.75" hidden="1"/>
    <row r="10847" ht="15.75" hidden="1"/>
    <row r="10848" ht="15.75" hidden="1"/>
    <row r="10849" ht="15.75" hidden="1"/>
    <row r="10850" ht="15.75" hidden="1"/>
    <row r="10851" ht="15.75" hidden="1"/>
    <row r="10852" ht="15.75" hidden="1"/>
    <row r="10853" ht="15.75" hidden="1"/>
    <row r="10854" ht="15.75" hidden="1"/>
    <row r="10855" ht="15.75" hidden="1"/>
    <row r="10856" ht="15.75" hidden="1"/>
    <row r="10857" ht="15.75" hidden="1"/>
    <row r="10858" ht="15.75" hidden="1"/>
    <row r="10859" ht="15.75" hidden="1"/>
    <row r="10860" ht="15.75" hidden="1"/>
    <row r="10861" ht="15.75" hidden="1"/>
    <row r="10862" ht="15.75" hidden="1"/>
    <row r="10863" ht="15.75" hidden="1"/>
    <row r="10864" ht="15.75" hidden="1"/>
    <row r="10865" ht="15.75" hidden="1"/>
    <row r="10866" ht="15.75" hidden="1"/>
    <row r="10867" ht="15.75" hidden="1"/>
    <row r="10868" ht="15.75" hidden="1"/>
    <row r="10869" ht="15.75" hidden="1"/>
    <row r="10870" ht="15.75" hidden="1"/>
    <row r="10871" ht="15.75" hidden="1"/>
    <row r="10872" ht="15.75" hidden="1"/>
    <row r="10873" ht="15.75" hidden="1"/>
    <row r="10874" ht="15.75" hidden="1"/>
    <row r="10875" ht="15.75" hidden="1"/>
    <row r="10876" ht="15.75" hidden="1"/>
    <row r="10877" ht="15.75" hidden="1"/>
    <row r="10878" ht="15.75" hidden="1"/>
    <row r="10879" ht="15.75" hidden="1"/>
    <row r="10880" ht="15.75" hidden="1"/>
    <row r="10881" ht="15.75" hidden="1"/>
    <row r="10882" ht="15.75" hidden="1"/>
    <row r="10883" ht="15.75" hidden="1"/>
    <row r="10884" ht="15.75" hidden="1"/>
    <row r="10885" ht="15.75" hidden="1"/>
    <row r="10886" ht="15.75" hidden="1"/>
    <row r="10887" ht="15.75" hidden="1"/>
    <row r="10888" ht="15.75" hidden="1"/>
    <row r="10889" ht="15.75" hidden="1"/>
    <row r="10890" ht="15.75" hidden="1"/>
    <row r="10891" ht="15.75" hidden="1"/>
    <row r="10892" ht="15.75" hidden="1"/>
    <row r="10893" ht="15.75" hidden="1"/>
    <row r="10894" ht="15.75" hidden="1"/>
    <row r="10895" ht="15.75" hidden="1"/>
    <row r="10896" ht="15.75" hidden="1"/>
    <row r="10897" ht="15.75" hidden="1"/>
    <row r="10898" ht="15.75" hidden="1"/>
    <row r="10899" ht="15.75" hidden="1"/>
    <row r="10900" ht="15.75" hidden="1"/>
    <row r="10901" ht="15.75" hidden="1"/>
    <row r="10902" ht="15.75" hidden="1"/>
    <row r="10903" ht="15.75" hidden="1"/>
    <row r="10904" ht="15.75" hidden="1"/>
    <row r="10905" ht="15.75" hidden="1"/>
    <row r="10906" ht="15.75" hidden="1"/>
    <row r="10907" ht="15.75" hidden="1"/>
    <row r="10908" ht="15.75" hidden="1"/>
    <row r="10909" ht="15.75" hidden="1"/>
    <row r="10910" ht="15.75" hidden="1"/>
    <row r="10911" ht="15.75" hidden="1"/>
    <row r="10912" ht="15.75" hidden="1"/>
    <row r="10913" ht="15.75" hidden="1"/>
    <row r="10914" ht="15.75" hidden="1"/>
    <row r="10915" ht="15.75" hidden="1"/>
    <row r="10916" ht="15.75" hidden="1"/>
    <row r="10917" ht="15.75" hidden="1"/>
    <row r="10918" ht="15.75" hidden="1"/>
    <row r="10919" ht="15.75" hidden="1"/>
    <row r="10920" ht="15.75" hidden="1"/>
    <row r="10921" ht="15.75" hidden="1"/>
    <row r="10922" ht="15.75" hidden="1"/>
    <row r="10923" ht="15.75" hidden="1"/>
    <row r="10924" ht="15.75" hidden="1"/>
    <row r="10925" ht="15.75" hidden="1"/>
    <row r="10926" ht="15.75" hidden="1"/>
    <row r="10927" ht="15.75" hidden="1"/>
    <row r="10928" ht="15.75" hidden="1"/>
    <row r="10929" ht="15.75" hidden="1"/>
    <row r="10930" ht="15.75" hidden="1"/>
    <row r="10931" ht="15.75" hidden="1"/>
    <row r="10932" ht="15.75" hidden="1"/>
    <row r="10933" ht="15.75" hidden="1"/>
    <row r="10934" ht="15.75" hidden="1"/>
    <row r="10935" ht="15.75" hidden="1"/>
    <row r="10936" ht="15.75" hidden="1"/>
    <row r="10937" ht="15.75" hidden="1"/>
    <row r="10938" ht="15.75" hidden="1"/>
    <row r="10939" ht="15.75" hidden="1"/>
    <row r="10940" ht="15.75" hidden="1"/>
    <row r="10941" ht="15.75" hidden="1"/>
    <row r="10942" ht="15.75" hidden="1"/>
    <row r="10943" ht="15.75" hidden="1"/>
    <row r="10944" ht="15.75" hidden="1"/>
    <row r="10945" ht="15.75" hidden="1"/>
    <row r="10946" ht="15.75" hidden="1"/>
    <row r="10947" ht="15.75" hidden="1"/>
    <row r="10948" ht="15.75" hidden="1"/>
    <row r="10949" ht="15.75" hidden="1"/>
    <row r="10950" ht="15.75" hidden="1"/>
    <row r="10951" ht="15.75" hidden="1"/>
    <row r="10952" ht="15.75" hidden="1"/>
    <row r="10953" ht="15.75" hidden="1"/>
    <row r="10954" ht="15.75" hidden="1"/>
    <row r="10955" ht="15.75" hidden="1"/>
    <row r="10956" ht="15.75" hidden="1"/>
    <row r="10957" ht="15.75" hidden="1"/>
    <row r="10958" ht="15.75" hidden="1"/>
    <row r="10959" ht="15.75" hidden="1"/>
    <row r="10960" ht="15.75" hidden="1"/>
    <row r="10961" ht="15.75" hidden="1"/>
    <row r="10962" ht="15.75" hidden="1"/>
    <row r="10963" ht="15.75" hidden="1"/>
    <row r="10964" ht="15.75" hidden="1"/>
    <row r="10965" ht="15.75" hidden="1"/>
    <row r="10966" ht="15.75" hidden="1"/>
    <row r="10967" ht="15.75" hidden="1"/>
    <row r="10968" ht="15.75" hidden="1"/>
    <row r="10969" ht="15.75" hidden="1"/>
    <row r="10970" ht="15.75" hidden="1"/>
    <row r="10971" ht="15.75" hidden="1"/>
    <row r="10972" ht="15.75" hidden="1"/>
    <row r="10973" ht="15.75" hidden="1"/>
    <row r="10974" ht="15.75" hidden="1"/>
    <row r="10975" ht="15.75" hidden="1"/>
    <row r="10976" ht="15.75" hidden="1"/>
    <row r="10977" ht="15.75" hidden="1"/>
    <row r="10978" ht="15.75" hidden="1"/>
    <row r="10979" ht="15.75" hidden="1"/>
    <row r="10980" ht="15.75" hidden="1"/>
    <row r="10981" ht="15.75" hidden="1"/>
    <row r="10982" ht="15.75" hidden="1"/>
    <row r="10983" ht="15.75" hidden="1"/>
    <row r="10984" ht="15.75" hidden="1"/>
    <row r="10985" ht="15.75" hidden="1"/>
    <row r="10986" ht="15.75" hidden="1"/>
    <row r="10987" ht="15.75" hidden="1"/>
    <row r="10988" ht="15.75" hidden="1"/>
    <row r="10989" ht="15.75" hidden="1"/>
    <row r="10990" ht="15.75" hidden="1"/>
    <row r="10991" ht="15.75" hidden="1"/>
    <row r="10992" ht="15.75" hidden="1"/>
    <row r="10993" ht="15.75" hidden="1"/>
    <row r="10994" ht="15.75" hidden="1"/>
    <row r="10995" ht="15.75" hidden="1"/>
    <row r="10996" ht="15.75" hidden="1"/>
    <row r="10997" ht="15.75" hidden="1"/>
    <row r="10998" ht="15.75" hidden="1"/>
    <row r="10999" ht="15.75" hidden="1"/>
    <row r="11000" ht="15.75" hidden="1"/>
    <row r="11001" ht="15.75" hidden="1"/>
    <row r="11002" ht="15.75" hidden="1"/>
    <row r="11003" ht="15.75" hidden="1"/>
    <row r="11004" ht="15.75" hidden="1"/>
    <row r="11005" ht="15.75" hidden="1"/>
    <row r="11006" ht="15.75" hidden="1"/>
    <row r="11007" ht="15.75" hidden="1"/>
    <row r="11008" ht="15.75" hidden="1"/>
    <row r="11009" ht="15.75" hidden="1"/>
    <row r="11010" ht="15.75" hidden="1"/>
    <row r="11011" ht="15.75" hidden="1"/>
    <row r="11012" ht="15.75" hidden="1"/>
    <row r="11013" ht="15.75" hidden="1"/>
    <row r="11014" ht="15.75" hidden="1"/>
    <row r="11015" ht="15.75" hidden="1"/>
    <row r="11016" ht="15.75" hidden="1"/>
    <row r="11017" ht="15.75" hidden="1"/>
    <row r="11018" ht="15.75" hidden="1"/>
    <row r="11019" ht="15.75" hidden="1"/>
    <row r="11020" ht="15.75" hidden="1"/>
    <row r="11021" ht="15.75" hidden="1"/>
    <row r="11022" ht="15.75" hidden="1"/>
    <row r="11023" ht="15.75" hidden="1"/>
    <row r="11024" ht="15.75" hidden="1"/>
    <row r="11025" ht="15.75" hidden="1"/>
    <row r="11026" ht="15.75" hidden="1"/>
    <row r="11027" ht="15.75" hidden="1"/>
    <row r="11028" ht="15.75" hidden="1"/>
    <row r="11029" ht="15.75" hidden="1"/>
    <row r="11030" ht="15.75" hidden="1"/>
    <row r="11031" ht="15.75" hidden="1"/>
    <row r="11032" ht="15.75" hidden="1"/>
    <row r="11033" ht="15.75" hidden="1"/>
    <row r="11034" ht="15.75" hidden="1"/>
    <row r="11035" ht="15.75" hidden="1"/>
    <row r="11036" ht="15.75" hidden="1"/>
    <row r="11037" ht="15.75" hidden="1"/>
    <row r="11038" ht="15.75" hidden="1"/>
    <row r="11039" ht="15.75" hidden="1"/>
    <row r="11040" ht="15.75" hidden="1"/>
    <row r="11041" ht="15.75" hidden="1"/>
    <row r="11042" ht="15.75" hidden="1"/>
    <row r="11043" ht="15.75" hidden="1"/>
    <row r="11044" ht="15.75" hidden="1"/>
    <row r="11045" ht="15.75" hidden="1"/>
    <row r="11046" ht="15.75" hidden="1"/>
    <row r="11047" ht="15.75" hidden="1"/>
    <row r="11048" ht="15.75" hidden="1"/>
    <row r="11049" ht="15.75" hidden="1"/>
    <row r="11050" ht="15.75" hidden="1"/>
    <row r="11051" ht="15.75" hidden="1"/>
    <row r="11052" ht="15.75" hidden="1"/>
    <row r="11053" ht="15.75" hidden="1"/>
    <row r="11054" ht="15.75" hidden="1"/>
    <row r="11055" ht="15.75" hidden="1"/>
    <row r="11056" ht="15.75" hidden="1"/>
    <row r="11057" ht="15.75" hidden="1"/>
    <row r="11058" ht="15.75" hidden="1"/>
    <row r="11059" ht="15.75" hidden="1"/>
    <row r="11060" ht="15.75" hidden="1"/>
    <row r="11061" ht="15.75" hidden="1"/>
    <row r="11062" ht="15.75" hidden="1"/>
    <row r="11063" ht="15.75" hidden="1"/>
    <row r="11064" ht="15.75" hidden="1"/>
    <row r="11065" ht="15.75" hidden="1"/>
    <row r="11066" ht="15.75" hidden="1"/>
    <row r="11067" ht="15.75" hidden="1"/>
    <row r="11068" ht="15.75" hidden="1"/>
    <row r="11069" ht="15.75" hidden="1"/>
    <row r="11070" ht="15.75" hidden="1"/>
    <row r="11071" ht="15.75" hidden="1"/>
    <row r="11072" ht="15.75" hidden="1"/>
    <row r="11073" ht="15.75" hidden="1"/>
    <row r="11074" ht="15.75" hidden="1"/>
    <row r="11075" ht="15.75" hidden="1"/>
    <row r="11076" ht="15.75" hidden="1"/>
    <row r="11077" ht="15.75" hidden="1"/>
    <row r="11078" ht="15.75" hidden="1"/>
    <row r="11079" ht="15.75" hidden="1"/>
    <row r="11080" ht="15.75" hidden="1"/>
    <row r="11081" ht="15.75" hidden="1"/>
    <row r="11082" ht="15.75" hidden="1"/>
    <row r="11083" ht="15.75" hidden="1"/>
    <row r="11084" ht="15.75" hidden="1"/>
    <row r="11085" ht="15.75" hidden="1"/>
    <row r="11086" ht="15.75" hidden="1"/>
    <row r="11087" ht="15.75" hidden="1"/>
    <row r="11088" ht="15.75" hidden="1"/>
    <row r="11089" ht="15.75" hidden="1"/>
    <row r="11090" ht="15.75" hidden="1"/>
    <row r="11091" ht="15.75" hidden="1"/>
    <row r="11092" ht="15.75" hidden="1"/>
    <row r="11093" ht="15.75" hidden="1"/>
    <row r="11094" ht="15.75" hidden="1"/>
    <row r="11095" ht="15.75" hidden="1"/>
    <row r="11096" ht="15.75" hidden="1"/>
    <row r="11097" ht="15.75" hidden="1"/>
    <row r="11098" ht="15.75" hidden="1"/>
    <row r="11099" ht="15.75" hidden="1"/>
    <row r="11100" ht="15.75" hidden="1"/>
    <row r="11101" ht="15.75" hidden="1"/>
    <row r="11102" ht="15.75" hidden="1"/>
    <row r="11103" ht="15.75" hidden="1"/>
    <row r="11104" ht="15.75" hidden="1"/>
    <row r="11105" ht="15.75" hidden="1"/>
    <row r="11106" ht="15.75" hidden="1"/>
    <row r="11107" ht="15.75" hidden="1"/>
    <row r="11108" ht="15.75" hidden="1"/>
    <row r="11109" ht="15.75" hidden="1"/>
    <row r="11110" ht="15.75" hidden="1"/>
    <row r="11111" ht="15.75" hidden="1"/>
    <row r="11112" ht="15.75" hidden="1"/>
    <row r="11113" ht="15.75" hidden="1"/>
    <row r="11114" ht="15.75" hidden="1"/>
    <row r="11115" ht="15.75" hidden="1"/>
    <row r="11116" ht="15.75" hidden="1"/>
    <row r="11117" ht="15.75" hidden="1"/>
    <row r="11118" ht="15.75" hidden="1"/>
    <row r="11119" ht="15.75" hidden="1"/>
    <row r="11120" ht="15.75" hidden="1"/>
    <row r="11121" ht="15.75" hidden="1"/>
    <row r="11122" ht="15.75" hidden="1"/>
    <row r="11123" ht="15.75" hidden="1"/>
    <row r="11124" ht="15.75" hidden="1"/>
    <row r="11125" ht="15.75" hidden="1"/>
    <row r="11126" ht="15.75" hidden="1"/>
    <row r="11127" ht="15.75" hidden="1"/>
    <row r="11128" ht="15.75" hidden="1"/>
    <row r="11129" ht="15.75" hidden="1"/>
    <row r="11130" ht="15.75" hidden="1"/>
    <row r="11131" ht="15.75" hidden="1"/>
    <row r="11132" ht="15.75" hidden="1"/>
    <row r="11133" ht="15.75" hidden="1"/>
    <row r="11134" ht="15.75" hidden="1"/>
    <row r="11135" ht="15.75" hidden="1"/>
    <row r="11136" ht="15.75" hidden="1"/>
    <row r="11137" ht="15.75" hidden="1"/>
    <row r="11138" ht="15.75" hidden="1"/>
    <row r="11139" ht="15.75" hidden="1"/>
    <row r="11140" ht="15.75" hidden="1"/>
    <row r="11141" ht="15.75" hidden="1"/>
    <row r="11142" ht="15.75" hidden="1"/>
    <row r="11143" ht="15.75" hidden="1"/>
    <row r="11144" ht="15.75" hidden="1"/>
    <row r="11145" ht="15.75" hidden="1"/>
    <row r="11146" ht="15.75" hidden="1"/>
    <row r="11147" ht="15.75" hidden="1"/>
    <row r="11148" ht="15.75" hidden="1"/>
    <row r="11149" ht="15.75" hidden="1"/>
    <row r="11150" ht="15.75" hidden="1"/>
    <row r="11151" ht="15.75" hidden="1"/>
    <row r="11152" ht="15.75" hidden="1"/>
    <row r="11153" ht="15.75" hidden="1"/>
    <row r="11154" ht="15.75" hidden="1"/>
    <row r="11155" ht="15.75" hidden="1"/>
    <row r="11156" ht="15.75" hidden="1"/>
    <row r="11157" ht="15.75" hidden="1"/>
    <row r="11158" ht="15.75" hidden="1"/>
    <row r="11159" ht="15.75" hidden="1"/>
    <row r="11160" ht="15.75" hidden="1"/>
    <row r="11161" ht="15.75" hidden="1"/>
    <row r="11162" ht="15.75" hidden="1"/>
    <row r="11163" ht="15.75" hidden="1"/>
    <row r="11164" ht="15.75" hidden="1"/>
    <row r="11165" ht="15.75" hidden="1"/>
    <row r="11166" ht="15.75" hidden="1"/>
    <row r="11167" ht="15.75" hidden="1"/>
    <row r="11168" ht="15.75" hidden="1"/>
    <row r="11169" ht="15.75" hidden="1"/>
    <row r="11170" ht="15.75" hidden="1"/>
    <row r="11171" ht="15.75" hidden="1"/>
    <row r="11172" ht="15.75" hidden="1"/>
    <row r="11173" ht="15.75" hidden="1"/>
    <row r="11174" ht="15.75" hidden="1"/>
    <row r="11175" ht="15.75" hidden="1"/>
    <row r="11176" ht="15.75" hidden="1"/>
    <row r="11177" ht="15.75" hidden="1"/>
    <row r="11178" ht="15.75" hidden="1"/>
    <row r="11179" ht="15.75" hidden="1"/>
    <row r="11180" ht="15.75" hidden="1"/>
    <row r="11181" ht="15.75" hidden="1"/>
    <row r="11182" ht="15.75" hidden="1"/>
    <row r="11183" ht="15.75" hidden="1"/>
    <row r="11184" ht="15.75" hidden="1"/>
    <row r="11185" ht="15.75" hidden="1"/>
    <row r="11186" ht="15.75" hidden="1"/>
    <row r="11187" ht="15.75" hidden="1"/>
    <row r="11188" ht="15.75" hidden="1"/>
    <row r="11189" ht="15.75" hidden="1"/>
    <row r="11190" ht="15.75" hidden="1"/>
    <row r="11191" ht="15.75" hidden="1"/>
    <row r="11192" ht="15.75" hidden="1"/>
    <row r="11193" ht="15.75" hidden="1"/>
    <row r="11194" ht="15.75" hidden="1"/>
    <row r="11195" ht="15.75" hidden="1"/>
    <row r="11196" ht="15.75" hidden="1"/>
    <row r="11197" ht="15.75" hidden="1"/>
    <row r="11198" ht="15.75" hidden="1"/>
    <row r="11199" ht="15.75" hidden="1"/>
    <row r="11200" ht="15.75" hidden="1"/>
    <row r="11201" ht="15.75" hidden="1"/>
    <row r="11202" ht="15.75" hidden="1"/>
    <row r="11203" ht="15.75" hidden="1"/>
    <row r="11204" ht="15.75" hidden="1"/>
    <row r="11205" ht="15.75" hidden="1"/>
    <row r="11206" ht="15.75" hidden="1"/>
    <row r="11207" ht="15.75" hidden="1"/>
    <row r="11208" ht="15.75" hidden="1"/>
    <row r="11209" ht="15.75" hidden="1"/>
    <row r="11210" ht="15.75" hidden="1"/>
    <row r="11211" ht="15.75" hidden="1"/>
    <row r="11212" ht="15.75" hidden="1"/>
    <row r="11213" ht="15.75" hidden="1"/>
    <row r="11214" ht="15.75" hidden="1"/>
    <row r="11215" ht="15.75" hidden="1"/>
    <row r="11216" ht="15.75" hidden="1"/>
    <row r="11217" ht="15.75" hidden="1"/>
    <row r="11218" ht="15.75" hidden="1"/>
    <row r="11219" ht="15.75" hidden="1"/>
    <row r="11220" ht="15.75" hidden="1"/>
    <row r="11221" ht="15.75" hidden="1"/>
    <row r="11222" ht="15.75" hidden="1"/>
    <row r="11223" ht="15.75" hidden="1"/>
    <row r="11224" ht="15.75" hidden="1"/>
    <row r="11225" ht="15.75" hidden="1"/>
    <row r="11226" ht="15.75" hidden="1"/>
    <row r="11227" ht="15.75" hidden="1"/>
    <row r="11228" ht="15.75" hidden="1"/>
    <row r="11229" ht="15.75" hidden="1"/>
    <row r="11230" ht="15.75" hidden="1"/>
    <row r="11231" ht="15.75" hidden="1"/>
    <row r="11232" ht="15.75" hidden="1"/>
    <row r="11233" ht="15.75" hidden="1"/>
    <row r="11234" ht="15.75" hidden="1"/>
    <row r="11235" ht="15.75" hidden="1"/>
    <row r="11236" ht="15.75" hidden="1"/>
    <row r="11237" ht="15.75" hidden="1"/>
    <row r="11238" ht="15.75" hidden="1"/>
    <row r="11239" ht="15.75" hidden="1"/>
    <row r="11240" ht="15.75" hidden="1"/>
    <row r="11241" ht="15.75" hidden="1"/>
    <row r="11242" ht="15.75" hidden="1"/>
    <row r="11243" ht="15.75" hidden="1"/>
    <row r="11244" ht="15.75" hidden="1"/>
    <row r="11245" ht="15.75" hidden="1"/>
    <row r="11246" ht="15.75" hidden="1"/>
    <row r="11247" ht="15.75" hidden="1"/>
    <row r="11248" ht="15.75" hidden="1"/>
    <row r="11249" ht="15.75" hidden="1"/>
    <row r="11250" ht="15.75" hidden="1"/>
    <row r="11251" ht="15.75" hidden="1"/>
    <row r="11252" ht="15.75" hidden="1"/>
    <row r="11253" ht="15.75" hidden="1"/>
    <row r="11254" ht="15.75" hidden="1"/>
    <row r="11255" ht="15.75" hidden="1"/>
    <row r="11256" ht="15.75" hidden="1"/>
    <row r="11257" ht="15.75" hidden="1"/>
    <row r="11258" ht="15.75" hidden="1"/>
    <row r="11259" ht="15.75" hidden="1"/>
    <row r="11260" ht="15.75" hidden="1"/>
    <row r="11261" ht="15.75" hidden="1"/>
    <row r="11262" ht="15.75" hidden="1"/>
    <row r="11263" ht="15.75" hidden="1"/>
    <row r="11264" ht="15.75" hidden="1"/>
    <row r="11265" ht="15.75" hidden="1"/>
    <row r="11266" ht="15.75" hidden="1"/>
    <row r="11267" ht="15.75" hidden="1"/>
    <row r="11268" ht="15.75" hidden="1"/>
    <row r="11269" ht="15.75" hidden="1"/>
    <row r="11270" ht="15.75" hidden="1"/>
    <row r="11271" ht="15.75" hidden="1"/>
    <row r="11272" ht="15.75" hidden="1"/>
    <row r="11273" ht="15.75" hidden="1"/>
    <row r="11274" ht="15.75" hidden="1"/>
    <row r="11275" ht="15.75" hidden="1"/>
    <row r="11276" ht="15.75" hidden="1"/>
    <row r="11277" ht="15.75" hidden="1"/>
    <row r="11278" ht="15.75" hidden="1"/>
    <row r="11279" ht="15.75" hidden="1"/>
    <row r="11280" ht="15.75" hidden="1"/>
    <row r="11281" ht="15.75" hidden="1"/>
    <row r="11282" ht="15.75" hidden="1"/>
    <row r="11283" ht="15.75" hidden="1"/>
    <row r="11284" ht="15.75" hidden="1"/>
    <row r="11285" ht="15.75" hidden="1"/>
    <row r="11286" ht="15.75" hidden="1"/>
    <row r="11287" ht="15.75" hidden="1"/>
    <row r="11288" ht="15.75" hidden="1"/>
    <row r="11289" ht="15.75" hidden="1"/>
    <row r="11290" ht="15.75" hidden="1"/>
    <row r="11291" ht="15.75" hidden="1"/>
    <row r="11292" ht="15.75" hidden="1"/>
    <row r="11293" ht="15.75" hidden="1"/>
    <row r="11294" ht="15.75" hidden="1"/>
    <row r="11295" ht="15.75" hidden="1"/>
    <row r="11296" ht="15.75" hidden="1"/>
    <row r="11297" ht="15.75" hidden="1"/>
    <row r="11298" ht="15.75" hidden="1"/>
    <row r="11299" ht="15.75" hidden="1"/>
    <row r="11300" ht="15.75" hidden="1"/>
    <row r="11301" ht="15.75" hidden="1"/>
    <row r="11302" ht="15.75" hidden="1"/>
    <row r="11303" ht="15.75" hidden="1"/>
    <row r="11304" ht="15.75" hidden="1"/>
    <row r="11305" ht="15.75" hidden="1"/>
    <row r="11306" ht="15.75" hidden="1"/>
    <row r="11307" ht="15.75" hidden="1"/>
    <row r="11308" ht="15.75" hidden="1"/>
    <row r="11309" ht="15.75" hidden="1"/>
    <row r="11310" ht="15.75" hidden="1"/>
    <row r="11311" ht="15.75" hidden="1"/>
    <row r="11312" ht="15.75" hidden="1"/>
    <row r="11313" ht="15.75" hidden="1"/>
    <row r="11314" ht="15.75" hidden="1"/>
    <row r="11315" ht="15.75" hidden="1"/>
    <row r="11316" ht="15.75" hidden="1"/>
    <row r="11317" ht="15.75" hidden="1"/>
    <row r="11318" ht="15.75" hidden="1"/>
    <row r="11319" ht="15.75" hidden="1"/>
    <row r="11320" ht="15.75" hidden="1"/>
    <row r="11321" ht="15.75" hidden="1"/>
    <row r="11322" ht="15.75" hidden="1"/>
    <row r="11323" ht="15.75" hidden="1"/>
    <row r="11324" ht="15.75" hidden="1"/>
    <row r="11325" ht="15.75" hidden="1"/>
    <row r="11326" ht="15.75" hidden="1"/>
    <row r="11327" ht="15.75" hidden="1"/>
    <row r="11328" ht="15.75" hidden="1"/>
    <row r="11329" ht="15.75" hidden="1"/>
    <row r="11330" ht="15.75" hidden="1"/>
    <row r="11331" ht="15.75" hidden="1"/>
    <row r="11332" ht="15.75" hidden="1"/>
    <row r="11333" ht="15.75" hidden="1"/>
    <row r="11334" ht="15.75" hidden="1"/>
    <row r="11335" ht="15.75" hidden="1"/>
    <row r="11336" ht="15.75" hidden="1"/>
    <row r="11337" ht="15.75" hidden="1"/>
    <row r="11338" ht="15.75" hidden="1"/>
    <row r="11339" ht="15.75" hidden="1"/>
    <row r="11340" ht="15.75" hidden="1"/>
    <row r="11341" ht="15.75" hidden="1"/>
    <row r="11342" ht="15.75" hidden="1"/>
    <row r="11343" ht="15.75" hidden="1"/>
    <row r="11344" ht="15.75" hidden="1"/>
    <row r="11345" ht="15.75" hidden="1"/>
    <row r="11346" ht="15.75" hidden="1"/>
    <row r="11347" ht="15.75" hidden="1"/>
    <row r="11348" ht="15.75" hidden="1"/>
    <row r="11349" ht="15.75" hidden="1"/>
    <row r="11350" ht="15.75" hidden="1"/>
    <row r="11351" ht="15.75" hidden="1"/>
    <row r="11352" ht="15.75" hidden="1"/>
    <row r="11353" ht="15.75" hidden="1"/>
    <row r="11354" ht="15.75" hidden="1"/>
    <row r="11355" ht="15.75" hidden="1"/>
    <row r="11356" ht="15.75" hidden="1"/>
    <row r="11357" ht="15.75" hidden="1"/>
    <row r="11358" ht="15.75" hidden="1"/>
    <row r="11359" ht="15.75" hidden="1"/>
    <row r="11360" ht="15.75" hidden="1"/>
    <row r="11361" ht="15.75" hidden="1"/>
    <row r="11362" ht="15.75" hidden="1"/>
    <row r="11363" ht="15.75" hidden="1"/>
    <row r="11364" ht="15.75" hidden="1"/>
    <row r="11365" ht="15.75" hidden="1"/>
    <row r="11366" ht="15.75" hidden="1"/>
    <row r="11367" ht="15.75" hidden="1"/>
    <row r="11368" ht="15.75" hidden="1"/>
    <row r="11369" ht="15.75" hidden="1"/>
    <row r="11370" ht="15.75" hidden="1"/>
    <row r="11371" ht="15.75" hidden="1"/>
    <row r="11372" ht="15.75" hidden="1"/>
    <row r="11373" ht="15.75" hidden="1"/>
    <row r="11374" ht="15.75" hidden="1"/>
    <row r="11375" ht="15.75" hidden="1"/>
    <row r="11376" ht="15.75" hidden="1"/>
    <row r="11377" ht="15.75" hidden="1"/>
    <row r="11378" ht="15.75" hidden="1"/>
    <row r="11379" ht="15.75" hidden="1"/>
    <row r="11380" ht="15.75" hidden="1"/>
    <row r="11381" ht="15.75" hidden="1"/>
    <row r="11382" ht="15.75" hidden="1"/>
    <row r="11383" ht="15.75" hidden="1"/>
    <row r="11384" ht="15.75" hidden="1"/>
    <row r="11385" ht="15.75" hidden="1"/>
    <row r="11386" ht="15.75" hidden="1"/>
    <row r="11387" ht="15.75" hidden="1"/>
    <row r="11388" ht="15.75" hidden="1"/>
    <row r="11389" ht="15.75" hidden="1"/>
    <row r="11390" ht="15.75" hidden="1"/>
    <row r="11391" ht="15.75" hidden="1"/>
    <row r="11392" ht="15.75" hidden="1"/>
    <row r="11393" ht="15.75" hidden="1"/>
    <row r="11394" ht="15.75" hidden="1"/>
    <row r="11395" ht="15.75" hidden="1"/>
    <row r="11396" ht="15.75" hidden="1"/>
    <row r="11397" ht="15.75" hidden="1"/>
    <row r="11398" ht="15.75" hidden="1"/>
    <row r="11399" ht="15.75" hidden="1"/>
    <row r="11400" ht="15.75" hidden="1"/>
    <row r="11401" ht="15.75" hidden="1"/>
    <row r="11402" ht="15.75" hidden="1"/>
    <row r="11403" ht="15.75" hidden="1"/>
    <row r="11404" ht="15.75" hidden="1"/>
    <row r="11405" ht="15.75" hidden="1"/>
    <row r="11406" ht="15.75" hidden="1"/>
    <row r="11407" ht="15.75" hidden="1"/>
    <row r="11408" ht="15.75" hidden="1"/>
    <row r="11409" ht="15.75" hidden="1"/>
    <row r="11410" ht="15.75" hidden="1"/>
    <row r="11411" ht="15.75" hidden="1"/>
    <row r="11412" ht="15.75" hidden="1"/>
    <row r="11413" ht="15.75" hidden="1"/>
    <row r="11414" ht="15.75" hidden="1"/>
    <row r="11415" ht="15.75" hidden="1"/>
    <row r="11416" ht="15.75" hidden="1"/>
    <row r="11417" ht="15.75" hidden="1"/>
    <row r="11418" ht="15.75" hidden="1"/>
    <row r="11419" ht="15.75" hidden="1"/>
    <row r="11420" ht="15.75" hidden="1"/>
    <row r="11421" ht="15.75" hidden="1"/>
    <row r="11422" ht="15.75" hidden="1"/>
    <row r="11423" ht="15.75" hidden="1"/>
    <row r="11424" ht="15.75" hidden="1"/>
    <row r="11425" ht="15.75" hidden="1"/>
    <row r="11426" ht="15.75" hidden="1"/>
    <row r="11427" ht="15.75" hidden="1"/>
    <row r="11428" ht="15.75" hidden="1"/>
    <row r="11429" ht="15.75" hidden="1"/>
    <row r="11430" ht="15.75" hidden="1"/>
    <row r="11431" ht="15.75" hidden="1"/>
    <row r="11432" ht="15.75" hidden="1"/>
    <row r="11433" ht="15.75" hidden="1"/>
    <row r="11434" ht="15.75" hidden="1"/>
    <row r="11435" ht="15.75" hidden="1"/>
    <row r="11436" ht="15.75" hidden="1"/>
    <row r="11437" ht="15.75" hidden="1"/>
    <row r="11438" ht="15.75" hidden="1"/>
    <row r="11439" ht="15.75" hidden="1"/>
    <row r="11440" ht="15.75" hidden="1"/>
    <row r="11441" ht="15.75" hidden="1"/>
    <row r="11442" ht="15.75" hidden="1"/>
    <row r="11443" ht="15.75" hidden="1"/>
    <row r="11444" ht="15.75" hidden="1"/>
    <row r="11445" ht="15.75" hidden="1"/>
    <row r="11446" ht="15.75" hidden="1"/>
    <row r="11447" ht="15.75" hidden="1"/>
    <row r="11448" ht="15.75" hidden="1"/>
    <row r="11449" ht="15.75" hidden="1"/>
    <row r="11450" ht="15.75" hidden="1"/>
    <row r="11451" ht="15.75" hidden="1"/>
    <row r="11452" ht="15.75" hidden="1"/>
    <row r="11453" ht="15.75" hidden="1"/>
    <row r="11454" ht="15.75" hidden="1"/>
    <row r="11455" ht="15.75" hidden="1"/>
    <row r="11456" ht="15.75" hidden="1"/>
    <row r="11457" ht="15.75" hidden="1"/>
    <row r="11458" ht="15.75" hidden="1"/>
    <row r="11459" ht="15.75" hidden="1"/>
    <row r="11460" ht="15.75" hidden="1"/>
    <row r="11461" ht="15.75" hidden="1"/>
    <row r="11462" ht="15.75" hidden="1"/>
    <row r="11463" ht="15.75" hidden="1"/>
    <row r="11464" ht="15.75" hidden="1"/>
    <row r="11465" ht="15.75" hidden="1"/>
    <row r="11466" ht="15.75" hidden="1"/>
    <row r="11467" ht="15.75" hidden="1"/>
    <row r="11468" ht="15.75" hidden="1"/>
    <row r="11469" ht="15.75" hidden="1"/>
    <row r="11470" ht="15.75" hidden="1"/>
    <row r="11471" ht="15.75" hidden="1"/>
    <row r="11472" ht="15.75" hidden="1"/>
    <row r="11473" ht="15.75" hidden="1"/>
    <row r="11474" ht="15.75" hidden="1"/>
    <row r="11475" ht="15.75" hidden="1"/>
    <row r="11476" ht="15.75" hidden="1"/>
    <row r="11477" ht="15.75" hidden="1"/>
    <row r="11478" ht="15.75" hidden="1"/>
    <row r="11479" ht="15.75" hidden="1"/>
    <row r="11480" ht="15.75" hidden="1"/>
    <row r="11481" ht="15.75" hidden="1"/>
    <row r="11482" ht="15.75" hidden="1"/>
    <row r="11483" ht="15.75" hidden="1"/>
    <row r="11484" ht="15.75" hidden="1"/>
    <row r="11485" ht="15.75" hidden="1"/>
    <row r="11486" ht="15.75" hidden="1"/>
    <row r="11487" ht="15.75" hidden="1"/>
    <row r="11488" ht="15.75" hidden="1"/>
    <row r="11489" ht="15.75" hidden="1"/>
    <row r="11490" ht="15.75" hidden="1"/>
    <row r="11491" ht="15.75" hidden="1"/>
    <row r="11492" ht="15.75" hidden="1"/>
    <row r="11493" ht="15.75" hidden="1"/>
    <row r="11494" ht="15.75" hidden="1"/>
    <row r="11495" ht="15.75" hidden="1"/>
    <row r="11496" ht="15.75" hidden="1"/>
    <row r="11497" ht="15.75" hidden="1"/>
    <row r="11498" ht="15.75" hidden="1"/>
    <row r="11499" ht="15.75" hidden="1"/>
    <row r="11500" ht="15.75" hidden="1"/>
    <row r="11501" ht="15.75" hidden="1"/>
    <row r="11502" ht="15.75" hidden="1"/>
    <row r="11503" ht="15.75" hidden="1"/>
    <row r="11504" ht="15.75" hidden="1"/>
    <row r="11505" ht="15.75" hidden="1"/>
    <row r="11506" ht="15.75" hidden="1"/>
    <row r="11507" ht="15.75" hidden="1"/>
    <row r="11508" ht="15.75" hidden="1"/>
    <row r="11509" ht="15.75" hidden="1"/>
    <row r="11510" ht="15.75" hidden="1"/>
    <row r="11511" ht="15.75" hidden="1"/>
    <row r="11512" ht="15.75" hidden="1"/>
    <row r="11513" ht="15.75" hidden="1"/>
    <row r="11514" ht="15.75" hidden="1"/>
    <row r="11515" ht="15.75" hidden="1"/>
    <row r="11516" ht="15.75" hidden="1"/>
    <row r="11517" ht="15.75" hidden="1"/>
    <row r="11518" ht="15.75" hidden="1"/>
    <row r="11519" ht="15.75" hidden="1"/>
    <row r="11520" ht="15.75" hidden="1"/>
    <row r="11521" ht="15.75" hidden="1"/>
    <row r="11522" ht="15.75" hidden="1"/>
    <row r="11523" ht="15.75" hidden="1"/>
    <row r="11524" ht="15.75" hidden="1"/>
    <row r="11525" ht="15.75" hidden="1"/>
    <row r="11526" ht="15.75" hidden="1"/>
    <row r="11527" ht="15.75" hidden="1"/>
    <row r="11528" ht="15.75" hidden="1"/>
    <row r="11529" ht="15.75" hidden="1"/>
    <row r="11530" ht="15.75" hidden="1"/>
    <row r="11531" ht="15.75" hidden="1"/>
    <row r="11532" ht="15.75" hidden="1"/>
    <row r="11533" ht="15.75" hidden="1"/>
    <row r="11534" ht="15.75" hidden="1"/>
    <row r="11535" ht="15.75" hidden="1"/>
    <row r="11536" ht="15.75" hidden="1"/>
    <row r="11537" ht="15.75" hidden="1"/>
    <row r="11538" ht="15.75" hidden="1"/>
    <row r="11539" ht="15.75" hidden="1"/>
    <row r="11540" ht="15.75" hidden="1"/>
    <row r="11541" ht="15.75" hidden="1"/>
    <row r="11542" ht="15.75" hidden="1"/>
    <row r="11543" ht="15.75" hidden="1"/>
    <row r="11544" ht="15.75" hidden="1"/>
    <row r="11545" ht="15.75" hidden="1"/>
    <row r="11546" ht="15.75" hidden="1"/>
    <row r="11547" ht="15.75" hidden="1"/>
    <row r="11548" ht="15.75" hidden="1"/>
    <row r="11549" ht="15.75" hidden="1"/>
    <row r="11550" ht="15.75" hidden="1"/>
    <row r="11551" ht="15.75" hidden="1"/>
    <row r="11552" ht="15.75" hidden="1"/>
    <row r="11553" ht="15.75" hidden="1"/>
    <row r="11554" ht="15.75" hidden="1"/>
    <row r="11555" ht="15.75" hidden="1"/>
    <row r="11556" ht="15.75" hidden="1"/>
    <row r="11557" ht="15.75" hidden="1"/>
    <row r="11558" ht="15.75" hidden="1"/>
    <row r="11559" ht="15.75" hidden="1"/>
    <row r="11560" ht="15.75" hidden="1"/>
    <row r="11561" ht="15.75" hidden="1"/>
    <row r="11562" ht="15.75" hidden="1"/>
    <row r="11563" ht="15.75" hidden="1"/>
    <row r="11564" ht="15.75" hidden="1"/>
    <row r="11565" ht="15.75" hidden="1"/>
    <row r="11566" ht="15.75" hidden="1"/>
    <row r="11567" ht="15.75" hidden="1"/>
    <row r="11568" ht="15.75" hidden="1"/>
    <row r="11569" ht="15.75" hidden="1"/>
    <row r="11570" ht="15.75" hidden="1"/>
    <row r="11571" ht="15.75" hidden="1"/>
    <row r="11572" ht="15.75" hidden="1"/>
    <row r="11573" ht="15.75" hidden="1"/>
    <row r="11574" ht="15.75" hidden="1"/>
    <row r="11575" ht="15.75" hidden="1"/>
    <row r="11576" ht="15.75" hidden="1"/>
    <row r="11577" ht="15.75" hidden="1"/>
    <row r="11578" ht="15.75" hidden="1"/>
    <row r="11579" ht="15.75" hidden="1"/>
    <row r="11580" ht="15.75" hidden="1"/>
    <row r="11581" ht="15.75" hidden="1"/>
    <row r="11582" ht="15.75" hidden="1"/>
    <row r="11583" ht="15.75" hidden="1"/>
    <row r="11584" ht="15.75" hidden="1"/>
    <row r="11585" ht="15.75" hidden="1"/>
    <row r="11586" ht="15.75" hidden="1"/>
    <row r="11587" ht="15.75" hidden="1"/>
    <row r="11588" ht="15.75" hidden="1"/>
    <row r="11589" ht="15.75" hidden="1"/>
    <row r="11590" ht="15.75" hidden="1"/>
    <row r="11591" ht="15.75" hidden="1"/>
    <row r="11592" ht="15.75" hidden="1"/>
    <row r="11593" ht="15.75" hidden="1"/>
    <row r="11594" ht="15.75" hidden="1"/>
    <row r="11595" ht="15.75" hidden="1"/>
    <row r="11596" ht="15.75" hidden="1"/>
    <row r="11597" ht="15.75" hidden="1"/>
    <row r="11598" ht="15.75" hidden="1"/>
    <row r="11599" ht="15.75" hidden="1"/>
    <row r="11600" ht="15.75" hidden="1"/>
    <row r="11601" ht="15.75" hidden="1"/>
    <row r="11602" ht="15.75" hidden="1"/>
    <row r="11603" ht="15.75" hidden="1"/>
    <row r="11604" ht="15.75" hidden="1"/>
    <row r="11605" ht="15.75" hidden="1"/>
    <row r="11606" ht="15.75" hidden="1"/>
    <row r="11607" ht="15.75" hidden="1"/>
    <row r="11608" ht="15.75" hidden="1"/>
    <row r="11609" ht="15.75" hidden="1"/>
    <row r="11610" ht="15.75" hidden="1"/>
    <row r="11611" ht="15.75" hidden="1"/>
    <row r="11612" ht="15.75" hidden="1"/>
    <row r="11613" ht="15.75" hidden="1"/>
    <row r="11614" ht="15.75" hidden="1"/>
    <row r="11615" ht="15.75" hidden="1"/>
    <row r="11616" ht="15.75" hidden="1"/>
    <row r="11617" ht="15.75" hidden="1"/>
    <row r="11618" ht="15.75" hidden="1"/>
    <row r="11619" ht="15.75" hidden="1"/>
    <row r="11620" ht="15.75" hidden="1"/>
    <row r="11621" ht="15.75" hidden="1"/>
    <row r="11622" ht="15.75" hidden="1"/>
    <row r="11623" ht="15.75" hidden="1"/>
    <row r="11624" ht="15.75" hidden="1"/>
    <row r="11625" ht="15.75" hidden="1"/>
    <row r="11626" ht="15.75" hidden="1"/>
    <row r="11627" ht="15.75" hidden="1"/>
    <row r="11628" ht="15.75" hidden="1"/>
    <row r="11629" ht="15.75" hidden="1"/>
    <row r="11630" ht="15.75" hidden="1"/>
    <row r="11631" ht="15.75" hidden="1"/>
    <row r="11632" ht="15.75" hidden="1"/>
    <row r="11633" ht="15.75" hidden="1"/>
    <row r="11634" ht="15.75" hidden="1"/>
    <row r="11635" ht="15.75" hidden="1"/>
    <row r="11636" ht="15.75" hidden="1"/>
    <row r="11637" ht="15.75" hidden="1"/>
    <row r="11638" ht="15.75" hidden="1"/>
    <row r="11639" ht="15.75" hidden="1"/>
    <row r="11640" ht="15.75" hidden="1"/>
    <row r="11641" ht="15.75" hidden="1"/>
    <row r="11642" ht="15.75" hidden="1"/>
    <row r="11643" ht="15.75" hidden="1"/>
    <row r="11644" ht="15.75" hidden="1"/>
    <row r="11645" ht="15.75" hidden="1"/>
    <row r="11646" ht="15.75" hidden="1"/>
    <row r="11647" ht="15.75" hidden="1"/>
    <row r="11648" ht="15.75" hidden="1"/>
    <row r="11649" ht="15.75" hidden="1"/>
    <row r="11650" ht="15.75" hidden="1"/>
    <row r="11651" ht="15.75" hidden="1"/>
    <row r="11652" ht="15.75" hidden="1"/>
    <row r="11653" ht="15.75" hidden="1"/>
    <row r="11654" ht="15.75" hidden="1"/>
    <row r="11655" ht="15.75" hidden="1"/>
    <row r="11656" ht="15.75" hidden="1"/>
    <row r="11657" ht="15.75" hidden="1"/>
    <row r="11658" ht="15.75" hidden="1"/>
    <row r="11659" ht="15.75" hidden="1"/>
    <row r="11660" ht="15.75" hidden="1"/>
    <row r="11661" ht="15.75" hidden="1"/>
    <row r="11662" ht="15.75" hidden="1"/>
    <row r="11663" ht="15.75" hidden="1"/>
    <row r="11664" ht="15.75" hidden="1"/>
    <row r="11665" ht="15.75" hidden="1"/>
    <row r="11666" ht="15.75" hidden="1"/>
    <row r="11667" ht="15.75" hidden="1"/>
    <row r="11668" ht="15.75" hidden="1"/>
    <row r="11669" ht="15.75" hidden="1"/>
    <row r="11670" ht="15.75" hidden="1"/>
    <row r="11671" ht="15.75" hidden="1"/>
    <row r="11672" ht="15.75" hidden="1"/>
    <row r="11673" ht="15.75" hidden="1"/>
    <row r="11674" ht="15.75" hidden="1"/>
    <row r="11675" ht="15.75" hidden="1"/>
    <row r="11676" ht="15.75" hidden="1"/>
    <row r="11677" ht="15.75" hidden="1"/>
    <row r="11678" ht="15.75" hidden="1"/>
    <row r="11679" ht="15.75" hidden="1"/>
    <row r="11680" ht="15.75" hidden="1"/>
    <row r="11681" ht="15.75" hidden="1"/>
    <row r="11682" ht="15.75" hidden="1"/>
    <row r="11683" ht="15.75" hidden="1"/>
    <row r="11684" ht="15.75" hidden="1"/>
    <row r="11685" ht="15.75" hidden="1"/>
    <row r="11686" ht="15.75" hidden="1"/>
    <row r="11687" ht="15.75" hidden="1"/>
    <row r="11688" ht="15.75" hidden="1"/>
    <row r="11689" ht="15.75" hidden="1"/>
    <row r="11690" ht="15.75" hidden="1"/>
    <row r="11691" ht="15.75" hidden="1"/>
    <row r="11692" ht="15.75" hidden="1"/>
    <row r="11693" ht="15.75" hidden="1"/>
    <row r="11694" ht="15.75" hidden="1"/>
    <row r="11695" ht="15.75" hidden="1"/>
    <row r="11696" ht="15.75" hidden="1"/>
    <row r="11697" ht="15.75" hidden="1"/>
    <row r="11698" ht="15.75" hidden="1"/>
    <row r="11699" ht="15.75" hidden="1"/>
    <row r="11700" ht="15.75" hidden="1"/>
    <row r="11701" ht="15.75" hidden="1"/>
    <row r="11702" ht="15.75" hidden="1"/>
    <row r="11703" ht="15.75" hidden="1"/>
    <row r="11704" ht="15.75" hidden="1"/>
    <row r="11705" ht="15.75" hidden="1"/>
    <row r="11706" ht="15.75" hidden="1"/>
    <row r="11707" ht="15.75" hidden="1"/>
    <row r="11708" ht="15.75" hidden="1"/>
    <row r="11709" ht="15.75" hidden="1"/>
    <row r="11710" ht="15.75" hidden="1"/>
    <row r="11711" ht="15.75" hidden="1"/>
    <row r="11712" ht="15.75" hidden="1"/>
    <row r="11713" ht="15.75" hidden="1"/>
    <row r="11714" ht="15.75" hidden="1"/>
    <row r="11715" ht="15.75" hidden="1"/>
    <row r="11716" ht="15.75" hidden="1"/>
    <row r="11717" ht="15.75" hidden="1"/>
    <row r="11718" ht="15.75" hidden="1"/>
    <row r="11719" ht="15.75" hidden="1"/>
    <row r="11720" ht="15.75" hidden="1"/>
    <row r="11721" ht="15.75" hidden="1"/>
    <row r="11722" ht="15.75" hidden="1"/>
    <row r="11723" ht="15.75" hidden="1"/>
    <row r="11724" ht="15.75" hidden="1"/>
    <row r="11725" ht="15.75" hidden="1"/>
    <row r="11726" ht="15.75" hidden="1"/>
    <row r="11727" ht="15.75" hidden="1"/>
    <row r="11728" ht="15.75" hidden="1"/>
    <row r="11729" ht="15.75" hidden="1"/>
    <row r="11730" ht="15.75" hidden="1"/>
    <row r="11731" ht="15.75" hidden="1"/>
    <row r="11732" ht="15.75" hidden="1"/>
    <row r="11733" ht="15.75" hidden="1"/>
    <row r="11734" ht="15.75" hidden="1"/>
    <row r="11735" ht="15.75" hidden="1"/>
    <row r="11736" ht="15.75" hidden="1"/>
    <row r="11737" ht="15.75" hidden="1"/>
    <row r="11738" ht="15.75" hidden="1"/>
    <row r="11739" ht="15.75" hidden="1"/>
    <row r="11740" ht="15.75" hidden="1"/>
    <row r="11741" ht="15.75" hidden="1"/>
    <row r="11742" ht="15.75" hidden="1"/>
    <row r="11743" ht="15.75" hidden="1"/>
    <row r="11744" ht="15.75" hidden="1"/>
    <row r="11745" ht="15.75" hidden="1"/>
    <row r="11746" ht="15.75" hidden="1"/>
    <row r="11747" ht="15.75" hidden="1"/>
    <row r="11748" ht="15.75" hidden="1"/>
    <row r="11749" ht="15.75" hidden="1"/>
    <row r="11750" ht="15.75" hidden="1"/>
    <row r="11751" ht="15.75" hidden="1"/>
    <row r="11752" ht="15.75" hidden="1"/>
    <row r="11753" ht="15.75" hidden="1"/>
    <row r="11754" ht="15.75" hidden="1"/>
    <row r="11755" ht="15.75" hidden="1"/>
    <row r="11756" ht="15.75" hidden="1"/>
    <row r="11757" ht="15.75" hidden="1"/>
    <row r="11758" ht="15.75" hidden="1"/>
    <row r="11759" ht="15.75" hidden="1"/>
    <row r="11760" ht="15.75" hidden="1"/>
    <row r="11761" ht="15.75" hidden="1"/>
    <row r="11762" ht="15.75" hidden="1"/>
    <row r="11763" ht="15.75" hidden="1"/>
    <row r="11764" ht="15.75" hidden="1"/>
    <row r="11765" ht="15.75" hidden="1"/>
    <row r="11766" ht="15.75" hidden="1"/>
    <row r="11767" ht="15.75" hidden="1"/>
    <row r="11768" ht="15.75" hidden="1"/>
    <row r="11769" ht="15.75" hidden="1"/>
    <row r="11770" ht="15.75" hidden="1"/>
    <row r="11771" ht="15.75" hidden="1"/>
    <row r="11772" ht="15.75" hidden="1"/>
    <row r="11773" ht="15.75" hidden="1"/>
    <row r="11774" ht="15.75" hidden="1"/>
    <row r="11775" ht="15.75" hidden="1"/>
    <row r="11776" ht="15.75" hidden="1"/>
    <row r="11777" ht="15.75" hidden="1"/>
    <row r="11778" ht="15.75" hidden="1"/>
    <row r="11779" ht="15.75" hidden="1"/>
    <row r="11780" ht="15.75" hidden="1"/>
    <row r="11781" ht="15.75" hidden="1"/>
    <row r="11782" ht="15.75" hidden="1"/>
    <row r="11783" ht="15.75" hidden="1"/>
    <row r="11784" ht="15.75" hidden="1"/>
    <row r="11785" ht="15.75" hidden="1"/>
    <row r="11786" ht="15.75" hidden="1"/>
    <row r="11787" ht="15.75" hidden="1"/>
    <row r="11788" ht="15.75" hidden="1"/>
    <row r="11789" ht="15.75" hidden="1"/>
    <row r="11790" ht="15.75" hidden="1"/>
    <row r="11791" ht="15.75" hidden="1"/>
    <row r="11792" ht="15.75" hidden="1"/>
    <row r="11793" ht="15.75" hidden="1"/>
    <row r="11794" ht="15.75" hidden="1"/>
    <row r="11795" ht="15.75" hidden="1"/>
    <row r="11796" ht="15.75" hidden="1"/>
    <row r="11797" ht="15.75" hidden="1"/>
    <row r="11798" ht="15.75" hidden="1"/>
    <row r="11799" ht="15.75" hidden="1"/>
    <row r="11800" ht="15.75" hidden="1"/>
    <row r="11801" ht="15.75" hidden="1"/>
    <row r="11802" ht="15.75" hidden="1"/>
    <row r="11803" ht="15.75" hidden="1"/>
    <row r="11804" ht="15.75" hidden="1"/>
    <row r="11805" ht="15.75" hidden="1"/>
    <row r="11806" ht="15.75" hidden="1"/>
    <row r="11807" ht="15.75" hidden="1"/>
    <row r="11808" ht="15.75" hidden="1"/>
    <row r="11809" ht="15.75" hidden="1"/>
    <row r="11810" ht="15.75" hidden="1"/>
    <row r="11811" ht="15.75" hidden="1"/>
    <row r="11812" ht="15.75" hidden="1"/>
    <row r="11813" ht="15.75" hidden="1"/>
    <row r="11814" ht="15.75" hidden="1"/>
    <row r="11815" ht="15.75" hidden="1"/>
    <row r="11816" ht="15.75" hidden="1"/>
    <row r="11817" ht="15.75" hidden="1"/>
    <row r="11818" ht="15.75" hidden="1"/>
    <row r="11819" ht="15.75" hidden="1"/>
    <row r="11820" ht="15.75" hidden="1"/>
    <row r="11821" ht="15.75" hidden="1"/>
    <row r="11822" ht="15.75" hidden="1"/>
    <row r="11823" ht="15.75" hidden="1"/>
    <row r="11824" ht="15.75" hidden="1"/>
    <row r="11825" ht="15.75" hidden="1"/>
    <row r="11826" ht="15.75" hidden="1"/>
    <row r="11827" ht="15.75" hidden="1"/>
    <row r="11828" ht="15.75" hidden="1"/>
    <row r="11829" ht="15.75" hidden="1"/>
    <row r="11830" ht="15.75" hidden="1"/>
    <row r="11831" ht="15.75" hidden="1"/>
    <row r="11832" ht="15.75" hidden="1"/>
    <row r="11833" ht="15.75" hidden="1"/>
    <row r="11834" ht="15.75" hidden="1"/>
    <row r="11835" ht="15.75" hidden="1"/>
    <row r="11836" ht="15.75" hidden="1"/>
    <row r="11837" ht="15.75" hidden="1"/>
    <row r="11838" ht="15.75" hidden="1"/>
    <row r="11839" ht="15.75" hidden="1"/>
    <row r="11840" ht="15.75" hidden="1"/>
    <row r="11841" ht="15.75" hidden="1"/>
    <row r="11842" ht="15.75" hidden="1"/>
    <row r="11843" ht="15.75" hidden="1"/>
    <row r="11844" ht="15.75" hidden="1"/>
    <row r="11845" ht="15.75" hidden="1"/>
    <row r="11846" ht="15.75" hidden="1"/>
    <row r="11847" ht="15.75" hidden="1"/>
    <row r="11848" ht="15.75" hidden="1"/>
    <row r="11849" ht="15.75" hidden="1"/>
    <row r="11850" ht="15.75" hidden="1"/>
    <row r="11851" ht="15.75" hidden="1"/>
    <row r="11852" ht="15.75" hidden="1"/>
    <row r="11853" ht="15.75" hidden="1"/>
    <row r="11854" ht="15.75" hidden="1"/>
    <row r="11855" ht="15.75" hidden="1"/>
    <row r="11856" ht="15.75" hidden="1"/>
    <row r="11857" ht="15.75" hidden="1"/>
    <row r="11858" ht="15.75" hidden="1"/>
    <row r="11859" ht="15.75" hidden="1"/>
    <row r="11860" ht="15.75" hidden="1"/>
    <row r="11861" ht="15.75" hidden="1"/>
    <row r="11862" ht="15.75" hidden="1"/>
    <row r="11863" ht="15.75" hidden="1"/>
    <row r="11864" ht="15.75" hidden="1"/>
    <row r="11865" ht="15.75" hidden="1"/>
    <row r="11866" ht="15.75" hidden="1"/>
    <row r="11867" ht="15.75" hidden="1"/>
    <row r="11868" ht="15.75" hidden="1"/>
    <row r="11869" ht="15.75" hidden="1"/>
    <row r="11870" ht="15.75" hidden="1"/>
    <row r="11871" ht="15.75" hidden="1"/>
    <row r="11872" ht="15.75" hidden="1"/>
    <row r="11873" ht="15.75" hidden="1"/>
    <row r="11874" ht="15.75" hidden="1"/>
    <row r="11875" ht="15.75" hidden="1"/>
    <row r="11876" ht="15.75" hidden="1"/>
    <row r="11877" ht="15.75" hidden="1"/>
    <row r="11878" ht="15.75" hidden="1"/>
    <row r="11879" ht="15.75" hidden="1"/>
    <row r="11880" ht="15.75" hidden="1"/>
    <row r="11881" ht="15.75" hidden="1"/>
    <row r="11882" ht="15.75" hidden="1"/>
    <row r="11883" ht="15.75" hidden="1"/>
    <row r="11884" ht="15.75" hidden="1"/>
    <row r="11885" ht="15.75" hidden="1"/>
    <row r="11886" ht="15.75" hidden="1"/>
    <row r="11887" ht="15.75" hidden="1"/>
    <row r="11888" ht="15.75" hidden="1"/>
    <row r="11889" ht="15.75" hidden="1"/>
    <row r="11890" ht="15.75" hidden="1"/>
    <row r="11891" ht="15.75" hidden="1"/>
    <row r="11892" ht="15.75" hidden="1"/>
    <row r="11893" ht="15.75" hidden="1"/>
    <row r="11894" ht="15.75" hidden="1"/>
    <row r="11895" ht="15.75" hidden="1"/>
    <row r="11896" ht="15.75" hidden="1"/>
    <row r="11897" ht="15.75" hidden="1"/>
    <row r="11898" ht="15.75" hidden="1"/>
    <row r="11899" ht="15.75" hidden="1"/>
    <row r="11900" ht="15.75" hidden="1"/>
    <row r="11901" ht="15.75" hidden="1"/>
    <row r="11902" ht="15.75" hidden="1"/>
    <row r="11903" ht="15.75" hidden="1"/>
    <row r="11904" ht="15.75" hidden="1"/>
    <row r="11905" ht="15.75" hidden="1"/>
    <row r="11906" ht="15.75" hidden="1"/>
    <row r="11907" ht="15.75" hidden="1"/>
    <row r="11908" ht="15.75" hidden="1"/>
    <row r="11909" ht="15.75" hidden="1"/>
    <row r="11910" ht="15.75" hidden="1"/>
    <row r="11911" ht="15.75" hidden="1"/>
    <row r="11912" ht="15.75" hidden="1"/>
    <row r="11913" ht="15.75" hidden="1"/>
    <row r="11914" ht="15.75" hidden="1"/>
    <row r="11915" ht="15.75" hidden="1"/>
    <row r="11916" ht="15.75" hidden="1"/>
    <row r="11917" ht="15.75" hidden="1"/>
    <row r="11918" ht="15.75" hidden="1"/>
    <row r="11919" ht="15.75" hidden="1"/>
    <row r="11920" ht="15.75" hidden="1"/>
    <row r="11921" ht="15.75" hidden="1"/>
    <row r="11922" ht="15.75" hidden="1"/>
    <row r="11923" ht="15.75" hidden="1"/>
    <row r="11924" ht="15.75" hidden="1"/>
    <row r="11925" ht="15.75" hidden="1"/>
    <row r="11926" ht="15.75" hidden="1"/>
    <row r="11927" ht="15.75" hidden="1"/>
    <row r="11928" ht="15.75" hidden="1"/>
    <row r="11929" ht="15.75" hidden="1"/>
    <row r="11930" ht="15.75" hidden="1"/>
    <row r="11931" ht="15.75" hidden="1"/>
    <row r="11932" ht="15.75" hidden="1"/>
    <row r="11933" ht="15.75" hidden="1"/>
    <row r="11934" ht="15.75" hidden="1"/>
    <row r="11935" ht="15.75" hidden="1"/>
    <row r="11936" ht="15.75" hidden="1"/>
    <row r="11937" ht="15.75" hidden="1"/>
    <row r="11938" ht="15.75" hidden="1"/>
    <row r="11939" ht="15.75" hidden="1"/>
    <row r="11940" ht="15.75" hidden="1"/>
    <row r="11941" ht="15.75" hidden="1"/>
    <row r="11942" ht="15.75" hidden="1"/>
    <row r="11943" ht="15.75" hidden="1"/>
    <row r="11944" ht="15.75" hidden="1"/>
    <row r="11945" ht="15.75" hidden="1"/>
    <row r="11946" ht="15.75" hidden="1"/>
    <row r="11947" ht="15.75" hidden="1"/>
    <row r="11948" ht="15.75" hidden="1"/>
    <row r="11949" ht="15.75" hidden="1"/>
    <row r="11950" ht="15.75" hidden="1"/>
    <row r="11951" ht="15.75" hidden="1"/>
    <row r="11952" ht="15.75" hidden="1"/>
    <row r="11953" ht="15.75" hidden="1"/>
    <row r="11954" ht="15.75" hidden="1"/>
    <row r="11955" ht="15.75" hidden="1"/>
    <row r="11956" ht="15.75" hidden="1"/>
    <row r="11957" ht="15.75" hidden="1"/>
    <row r="11958" ht="15.75" hidden="1"/>
    <row r="11959" ht="15.75" hidden="1"/>
    <row r="11960" ht="15.75" hidden="1"/>
    <row r="11961" ht="15.75" hidden="1"/>
    <row r="11962" ht="15.75" hidden="1"/>
    <row r="11963" ht="15.75" hidden="1"/>
    <row r="11964" ht="15.75" hidden="1"/>
    <row r="11965" ht="15.75" hidden="1"/>
    <row r="11966" ht="15.75" hidden="1"/>
    <row r="11967" ht="15.75" hidden="1"/>
    <row r="11968" ht="15.75" hidden="1"/>
    <row r="11969" ht="15.75" hidden="1"/>
    <row r="11970" ht="15.75" hidden="1"/>
    <row r="11971" ht="15.75" hidden="1"/>
    <row r="11972" ht="15.75" hidden="1"/>
    <row r="11973" ht="15.75" hidden="1"/>
    <row r="11974" ht="15.75" hidden="1"/>
    <row r="11975" ht="15.75" hidden="1"/>
    <row r="11976" ht="15.75" hidden="1"/>
    <row r="11977" ht="15.75" hidden="1"/>
    <row r="11978" ht="15.75" hidden="1"/>
    <row r="11979" ht="15.75" hidden="1"/>
    <row r="11980" ht="15.75" hidden="1"/>
    <row r="11981" ht="15.75" hidden="1"/>
    <row r="11982" ht="15.75" hidden="1"/>
    <row r="11983" ht="15.75" hidden="1"/>
    <row r="11984" ht="15.75" hidden="1"/>
    <row r="11985" ht="15.75" hidden="1"/>
    <row r="11986" ht="15.75" hidden="1"/>
    <row r="11987" ht="15.75" hidden="1"/>
    <row r="11988" ht="15.75" hidden="1"/>
    <row r="11989" ht="15.75" hidden="1"/>
    <row r="11990" ht="15.75" hidden="1"/>
    <row r="11991" ht="15.75" hidden="1"/>
    <row r="11992" ht="15.75" hidden="1"/>
    <row r="11993" ht="15.75" hidden="1"/>
    <row r="11994" ht="15.75" hidden="1"/>
    <row r="11995" ht="15.75" hidden="1"/>
    <row r="11996" ht="15.75" hidden="1"/>
    <row r="11997" ht="15.75" hidden="1"/>
    <row r="11998" ht="15.75" hidden="1"/>
    <row r="11999" ht="15.75" hidden="1"/>
    <row r="12000" ht="15.75" hidden="1"/>
    <row r="12001" ht="15.75" hidden="1"/>
    <row r="12002" ht="15.75" hidden="1"/>
    <row r="12003" ht="15.75" hidden="1"/>
    <row r="12004" ht="15.75" hidden="1"/>
    <row r="12005" ht="15.75" hidden="1"/>
    <row r="12006" ht="15.75" hidden="1"/>
    <row r="12007" ht="15.75" hidden="1"/>
    <row r="12008" ht="15.75" hidden="1"/>
    <row r="12009" ht="15.75" hidden="1"/>
    <row r="12010" ht="15.75" hidden="1"/>
    <row r="12011" ht="15.75" hidden="1"/>
    <row r="12012" ht="15.75" hidden="1"/>
    <row r="12013" ht="15.75" hidden="1"/>
    <row r="12014" ht="15.75" hidden="1"/>
    <row r="12015" ht="15.75" hidden="1"/>
    <row r="12016" ht="15.75" hidden="1"/>
    <row r="12017" ht="15.75" hidden="1"/>
    <row r="12018" ht="15.75" hidden="1"/>
    <row r="12019" ht="15.75" hidden="1"/>
    <row r="12020" ht="15.75" hidden="1"/>
    <row r="12021" ht="15.75" hidden="1"/>
    <row r="12022" ht="15.75" hidden="1"/>
    <row r="12023" ht="15.75" hidden="1"/>
    <row r="12024" ht="15.75" hidden="1"/>
    <row r="12025" ht="15.75" hidden="1"/>
    <row r="12026" ht="15.75" hidden="1"/>
    <row r="12027" ht="15.75" hidden="1"/>
    <row r="12028" ht="15.75" hidden="1"/>
    <row r="12029" ht="15.75" hidden="1"/>
    <row r="12030" ht="15.75" hidden="1"/>
    <row r="12031" ht="15.75" hidden="1"/>
    <row r="12032" ht="15.75" hidden="1"/>
    <row r="12033" ht="15.75" hidden="1"/>
    <row r="12034" ht="15.75" hidden="1"/>
    <row r="12035" ht="15.75" hidden="1"/>
    <row r="12036" ht="15.75" hidden="1"/>
    <row r="12037" ht="15.75" hidden="1"/>
    <row r="12038" ht="15.75" hidden="1"/>
    <row r="12039" ht="15.75" hidden="1"/>
    <row r="12040" ht="15.75" hidden="1"/>
    <row r="12041" ht="15.75" hidden="1"/>
    <row r="12042" ht="15.75" hidden="1"/>
    <row r="12043" ht="15.75" hidden="1"/>
    <row r="12044" ht="15.75" hidden="1"/>
    <row r="12045" ht="15.75" hidden="1"/>
    <row r="12046" ht="15.75" hidden="1"/>
    <row r="12047" ht="15.75" hidden="1"/>
    <row r="12048" ht="15.75" hidden="1"/>
    <row r="12049" ht="15.75" hidden="1"/>
    <row r="12050" ht="15.75" hidden="1"/>
    <row r="12051" ht="15.75" hidden="1"/>
    <row r="12052" ht="15.75" hidden="1"/>
    <row r="12053" ht="15.75" hidden="1"/>
    <row r="12054" ht="15.75" hidden="1"/>
    <row r="12055" ht="15.75" hidden="1"/>
    <row r="12056" ht="15.75" hidden="1"/>
    <row r="12057" ht="15.75" hidden="1"/>
    <row r="12058" ht="15.75" hidden="1"/>
    <row r="12059" ht="15.75" hidden="1"/>
    <row r="12060" ht="15.75" hidden="1"/>
    <row r="12061" ht="15.75" hidden="1"/>
    <row r="12062" ht="15.75" hidden="1"/>
    <row r="12063" ht="15.75" hidden="1"/>
    <row r="12064" ht="15.75" hidden="1"/>
    <row r="12065" ht="15.75" hidden="1"/>
    <row r="12066" ht="15.75" hidden="1"/>
    <row r="12067" ht="15.75" hidden="1"/>
    <row r="12068" ht="15.75" hidden="1"/>
    <row r="12069" ht="15.75" hidden="1"/>
    <row r="12070" ht="15.75" hidden="1"/>
    <row r="12071" ht="15.75" hidden="1"/>
    <row r="12072" ht="15.75" hidden="1"/>
    <row r="12073" ht="15.75" hidden="1"/>
    <row r="12074" ht="15.75" hidden="1"/>
    <row r="12075" ht="15.75" hidden="1"/>
    <row r="12076" ht="15.75" hidden="1"/>
    <row r="12077" ht="15.75" hidden="1"/>
    <row r="12078" ht="15.75" hidden="1"/>
    <row r="12079" ht="15.75" hidden="1"/>
    <row r="12080" ht="15.75" hidden="1"/>
    <row r="12081" ht="15.75" hidden="1"/>
    <row r="12082" ht="15.75" hidden="1"/>
    <row r="12083" ht="15.75" hidden="1"/>
    <row r="12084" ht="15.75" hidden="1"/>
    <row r="12085" ht="15.75" hidden="1"/>
    <row r="12086" ht="15.75" hidden="1"/>
    <row r="12087" ht="15.75" hidden="1"/>
    <row r="12088" ht="15.75" hidden="1"/>
    <row r="12089" ht="15.75" hidden="1"/>
    <row r="12090" ht="15.75" hidden="1"/>
    <row r="12091" ht="15.75" hidden="1"/>
    <row r="12092" ht="15.75" hidden="1"/>
    <row r="12093" ht="15.75" hidden="1"/>
    <row r="12094" ht="15.75" hidden="1"/>
    <row r="12095" ht="15.75" hidden="1"/>
    <row r="12096" ht="15.75" hidden="1"/>
    <row r="12097" ht="15.75" hidden="1"/>
    <row r="12098" ht="15.75" hidden="1"/>
    <row r="12099" ht="15.75" hidden="1"/>
    <row r="12100" ht="15.75" hidden="1"/>
    <row r="12101" ht="15.75" hidden="1"/>
    <row r="12102" ht="15.75" hidden="1"/>
    <row r="12103" ht="15.75" hidden="1"/>
    <row r="12104" ht="15.75" hidden="1"/>
    <row r="12105" ht="15.75" hidden="1"/>
    <row r="12106" ht="15.75" hidden="1"/>
    <row r="12107" ht="15.75" hidden="1"/>
    <row r="12108" ht="15.75" hidden="1"/>
    <row r="12109" ht="15.75" hidden="1"/>
    <row r="12110" ht="15.75" hidden="1"/>
    <row r="12111" ht="15.75" hidden="1"/>
    <row r="12112" ht="15.75" hidden="1"/>
    <row r="12113" ht="15.75" hidden="1"/>
    <row r="12114" ht="15.75" hidden="1"/>
    <row r="12115" ht="15.75" hidden="1"/>
    <row r="12116" ht="15.75" hidden="1"/>
    <row r="12117" ht="15.75" hidden="1"/>
    <row r="12118" ht="15.75" hidden="1"/>
    <row r="12119" ht="15.75" hidden="1"/>
    <row r="12120" ht="15.75" hidden="1"/>
    <row r="12121" ht="15.75" hidden="1"/>
    <row r="12122" ht="15.75" hidden="1"/>
    <row r="12123" ht="15.75" hidden="1"/>
    <row r="12124" ht="15.75" hidden="1"/>
    <row r="12125" ht="15.75" hidden="1"/>
    <row r="12126" ht="15.75" hidden="1"/>
    <row r="12127" ht="15.75" hidden="1"/>
    <row r="12128" ht="15.75" hidden="1"/>
    <row r="12129" ht="15.75" hidden="1"/>
    <row r="12130" ht="15.75" hidden="1"/>
    <row r="12131" ht="15.75" hidden="1"/>
    <row r="12132" ht="15.75" hidden="1"/>
    <row r="12133" ht="15.75" hidden="1"/>
    <row r="12134" ht="15.75" hidden="1"/>
    <row r="12135" ht="15.75" hidden="1"/>
    <row r="12136" ht="15.75" hidden="1"/>
    <row r="12137" ht="15.75" hidden="1"/>
    <row r="12138" ht="15.75" hidden="1"/>
    <row r="12139" ht="15.75" hidden="1"/>
    <row r="12140" ht="15.75" hidden="1"/>
    <row r="12141" ht="15.75" hidden="1"/>
    <row r="12142" ht="15.75" hidden="1"/>
    <row r="12143" ht="15.75" hidden="1"/>
    <row r="12144" ht="15.75" hidden="1"/>
    <row r="12145" ht="15.75" hidden="1"/>
    <row r="12146" ht="15.75" hidden="1"/>
    <row r="12147" ht="15.75" hidden="1"/>
    <row r="12148" ht="15.75" hidden="1"/>
    <row r="12149" ht="15.75" hidden="1"/>
    <row r="12150" ht="15.75" hidden="1"/>
    <row r="12151" ht="15.75" hidden="1"/>
    <row r="12152" ht="15.75" hidden="1"/>
    <row r="12153" ht="15.75" hidden="1"/>
    <row r="12154" ht="15.75" hidden="1"/>
    <row r="12155" ht="15.75" hidden="1"/>
    <row r="12156" ht="15.75" hidden="1"/>
    <row r="12157" ht="15.75" hidden="1"/>
    <row r="12158" ht="15.75" hidden="1"/>
    <row r="12159" ht="15.75" hidden="1"/>
    <row r="12160" ht="15.75" hidden="1"/>
    <row r="12161" ht="15.75" hidden="1"/>
    <row r="12162" ht="15.75" hidden="1"/>
    <row r="12163" ht="15.75" hidden="1"/>
    <row r="12164" ht="15.75" hidden="1"/>
    <row r="12165" ht="15.75" hidden="1"/>
    <row r="12166" ht="15.75" hidden="1"/>
    <row r="12167" ht="15.75" hidden="1"/>
    <row r="12168" ht="15.75" hidden="1"/>
    <row r="12169" ht="15.75" hidden="1"/>
    <row r="12170" ht="15.75" hidden="1"/>
    <row r="12171" ht="15.75" hidden="1"/>
    <row r="12172" ht="15.75" hidden="1"/>
    <row r="12173" ht="15.75" hidden="1"/>
    <row r="12174" ht="15.75" hidden="1"/>
    <row r="12175" ht="15.75" hidden="1"/>
    <row r="12176" ht="15.75" hidden="1"/>
    <row r="12177" ht="15.75" hidden="1"/>
    <row r="12178" ht="15.75" hidden="1"/>
    <row r="12179" ht="15.75" hidden="1"/>
    <row r="12180" ht="15.75" hidden="1"/>
    <row r="12181" ht="15.75" hidden="1"/>
    <row r="12182" ht="15.75" hidden="1"/>
    <row r="12183" ht="15.75" hidden="1"/>
    <row r="12184" ht="15.75" hidden="1"/>
    <row r="12185" ht="15.75" hidden="1"/>
    <row r="12186" ht="15.75" hidden="1"/>
    <row r="12187" ht="15.75" hidden="1"/>
    <row r="12188" ht="15.75" hidden="1"/>
    <row r="12189" ht="15.75" hidden="1"/>
    <row r="12190" ht="15.75" hidden="1"/>
    <row r="12191" ht="15.75" hidden="1"/>
    <row r="12192" ht="15.75" hidden="1"/>
    <row r="12193" ht="15.75" hidden="1"/>
    <row r="12194" ht="15.75" hidden="1"/>
    <row r="12195" ht="15.75" hidden="1"/>
    <row r="12196" ht="15.75" hidden="1"/>
    <row r="12197" ht="15.75" hidden="1"/>
    <row r="12198" ht="15.75" hidden="1"/>
    <row r="12199" ht="15.75" hidden="1"/>
    <row r="12200" ht="15.75" hidden="1"/>
    <row r="12201" ht="15.75" hidden="1"/>
    <row r="12202" ht="15.75" hidden="1"/>
    <row r="12203" ht="15.75" hidden="1"/>
    <row r="12204" ht="15.75" hidden="1"/>
    <row r="12205" ht="15.75" hidden="1"/>
    <row r="12206" ht="15.75" hidden="1"/>
    <row r="12207" ht="15.75" hidden="1"/>
    <row r="12208" ht="15.75" hidden="1"/>
    <row r="12209" ht="15.75" hidden="1"/>
    <row r="12210" ht="15.75" hidden="1"/>
    <row r="12211" ht="15.75" hidden="1"/>
    <row r="12212" ht="15.75" hidden="1"/>
    <row r="12213" ht="15.75" hidden="1"/>
    <row r="12214" ht="15.75" hidden="1"/>
    <row r="12215" ht="15.75" hidden="1"/>
    <row r="12216" ht="15.75" hidden="1"/>
    <row r="12217" ht="15.75" hidden="1"/>
    <row r="12218" ht="15.75" hidden="1"/>
    <row r="12219" ht="15.75" hidden="1"/>
    <row r="12220" ht="15.75" hidden="1"/>
    <row r="12221" ht="15.75" hidden="1"/>
    <row r="12222" ht="15.75" hidden="1"/>
    <row r="12223" ht="15.75" hidden="1"/>
    <row r="12224" ht="15.75" hidden="1"/>
    <row r="12225" ht="15.75" hidden="1"/>
    <row r="12226" ht="15.75" hidden="1"/>
    <row r="12227" ht="15.75" hidden="1"/>
    <row r="12228" ht="15.75" hidden="1"/>
    <row r="12229" ht="15.75" hidden="1"/>
    <row r="12230" ht="15.75" hidden="1"/>
    <row r="12231" ht="15.75" hidden="1"/>
    <row r="12232" ht="15.75" hidden="1"/>
    <row r="12233" ht="15.75" hidden="1"/>
    <row r="12234" ht="15.75" hidden="1"/>
    <row r="12235" ht="15.75" hidden="1"/>
    <row r="12236" ht="15.75" hidden="1"/>
    <row r="12237" ht="15.75" hidden="1"/>
    <row r="12238" ht="15.75" hidden="1"/>
    <row r="12239" ht="15.75" hidden="1"/>
    <row r="12240" ht="15.75" hidden="1"/>
    <row r="12241" ht="15.75" hidden="1"/>
    <row r="12242" ht="15.75" hidden="1"/>
    <row r="12243" ht="15.75" hidden="1"/>
    <row r="12244" ht="15.75" hidden="1"/>
    <row r="12245" ht="15.75" hidden="1"/>
    <row r="12246" ht="15.75" hidden="1"/>
    <row r="12247" ht="15.75" hidden="1"/>
    <row r="12248" ht="15.75" hidden="1"/>
    <row r="12249" ht="15.75" hidden="1"/>
    <row r="12250" ht="15.75" hidden="1"/>
    <row r="12251" ht="15.75" hidden="1"/>
    <row r="12252" ht="15.75" hidden="1"/>
    <row r="12253" ht="15.75" hidden="1"/>
    <row r="12254" ht="15.75" hidden="1"/>
    <row r="12255" ht="15.75" hidden="1"/>
    <row r="12256" ht="15.75" hidden="1"/>
    <row r="12257" ht="15.75" hidden="1"/>
    <row r="12258" ht="15.75" hidden="1"/>
    <row r="12259" ht="15.75" hidden="1"/>
    <row r="12260" ht="15.75" hidden="1"/>
    <row r="12261" ht="15.75" hidden="1"/>
    <row r="12262" ht="15.75" hidden="1"/>
    <row r="12263" ht="15.75" hidden="1"/>
    <row r="12264" ht="15.75" hidden="1"/>
    <row r="12265" ht="15.75" hidden="1"/>
    <row r="12266" ht="15.75" hidden="1"/>
    <row r="12267" ht="15.75" hidden="1"/>
    <row r="12268" ht="15.75" hidden="1"/>
    <row r="12269" ht="15.75" hidden="1"/>
    <row r="12270" ht="15.75" hidden="1"/>
    <row r="12271" ht="15.75" hidden="1"/>
    <row r="12272" ht="15.75" hidden="1"/>
    <row r="12273" ht="15.75" hidden="1"/>
    <row r="12274" ht="15.75" hidden="1"/>
    <row r="12275" ht="15.75" hidden="1"/>
    <row r="12276" ht="15.75" hidden="1"/>
    <row r="12277" ht="15.75" hidden="1"/>
    <row r="12278" ht="15.75" hidden="1"/>
    <row r="12279" ht="15.75" hidden="1"/>
    <row r="12280" ht="15.75" hidden="1"/>
    <row r="12281" ht="15.75" hidden="1"/>
    <row r="12282" ht="15.75" hidden="1"/>
    <row r="12283" ht="15.75" hidden="1"/>
    <row r="12284" ht="15.75" hidden="1"/>
    <row r="12285" ht="15.75" hidden="1"/>
    <row r="12286" ht="15.75" hidden="1"/>
    <row r="12287" ht="15.75" hidden="1"/>
    <row r="12288" ht="15.75" hidden="1"/>
    <row r="12289" ht="15.75" hidden="1"/>
    <row r="12290" ht="15.75" hidden="1"/>
    <row r="12291" ht="15.75" hidden="1"/>
    <row r="12292" ht="15.75" hidden="1"/>
    <row r="12293" ht="15.75" hidden="1"/>
    <row r="12294" ht="15.75" hidden="1"/>
    <row r="12295" ht="15.75" hidden="1"/>
    <row r="12296" ht="15.75" hidden="1"/>
    <row r="12297" ht="15.75" hidden="1"/>
    <row r="12298" ht="15.75" hidden="1"/>
    <row r="12299" ht="15.75" hidden="1"/>
    <row r="12300" ht="15.75" hidden="1"/>
    <row r="12301" ht="15.75" hidden="1"/>
    <row r="12302" ht="15.75" hidden="1"/>
    <row r="12303" ht="15.75" hidden="1"/>
    <row r="12304" ht="15.75" hidden="1"/>
    <row r="12305" ht="15.75" hidden="1"/>
    <row r="12306" ht="15.75" hidden="1"/>
    <row r="12307" ht="15.75" hidden="1"/>
    <row r="12308" ht="15.75" hidden="1"/>
    <row r="12309" ht="15.75" hidden="1"/>
    <row r="12310" ht="15.75" hidden="1"/>
    <row r="12311" ht="15.75" hidden="1"/>
    <row r="12312" ht="15.75" hidden="1"/>
    <row r="12313" ht="15.75" hidden="1"/>
    <row r="12314" ht="15.75" hidden="1"/>
    <row r="12315" ht="15.75" hidden="1"/>
    <row r="12316" ht="15.75" hidden="1"/>
    <row r="12317" ht="15.75" hidden="1"/>
    <row r="12318" ht="15.75" hidden="1"/>
    <row r="12319" ht="15.75" hidden="1"/>
    <row r="12320" ht="15.75" hidden="1"/>
    <row r="12321" ht="15.75" hidden="1"/>
    <row r="12322" ht="15.75" hidden="1"/>
    <row r="12323" ht="15.75" hidden="1"/>
    <row r="12324" ht="15.75" hidden="1"/>
    <row r="12325" ht="15.75" hidden="1"/>
    <row r="12326" ht="15.75" hidden="1"/>
    <row r="12327" ht="15.75" hidden="1"/>
    <row r="12328" ht="15.75" hidden="1"/>
    <row r="12329" ht="15.75" hidden="1"/>
    <row r="12330" ht="15.75" hidden="1"/>
    <row r="12331" ht="15.75" hidden="1"/>
    <row r="12332" ht="15.75" hidden="1"/>
    <row r="12333" ht="15.75" hidden="1"/>
    <row r="12334" ht="15.75" hidden="1"/>
    <row r="12335" ht="15.75" hidden="1"/>
    <row r="12336" ht="15.75" hidden="1"/>
    <row r="12337" ht="15.75" hidden="1"/>
    <row r="12338" ht="15.75" hidden="1"/>
    <row r="12339" ht="15.75" hidden="1"/>
    <row r="12340" ht="15.75" hidden="1"/>
    <row r="12341" ht="15.75" hidden="1"/>
    <row r="12342" ht="15.75" hidden="1"/>
    <row r="12343" ht="15.75" hidden="1"/>
    <row r="12344" ht="15.75" hidden="1"/>
    <row r="12345" ht="15.75" hidden="1"/>
    <row r="12346" ht="15.75" hidden="1"/>
    <row r="12347" ht="15.75" hidden="1"/>
    <row r="12348" ht="15.75" hidden="1"/>
    <row r="12349" ht="15.75" hidden="1"/>
    <row r="12350" ht="15.75" hidden="1"/>
    <row r="12351" ht="15.75" hidden="1"/>
    <row r="12352" ht="15.75" hidden="1"/>
    <row r="12353" ht="15.75" hidden="1"/>
    <row r="12354" ht="15.75" hidden="1"/>
    <row r="12355" ht="15.75" hidden="1"/>
    <row r="12356" ht="15.75" hidden="1"/>
    <row r="12357" ht="15.75" hidden="1"/>
    <row r="12358" ht="15.75" hidden="1"/>
    <row r="12359" ht="15.75" hidden="1"/>
    <row r="12360" ht="15.75" hidden="1"/>
    <row r="12361" ht="15.75" hidden="1"/>
    <row r="12362" ht="15.75" hidden="1"/>
    <row r="12363" ht="15.75" hidden="1"/>
    <row r="12364" ht="15.75" hidden="1"/>
    <row r="12365" ht="15.75" hidden="1"/>
    <row r="12366" ht="15.75" hidden="1"/>
    <row r="12367" ht="15.75" hidden="1"/>
    <row r="12368" ht="15.75" hidden="1"/>
    <row r="12369" ht="15.75" hidden="1"/>
    <row r="12370" ht="15.75" hidden="1"/>
    <row r="12371" ht="15.75" hidden="1"/>
    <row r="12372" ht="15.75" hidden="1"/>
    <row r="12373" ht="15.75" hidden="1"/>
    <row r="12374" ht="15.75" hidden="1"/>
    <row r="12375" ht="15.75" hidden="1"/>
    <row r="12376" ht="15.75" hidden="1"/>
    <row r="12377" ht="15.75" hidden="1"/>
    <row r="12378" ht="15.75" hidden="1"/>
    <row r="12379" ht="15.75" hidden="1"/>
    <row r="12380" ht="15.75" hidden="1"/>
    <row r="12381" ht="15.75" hidden="1"/>
    <row r="12382" ht="15.75" hidden="1"/>
    <row r="12383" ht="15.75" hidden="1"/>
    <row r="12384" ht="15.75" hidden="1"/>
    <row r="12385" ht="15.75" hidden="1"/>
    <row r="12386" ht="15.75" hidden="1"/>
    <row r="12387" ht="15.75" hidden="1"/>
    <row r="12388" ht="15.75" hidden="1"/>
    <row r="12389" ht="15.75" hidden="1"/>
    <row r="12390" ht="15.75" hidden="1"/>
    <row r="12391" ht="15.75" hidden="1"/>
    <row r="12392" ht="15.75" hidden="1"/>
    <row r="12393" ht="15.75" hidden="1"/>
    <row r="12394" ht="15.75" hidden="1"/>
    <row r="12395" ht="15.75" hidden="1"/>
    <row r="12396" ht="15.75" hidden="1"/>
    <row r="12397" ht="15.75" hidden="1"/>
    <row r="12398" ht="15.75" hidden="1"/>
    <row r="12399" ht="15.75" hidden="1"/>
    <row r="12400" ht="15.75" hidden="1"/>
    <row r="12401" ht="15.75" hidden="1"/>
    <row r="12402" ht="15.75" hidden="1"/>
    <row r="12403" ht="15.75" hidden="1"/>
    <row r="12404" ht="15.75" hidden="1"/>
    <row r="12405" ht="15.75" hidden="1"/>
    <row r="12406" ht="15.75" hidden="1"/>
    <row r="12407" ht="15.75" hidden="1"/>
    <row r="12408" ht="15.75" hidden="1"/>
    <row r="12409" ht="15.75" hidden="1"/>
    <row r="12410" ht="15.75" hidden="1"/>
    <row r="12411" ht="15.75" hidden="1"/>
    <row r="12412" ht="15.75" hidden="1"/>
    <row r="12413" ht="15.75" hidden="1"/>
    <row r="12414" ht="15.75" hidden="1"/>
    <row r="12415" ht="15.75" hidden="1"/>
    <row r="12416" ht="15.75" hidden="1"/>
    <row r="12417" ht="15.75" hidden="1"/>
    <row r="12418" ht="15.75" hidden="1"/>
    <row r="12419" ht="15.75" hidden="1"/>
    <row r="12420" ht="15.75" hidden="1"/>
    <row r="12421" ht="15.75" hidden="1"/>
    <row r="12422" ht="15.75" hidden="1"/>
    <row r="12423" ht="15.75" hidden="1"/>
    <row r="12424" ht="15.75" hidden="1"/>
    <row r="12425" ht="15.75" hidden="1"/>
    <row r="12426" ht="15.75" hidden="1"/>
    <row r="12427" ht="15.75" hidden="1"/>
    <row r="12428" ht="15.75" hidden="1"/>
    <row r="12429" ht="15.75" hidden="1"/>
    <row r="12430" ht="15.75" hidden="1"/>
    <row r="12431" ht="15.75" hidden="1"/>
    <row r="12432" ht="15.75" hidden="1"/>
    <row r="12433" ht="15.75" hidden="1"/>
    <row r="12434" ht="15.75" hidden="1"/>
    <row r="12435" ht="15.75" hidden="1"/>
    <row r="12436" ht="15.75" hidden="1"/>
    <row r="12437" ht="15.75" hidden="1"/>
    <row r="12438" ht="15.75" hidden="1"/>
    <row r="12439" ht="15.75" hidden="1"/>
    <row r="12440" ht="15.75" hidden="1"/>
    <row r="12441" ht="15.75" hidden="1"/>
    <row r="12442" ht="15.75" hidden="1"/>
    <row r="12443" ht="15.75" hidden="1"/>
    <row r="12444" ht="15.75" hidden="1"/>
    <row r="12445" ht="15.75" hidden="1"/>
    <row r="12446" ht="15.75" hidden="1"/>
    <row r="12447" ht="15.75" hidden="1"/>
    <row r="12448" ht="15.75" hidden="1"/>
    <row r="12449" ht="15.75" hidden="1"/>
    <row r="12450" ht="15.75" hidden="1"/>
    <row r="12451" ht="15.75" hidden="1"/>
    <row r="12452" ht="15.75" hidden="1"/>
    <row r="12453" ht="15.75" hidden="1"/>
    <row r="12454" ht="15.75" hidden="1"/>
    <row r="12455" ht="15.75" hidden="1"/>
    <row r="12456" ht="15.75" hidden="1"/>
    <row r="12457" ht="15.75" hidden="1"/>
    <row r="12458" ht="15.75" hidden="1"/>
    <row r="12459" ht="15.75" hidden="1"/>
    <row r="12460" ht="15.75" hidden="1"/>
    <row r="12461" ht="15.75" hidden="1"/>
    <row r="12462" ht="15.75" hidden="1"/>
    <row r="12463" ht="15.75" hidden="1"/>
    <row r="12464" ht="15.75" hidden="1"/>
    <row r="12465" ht="15.75" hidden="1"/>
    <row r="12466" ht="15.75" hidden="1"/>
    <row r="12467" ht="15.75" hidden="1"/>
    <row r="12468" ht="15.75" hidden="1"/>
    <row r="12469" ht="15.75" hidden="1"/>
    <row r="12470" ht="15.75" hidden="1"/>
    <row r="12471" ht="15.75" hidden="1"/>
    <row r="12472" ht="15.75" hidden="1"/>
    <row r="12473" ht="15.75" hidden="1"/>
    <row r="12474" ht="15.75" hidden="1"/>
    <row r="12475" ht="15.75" hidden="1"/>
    <row r="12476" ht="15.75" hidden="1"/>
    <row r="12477" ht="15.75" hidden="1"/>
    <row r="12478" ht="15.75" hidden="1"/>
    <row r="12479" ht="15.75" hidden="1"/>
    <row r="12480" ht="15.75" hidden="1"/>
    <row r="12481" ht="15.75" hidden="1"/>
    <row r="12482" ht="15.75" hidden="1"/>
    <row r="12483" ht="15.75" hidden="1"/>
    <row r="12484" ht="15.75" hidden="1"/>
    <row r="12485" ht="15.75" hidden="1"/>
    <row r="12486" ht="15.75" hidden="1"/>
    <row r="12487" ht="15.75" hidden="1"/>
    <row r="12488" ht="15.75" hidden="1"/>
    <row r="12489" ht="15.75" hidden="1"/>
    <row r="12490" ht="15.75" hidden="1"/>
    <row r="12491" ht="15.75" hidden="1"/>
    <row r="12492" ht="15.75" hidden="1"/>
    <row r="12493" ht="15.75" hidden="1"/>
    <row r="12494" ht="15.75" hidden="1"/>
    <row r="12495" ht="15.75" hidden="1"/>
    <row r="12496" ht="15.75" hidden="1"/>
    <row r="12497" ht="15.75" hidden="1"/>
    <row r="12498" ht="15.75" hidden="1"/>
    <row r="12499" ht="15.75" hidden="1"/>
    <row r="12500" ht="15.75" hidden="1"/>
    <row r="12501" ht="15.75" hidden="1"/>
    <row r="12502" ht="15.75" hidden="1"/>
    <row r="12503" ht="15.75" hidden="1"/>
    <row r="12504" ht="15.75" hidden="1"/>
    <row r="12505" ht="15.75" hidden="1"/>
    <row r="12506" ht="15.75" hidden="1"/>
    <row r="12507" ht="15.75" hidden="1"/>
    <row r="12508" ht="15.75" hidden="1"/>
    <row r="12509" ht="15.75" hidden="1"/>
    <row r="12510" ht="15.75" hidden="1"/>
    <row r="12511" ht="15.75" hidden="1"/>
    <row r="12512" ht="15.75" hidden="1"/>
    <row r="12513" ht="15.75" hidden="1"/>
    <row r="12514" ht="15.75" hidden="1"/>
    <row r="12515" ht="15.75" hidden="1"/>
    <row r="12516" ht="15.75" hidden="1"/>
    <row r="12517" ht="15.75" hidden="1"/>
    <row r="12518" ht="15.75" hidden="1"/>
    <row r="12519" ht="15.75" hidden="1"/>
    <row r="12520" ht="15.75" hidden="1"/>
    <row r="12521" ht="15.75" hidden="1"/>
    <row r="12522" ht="15.75" hidden="1"/>
    <row r="12523" ht="15.75" hidden="1"/>
    <row r="12524" ht="15.75" hidden="1"/>
    <row r="12525" ht="15.75" hidden="1"/>
    <row r="12526" ht="15.75" hidden="1"/>
    <row r="12527" ht="15.75" hidden="1"/>
    <row r="12528" ht="15.75" hidden="1"/>
    <row r="12529" ht="15.75" hidden="1"/>
    <row r="12530" ht="15.75" hidden="1"/>
    <row r="12531" ht="15.75" hidden="1"/>
    <row r="12532" ht="15.75" hidden="1"/>
    <row r="12533" ht="15.75" hidden="1"/>
    <row r="12534" ht="15.75" hidden="1"/>
    <row r="12535" ht="15.75" hidden="1"/>
    <row r="12536" ht="15.75" hidden="1"/>
    <row r="12537" ht="15.75" hidden="1"/>
    <row r="12538" ht="15.75" hidden="1"/>
    <row r="12539" ht="15.75" hidden="1"/>
    <row r="12540" ht="15.75" hidden="1"/>
    <row r="12541" ht="15.75" hidden="1"/>
    <row r="12542" ht="15.75" hidden="1"/>
    <row r="12543" ht="15.75" hidden="1"/>
    <row r="12544" ht="15.75" hidden="1"/>
    <row r="12545" ht="15.75" hidden="1"/>
    <row r="12546" ht="15.75" hidden="1"/>
    <row r="12547" ht="15.75" hidden="1"/>
    <row r="12548" ht="15.75" hidden="1"/>
    <row r="12549" ht="15.75" hidden="1"/>
    <row r="12550" ht="15.75" hidden="1"/>
    <row r="12551" ht="15.75" hidden="1"/>
    <row r="12552" ht="15.75" hidden="1"/>
    <row r="12553" ht="15.75" hidden="1"/>
    <row r="12554" ht="15.75" hidden="1"/>
    <row r="12555" ht="15.75" hidden="1"/>
    <row r="12556" ht="15.75" hidden="1"/>
    <row r="12557" ht="15.75" hidden="1"/>
    <row r="12558" ht="15.75" hidden="1"/>
    <row r="12559" ht="15.75" hidden="1"/>
    <row r="12560" ht="15.75" hidden="1"/>
    <row r="12561" ht="15.75" hidden="1"/>
    <row r="12562" ht="15.75" hidden="1"/>
    <row r="12563" ht="15.75" hidden="1"/>
    <row r="12564" ht="15.75" hidden="1"/>
    <row r="12565" ht="15.75" hidden="1"/>
    <row r="12566" ht="15.75" hidden="1"/>
    <row r="12567" ht="15.75" hidden="1"/>
    <row r="12568" ht="15.75" hidden="1"/>
    <row r="12569" ht="15.75" hidden="1"/>
    <row r="12570" ht="15.75" hidden="1"/>
    <row r="12571" ht="15.75" hidden="1"/>
    <row r="12572" ht="15.75" hidden="1"/>
    <row r="12573" ht="15.75" hidden="1"/>
    <row r="12574" ht="15.75" hidden="1"/>
    <row r="12575" ht="15.75" hidden="1"/>
    <row r="12576" ht="15.75" hidden="1"/>
    <row r="12577" ht="15.75" hidden="1"/>
    <row r="12578" ht="15.75" hidden="1"/>
    <row r="12579" ht="15.75" hidden="1"/>
    <row r="12580" ht="15.75" hidden="1"/>
    <row r="12581" ht="15.75" hidden="1"/>
    <row r="12582" ht="15.75" hidden="1"/>
    <row r="12583" ht="15.75" hidden="1"/>
    <row r="12584" ht="15.75" hidden="1"/>
    <row r="12585" ht="15.75" hidden="1"/>
    <row r="12586" ht="15.75" hidden="1"/>
    <row r="12587" ht="15.75" hidden="1"/>
    <row r="12588" ht="15.75" hidden="1"/>
    <row r="12589" ht="15.75" hidden="1"/>
    <row r="12590" ht="15.75" hidden="1"/>
    <row r="12591" ht="15.75" hidden="1"/>
    <row r="12592" ht="15.75" hidden="1"/>
    <row r="12593" ht="15.75" hidden="1"/>
    <row r="12594" ht="15.75" hidden="1"/>
    <row r="12595" ht="15.75" hidden="1"/>
    <row r="12596" ht="15.75" hidden="1"/>
    <row r="12597" ht="15.75" hidden="1"/>
    <row r="12598" ht="15.75" hidden="1"/>
    <row r="12599" ht="15.75" hidden="1"/>
    <row r="12600" ht="15.75" hidden="1"/>
    <row r="12601" ht="15.75" hidden="1"/>
    <row r="12602" ht="15.75" hidden="1"/>
    <row r="12603" ht="15.75" hidden="1"/>
    <row r="12604" ht="15.75" hidden="1"/>
    <row r="12605" ht="15.75" hidden="1"/>
    <row r="12606" ht="15.75" hidden="1"/>
    <row r="12607" ht="15.75" hidden="1"/>
    <row r="12608" ht="15.75" hidden="1"/>
    <row r="12609" ht="15.75" hidden="1"/>
    <row r="12610" ht="15.75" hidden="1"/>
    <row r="12611" ht="15.75" hidden="1"/>
    <row r="12612" ht="15.75" hidden="1"/>
    <row r="12613" ht="15.75" hidden="1"/>
    <row r="12614" ht="15.75" hidden="1"/>
    <row r="12615" ht="15.75" hidden="1"/>
    <row r="12616" ht="15.75" hidden="1"/>
    <row r="12617" ht="15.75" hidden="1"/>
    <row r="12618" ht="15.75" hidden="1"/>
    <row r="12619" ht="15.75" hidden="1"/>
    <row r="12620" ht="15.75" hidden="1"/>
    <row r="12621" ht="15.75" hidden="1"/>
    <row r="12622" ht="15.75" hidden="1"/>
    <row r="12623" ht="15.75" hidden="1"/>
    <row r="12624" ht="15.75" hidden="1"/>
    <row r="12625" ht="15.75" hidden="1"/>
    <row r="12626" ht="15.75" hidden="1"/>
    <row r="12627" ht="15.75" hidden="1"/>
    <row r="12628" ht="15.75" hidden="1"/>
    <row r="12629" ht="15.75" hidden="1"/>
    <row r="12630" ht="15.75" hidden="1"/>
    <row r="12631" ht="15.75" hidden="1"/>
    <row r="12632" ht="15.75" hidden="1"/>
    <row r="12633" ht="15.75" hidden="1"/>
    <row r="12634" ht="15.75" hidden="1"/>
    <row r="12635" ht="15.75" hidden="1"/>
    <row r="12636" ht="15.75" hidden="1"/>
    <row r="12637" ht="15.75" hidden="1"/>
    <row r="12638" ht="15.75" hidden="1"/>
    <row r="12639" ht="15.75" hidden="1"/>
    <row r="12640" ht="15.75" hidden="1"/>
    <row r="12641" ht="15.75" hidden="1"/>
    <row r="12642" ht="15.75" hidden="1"/>
    <row r="12643" ht="15.75" hidden="1"/>
    <row r="12644" ht="15.75" hidden="1"/>
    <row r="12645" ht="15.75" hidden="1"/>
    <row r="12646" ht="15.75" hidden="1"/>
    <row r="12647" ht="15.75" hidden="1"/>
    <row r="12648" ht="15.75" hidden="1"/>
    <row r="12649" ht="15.75" hidden="1"/>
    <row r="12650" ht="15.75" hidden="1"/>
    <row r="12651" ht="15.75" hidden="1"/>
    <row r="12652" ht="15.75" hidden="1"/>
    <row r="12653" ht="15.75" hidden="1"/>
    <row r="12654" ht="15.75" hidden="1"/>
    <row r="12655" ht="15.75" hidden="1"/>
    <row r="12656" ht="15.75" hidden="1"/>
    <row r="12657" ht="15.75" hidden="1"/>
    <row r="12658" ht="15.75" hidden="1"/>
    <row r="12659" ht="15.75" hidden="1"/>
    <row r="12660" ht="15.75" hidden="1"/>
    <row r="12661" ht="15.75" hidden="1"/>
    <row r="12662" ht="15.75" hidden="1"/>
    <row r="12663" ht="15.75" hidden="1"/>
    <row r="12664" ht="15.75" hidden="1"/>
    <row r="12665" ht="15.75" hidden="1"/>
    <row r="12666" ht="15.75" hidden="1"/>
    <row r="12667" ht="15.75" hidden="1"/>
    <row r="12668" ht="15.75" hidden="1"/>
    <row r="12669" ht="15.75" hidden="1"/>
    <row r="12670" ht="15.75" hidden="1"/>
    <row r="12671" ht="15.75" hidden="1"/>
    <row r="12672" ht="15.75" hidden="1"/>
    <row r="12673" ht="15.75" hidden="1"/>
    <row r="12674" ht="15.75" hidden="1"/>
    <row r="12675" ht="15.75" hidden="1"/>
    <row r="12676" ht="15.75" hidden="1"/>
    <row r="12677" ht="15.75" hidden="1"/>
    <row r="12678" ht="15.75" hidden="1"/>
    <row r="12679" ht="15.75" hidden="1"/>
    <row r="12680" ht="15.75" hidden="1"/>
    <row r="12681" ht="15.75" hidden="1"/>
    <row r="12682" ht="15.75" hidden="1"/>
    <row r="12683" ht="15.75" hidden="1"/>
    <row r="12684" ht="15.75" hidden="1"/>
    <row r="12685" ht="15.75" hidden="1"/>
    <row r="12686" ht="15.75" hidden="1"/>
    <row r="12687" ht="15.75" hidden="1"/>
    <row r="12688" ht="15.75" hidden="1"/>
    <row r="12689" ht="15.75" hidden="1"/>
    <row r="12690" ht="15.75" hidden="1"/>
    <row r="12691" ht="15.75" hidden="1"/>
    <row r="12692" ht="15.75" hidden="1"/>
    <row r="12693" ht="15.75" hidden="1"/>
    <row r="12694" ht="15.75" hidden="1"/>
    <row r="12695" ht="15.75" hidden="1"/>
    <row r="12696" ht="15.75" hidden="1"/>
    <row r="12697" ht="15.75" hidden="1"/>
    <row r="12698" ht="15.75" hidden="1"/>
    <row r="12699" ht="15.75" hidden="1"/>
    <row r="12700" ht="15.75" hidden="1"/>
    <row r="12701" ht="15.75" hidden="1"/>
    <row r="12702" ht="15.75" hidden="1"/>
    <row r="12703" ht="15.75" hidden="1"/>
    <row r="12704" ht="15.75" hidden="1"/>
    <row r="12705" ht="15.75" hidden="1"/>
    <row r="12706" ht="15.75" hidden="1"/>
    <row r="12707" ht="15.75" hidden="1"/>
    <row r="12708" ht="15.75" hidden="1"/>
    <row r="12709" ht="15.75" hidden="1"/>
    <row r="12710" ht="15.75" hidden="1"/>
    <row r="12711" ht="15.75" hidden="1"/>
    <row r="12712" ht="15.75" hidden="1"/>
    <row r="12713" ht="15.75" hidden="1"/>
    <row r="12714" ht="15.75" hidden="1"/>
    <row r="12715" ht="15.75" hidden="1"/>
    <row r="12716" ht="15.75" hidden="1"/>
    <row r="12717" ht="15.75" hidden="1"/>
    <row r="12718" ht="15.75" hidden="1"/>
    <row r="12719" ht="15.75" hidden="1"/>
    <row r="12720" ht="15.75" hidden="1"/>
    <row r="12721" ht="15.75" hidden="1"/>
    <row r="12722" ht="15.75" hidden="1"/>
    <row r="12723" ht="15.75" hidden="1"/>
    <row r="12724" ht="15.75" hidden="1"/>
    <row r="12725" ht="15.75" hidden="1"/>
    <row r="12726" ht="15.75" hidden="1"/>
    <row r="12727" ht="15.75" hidden="1"/>
    <row r="12728" ht="15.75" hidden="1"/>
    <row r="12729" ht="15.75" hidden="1"/>
    <row r="12730" ht="15.75" hidden="1"/>
    <row r="12731" ht="15.75" hidden="1"/>
    <row r="12732" ht="15.75" hidden="1"/>
    <row r="12733" ht="15.75" hidden="1"/>
    <row r="12734" ht="15.75" hidden="1"/>
    <row r="12735" ht="15.75" hidden="1"/>
    <row r="12736" ht="15.75" hidden="1"/>
    <row r="12737" ht="15.75" hidden="1"/>
    <row r="12738" ht="15.75" hidden="1"/>
    <row r="12739" ht="15.75" hidden="1"/>
    <row r="12740" ht="15.75" hidden="1"/>
    <row r="12741" ht="15.75" hidden="1"/>
    <row r="12742" ht="15.75" hidden="1"/>
    <row r="12743" ht="15.75" hidden="1"/>
    <row r="12744" ht="15.75" hidden="1"/>
    <row r="12745" ht="15.75" hidden="1"/>
    <row r="12746" ht="15.75" hidden="1"/>
    <row r="12747" ht="15.75" hidden="1"/>
    <row r="12748" ht="15.75" hidden="1"/>
    <row r="12749" ht="15.75" hidden="1"/>
    <row r="12750" ht="15.75" hidden="1"/>
    <row r="12751" ht="15.75" hidden="1"/>
    <row r="12752" ht="15.75" hidden="1"/>
    <row r="12753" ht="15.75" hidden="1"/>
    <row r="12754" ht="15.75" hidden="1"/>
    <row r="12755" ht="15.75" hidden="1"/>
    <row r="12756" ht="15.75" hidden="1"/>
    <row r="12757" ht="15.75" hidden="1"/>
    <row r="12758" ht="15.75" hidden="1"/>
    <row r="12759" ht="15.75" hidden="1"/>
    <row r="12760" ht="15.75" hidden="1"/>
    <row r="12761" ht="15.75" hidden="1"/>
    <row r="12762" ht="15.75" hidden="1"/>
    <row r="12763" ht="15.75" hidden="1"/>
    <row r="12764" ht="15.75" hidden="1"/>
    <row r="12765" ht="15.75" hidden="1"/>
    <row r="12766" ht="15.75" hidden="1"/>
    <row r="12767" ht="15.75" hidden="1"/>
    <row r="12768" ht="15.75" hidden="1"/>
    <row r="12769" ht="15.75" hidden="1"/>
    <row r="12770" ht="15.75" hidden="1"/>
    <row r="12771" ht="15.75" hidden="1"/>
    <row r="12772" ht="15.75" hidden="1"/>
    <row r="12773" ht="15.75" hidden="1"/>
    <row r="12774" ht="15.75" hidden="1"/>
    <row r="12775" ht="15.75" hidden="1"/>
    <row r="12776" ht="15.75" hidden="1"/>
    <row r="12777" ht="15.75" hidden="1"/>
    <row r="12778" ht="15.75" hidden="1"/>
    <row r="12779" ht="15.75" hidden="1"/>
    <row r="12780" ht="15.75" hidden="1"/>
    <row r="12781" ht="15.75" hidden="1"/>
    <row r="12782" ht="15.75" hidden="1"/>
    <row r="12783" ht="15.75" hidden="1"/>
    <row r="12784" ht="15.75" hidden="1"/>
    <row r="12785" ht="15.75" hidden="1"/>
    <row r="12786" ht="15.75" hidden="1"/>
    <row r="12787" ht="15.75" hidden="1"/>
    <row r="12788" ht="15.75" hidden="1"/>
    <row r="12789" ht="15.75" hidden="1"/>
    <row r="12790" ht="15.75" hidden="1"/>
    <row r="12791" ht="15.75" hidden="1"/>
    <row r="12792" ht="15.75" hidden="1"/>
    <row r="12793" ht="15.75" hidden="1"/>
    <row r="12794" ht="15.75" hidden="1"/>
    <row r="12795" ht="15.75" hidden="1"/>
    <row r="12796" ht="15.75" hidden="1"/>
    <row r="12797" ht="15.75" hidden="1"/>
    <row r="12798" ht="15.75" hidden="1"/>
    <row r="12799" ht="15.75" hidden="1"/>
    <row r="12800" ht="15.75" hidden="1"/>
    <row r="12801" ht="15.75" hidden="1"/>
    <row r="12802" ht="15.75" hidden="1"/>
    <row r="12803" ht="15.75" hidden="1"/>
    <row r="12804" ht="15.75" hidden="1"/>
    <row r="12805" ht="15.75" hidden="1"/>
    <row r="12806" ht="15.75" hidden="1"/>
    <row r="12807" ht="15.75" hidden="1"/>
    <row r="12808" ht="15.75" hidden="1"/>
    <row r="12809" ht="15.75" hidden="1"/>
    <row r="12810" ht="15.75" hidden="1"/>
    <row r="12811" ht="15.75" hidden="1"/>
    <row r="12812" ht="15.75" hidden="1"/>
    <row r="12813" ht="15.75" hidden="1"/>
    <row r="12814" ht="15.75" hidden="1"/>
    <row r="12815" ht="15.75" hidden="1"/>
    <row r="12816" ht="15.75" hidden="1"/>
    <row r="12817" ht="15.75" hidden="1"/>
    <row r="12818" ht="15.75" hidden="1"/>
    <row r="12819" ht="15.75" hidden="1"/>
    <row r="12820" ht="15.75" hidden="1"/>
    <row r="12821" ht="15.75" hidden="1"/>
    <row r="12822" ht="15.75" hidden="1"/>
    <row r="12823" ht="15.75" hidden="1"/>
    <row r="12824" ht="15.75" hidden="1"/>
    <row r="12825" ht="15.75" hidden="1"/>
    <row r="12826" ht="15.75" hidden="1"/>
    <row r="12827" ht="15.75" hidden="1"/>
    <row r="12828" ht="15.75" hidden="1"/>
    <row r="12829" ht="15.75" hidden="1"/>
    <row r="12830" ht="15.75" hidden="1"/>
    <row r="12831" ht="15.75" hidden="1"/>
    <row r="12832" ht="15.75" hidden="1"/>
    <row r="12833" ht="15.75" hidden="1"/>
    <row r="12834" ht="15.75" hidden="1"/>
    <row r="12835" ht="15.75" hidden="1"/>
    <row r="12836" ht="15.75" hidden="1"/>
    <row r="12837" ht="15.75" hidden="1"/>
    <row r="12838" ht="15.75" hidden="1"/>
    <row r="12839" ht="15.75" hidden="1"/>
    <row r="12840" ht="15.75" hidden="1"/>
    <row r="12841" ht="15.75" hidden="1"/>
    <row r="12842" ht="15.75" hidden="1"/>
    <row r="12843" ht="15.75" hidden="1"/>
    <row r="12844" ht="15.75" hidden="1"/>
    <row r="12845" ht="15.75" hidden="1"/>
    <row r="12846" ht="15.75" hidden="1"/>
    <row r="12847" ht="15.75" hidden="1"/>
    <row r="12848" ht="15.75" hidden="1"/>
    <row r="12849" ht="15.75" hidden="1"/>
    <row r="12850" ht="15.75" hidden="1"/>
    <row r="12851" ht="15.75" hidden="1"/>
    <row r="12852" ht="15.75" hidden="1"/>
    <row r="12853" ht="15.75" hidden="1"/>
    <row r="12854" ht="15.75" hidden="1"/>
    <row r="12855" ht="15.75" hidden="1"/>
    <row r="12856" ht="15.75" hidden="1"/>
    <row r="12857" ht="15.75" hidden="1"/>
    <row r="12858" ht="15.75" hidden="1"/>
    <row r="12859" ht="15.75" hidden="1"/>
    <row r="12860" ht="15.75" hidden="1"/>
    <row r="12861" ht="15.75" hidden="1"/>
    <row r="12862" ht="15.75" hidden="1"/>
    <row r="12863" ht="15.75" hidden="1"/>
    <row r="12864" ht="15.75" hidden="1"/>
    <row r="12865" ht="15.75" hidden="1"/>
    <row r="12866" ht="15.75" hidden="1"/>
    <row r="12867" ht="15.75" hidden="1"/>
    <row r="12868" ht="15.75" hidden="1"/>
    <row r="12869" ht="15.75" hidden="1"/>
    <row r="12870" ht="15.75" hidden="1"/>
    <row r="12871" ht="15.75" hidden="1"/>
    <row r="12872" ht="15.75" hidden="1"/>
    <row r="12873" ht="15.75" hidden="1"/>
    <row r="12874" ht="15.75" hidden="1"/>
    <row r="12875" ht="15.75" hidden="1"/>
    <row r="12876" ht="15.75" hidden="1"/>
    <row r="12877" ht="15.75" hidden="1"/>
    <row r="12878" ht="15.75" hidden="1"/>
    <row r="12879" ht="15.75" hidden="1"/>
    <row r="12880" ht="15.75" hidden="1"/>
    <row r="12881" ht="15.75" hidden="1"/>
    <row r="12882" ht="15.75" hidden="1"/>
    <row r="12883" ht="15.75" hidden="1"/>
    <row r="12884" ht="15.75" hidden="1"/>
    <row r="12885" ht="15.75" hidden="1"/>
    <row r="12886" ht="15.75" hidden="1"/>
    <row r="12887" ht="15.75" hidden="1"/>
    <row r="12888" ht="15.75" hidden="1"/>
    <row r="12889" ht="15.75" hidden="1"/>
    <row r="12890" ht="15.75" hidden="1"/>
    <row r="12891" ht="15.75" hidden="1"/>
    <row r="12892" ht="15.75" hidden="1"/>
    <row r="12893" ht="15.75" hidden="1"/>
    <row r="12894" ht="15.75" hidden="1"/>
    <row r="12895" ht="15.75" hidden="1"/>
    <row r="12896" ht="15.75" hidden="1"/>
    <row r="12897" ht="15.75" hidden="1"/>
    <row r="12898" ht="15.75" hidden="1"/>
    <row r="12899" ht="15.75" hidden="1"/>
    <row r="12900" ht="15.75" hidden="1"/>
    <row r="12901" ht="15.75" hidden="1"/>
    <row r="12902" ht="15.75" hidden="1"/>
    <row r="12903" ht="15.75" hidden="1"/>
    <row r="12904" ht="15.75" hidden="1"/>
    <row r="12905" ht="15.75" hidden="1"/>
    <row r="12906" ht="15.75" hidden="1"/>
    <row r="12907" ht="15.75" hidden="1"/>
    <row r="12908" ht="15.75" hidden="1"/>
    <row r="12909" ht="15.75" hidden="1"/>
    <row r="12910" ht="15.75" hidden="1"/>
    <row r="12911" ht="15.75" hidden="1"/>
    <row r="12912" ht="15.75" hidden="1"/>
    <row r="12913" ht="15.75" hidden="1"/>
    <row r="12914" ht="15.75" hidden="1"/>
    <row r="12915" ht="15.75" hidden="1"/>
    <row r="12916" ht="15.75" hidden="1"/>
    <row r="12917" ht="15.75" hidden="1"/>
    <row r="12918" ht="15.75" hidden="1"/>
    <row r="12919" ht="15.75" hidden="1"/>
    <row r="12920" ht="15.75" hidden="1"/>
    <row r="12921" ht="15.75" hidden="1"/>
    <row r="12922" ht="15.75" hidden="1"/>
    <row r="12923" ht="15.75" hidden="1"/>
    <row r="12924" ht="15.75" hidden="1"/>
    <row r="12925" ht="15.75" hidden="1"/>
    <row r="12926" ht="15.75" hidden="1"/>
    <row r="12927" ht="15.75" hidden="1"/>
    <row r="12928" ht="15.75" hidden="1"/>
    <row r="12929" ht="15.75" hidden="1"/>
    <row r="12930" ht="15.75" hidden="1"/>
    <row r="12931" ht="15.75" hidden="1"/>
    <row r="12932" ht="15.75" hidden="1"/>
    <row r="12933" ht="15.75" hidden="1"/>
    <row r="12934" ht="15.75" hidden="1"/>
    <row r="12935" ht="15.75" hidden="1"/>
    <row r="12936" ht="15.75" hidden="1"/>
    <row r="12937" ht="15.75" hidden="1"/>
    <row r="12938" ht="15.75" hidden="1"/>
    <row r="12939" ht="15.75" hidden="1"/>
    <row r="12940" ht="15.75" hidden="1"/>
    <row r="12941" ht="15.75" hidden="1"/>
    <row r="12942" ht="15.75" hidden="1"/>
    <row r="12943" ht="15.75" hidden="1"/>
    <row r="12944" ht="15.75" hidden="1"/>
    <row r="12945" ht="15.75" hidden="1"/>
    <row r="12946" ht="15.75" hidden="1"/>
    <row r="12947" ht="15.75" hidden="1"/>
    <row r="12948" ht="15.75" hidden="1"/>
    <row r="12949" ht="15.75" hidden="1"/>
    <row r="12950" ht="15.75" hidden="1"/>
    <row r="12951" ht="15.75" hidden="1"/>
    <row r="12952" ht="15.75" hidden="1"/>
    <row r="12953" ht="15.75" hidden="1"/>
    <row r="12954" ht="15.75" hidden="1"/>
    <row r="12955" ht="15.75" hidden="1"/>
    <row r="12956" ht="15.75" hidden="1"/>
    <row r="12957" ht="15.75" hidden="1"/>
    <row r="12958" ht="15.75" hidden="1"/>
    <row r="12959" ht="15.75" hidden="1"/>
    <row r="12960" ht="15.75" hidden="1"/>
    <row r="12961" ht="15.75" hidden="1"/>
    <row r="12962" ht="15.75" hidden="1"/>
    <row r="12963" ht="15.75" hidden="1"/>
    <row r="12964" ht="15.75" hidden="1"/>
    <row r="12965" ht="15.75" hidden="1"/>
    <row r="12966" ht="15.75" hidden="1"/>
    <row r="12967" ht="15.75" hidden="1"/>
    <row r="12968" ht="15.75" hidden="1"/>
    <row r="12969" ht="15.75" hidden="1"/>
    <row r="12970" ht="15.75" hidden="1"/>
    <row r="12971" ht="15.75" hidden="1"/>
    <row r="12972" ht="15.75" hidden="1"/>
    <row r="12973" ht="15.75" hidden="1"/>
    <row r="12974" ht="15.75" hidden="1"/>
    <row r="12975" ht="15.75" hidden="1"/>
    <row r="12976" ht="15.75" hidden="1"/>
    <row r="12977" ht="15.75" hidden="1"/>
    <row r="12978" ht="15.75" hidden="1"/>
    <row r="12979" ht="15.75" hidden="1"/>
    <row r="12980" ht="15.75" hidden="1"/>
    <row r="12981" ht="15.75" hidden="1"/>
    <row r="12982" ht="15.75" hidden="1"/>
    <row r="12983" ht="15.75" hidden="1"/>
    <row r="12984" ht="15.75" hidden="1"/>
    <row r="12985" ht="15.75" hidden="1"/>
    <row r="12986" ht="15.75" hidden="1"/>
    <row r="12987" ht="15.75" hidden="1"/>
    <row r="12988" ht="15.75" hidden="1"/>
    <row r="12989" ht="15.75" hidden="1"/>
    <row r="12990" ht="15.75" hidden="1"/>
    <row r="12991" ht="15.75" hidden="1"/>
    <row r="12992" ht="15.75" hidden="1"/>
    <row r="12993" ht="15.75" hidden="1"/>
    <row r="12994" ht="15.75" hidden="1"/>
    <row r="12995" ht="15.75" hidden="1"/>
    <row r="12996" ht="15.75" hidden="1"/>
    <row r="12997" ht="15.75" hidden="1"/>
    <row r="12998" ht="15.75" hidden="1"/>
    <row r="12999" ht="15.75" hidden="1"/>
    <row r="13000" ht="15.75" hidden="1"/>
    <row r="13001" ht="15.75" hidden="1"/>
    <row r="13002" ht="15.75" hidden="1"/>
    <row r="13003" ht="15.75" hidden="1"/>
    <row r="13004" ht="15.75" hidden="1"/>
    <row r="13005" ht="15.75" hidden="1"/>
    <row r="13006" ht="15.75" hidden="1"/>
    <row r="13007" ht="15.75" hidden="1"/>
    <row r="13008" ht="15.75" hidden="1"/>
    <row r="13009" ht="15.75" hidden="1"/>
    <row r="13010" ht="15.75" hidden="1"/>
    <row r="13011" ht="15.75" hidden="1"/>
    <row r="13012" ht="15.75" hidden="1"/>
    <row r="13013" ht="15.75" hidden="1"/>
    <row r="13014" ht="15.75" hidden="1"/>
    <row r="13015" ht="15.75" hidden="1"/>
    <row r="13016" ht="15.75" hidden="1"/>
    <row r="13017" ht="15.75" hidden="1"/>
    <row r="13018" ht="15.75" hidden="1"/>
    <row r="13019" ht="15.75" hidden="1"/>
    <row r="13020" ht="15.75" hidden="1"/>
    <row r="13021" ht="15.75" hidden="1"/>
    <row r="13022" ht="15.75" hidden="1"/>
    <row r="13023" ht="15.75" hidden="1"/>
    <row r="13024" ht="15.75" hidden="1"/>
    <row r="13025" ht="15.75" hidden="1"/>
    <row r="13026" ht="15.75" hidden="1"/>
    <row r="13027" ht="15.75" hidden="1"/>
    <row r="13028" ht="15.75" hidden="1"/>
    <row r="13029" ht="15.75" hidden="1"/>
    <row r="13030" ht="15.75" hidden="1"/>
    <row r="13031" ht="15.75" hidden="1"/>
    <row r="13032" ht="15.75" hidden="1"/>
    <row r="13033" ht="15.75" hidden="1"/>
    <row r="13034" ht="15.75" hidden="1"/>
    <row r="13035" ht="15.75" hidden="1"/>
    <row r="13036" ht="15.75" hidden="1"/>
    <row r="13037" ht="15.75" hidden="1"/>
    <row r="13038" ht="15.75" hidden="1"/>
    <row r="13039" ht="15.75" hidden="1"/>
    <row r="13040" ht="15.75" hidden="1"/>
    <row r="13041" ht="15.75" hidden="1"/>
    <row r="13042" ht="15.75" hidden="1"/>
    <row r="13043" ht="15.75" hidden="1"/>
    <row r="13044" ht="15.75" hidden="1"/>
    <row r="13045" ht="15.75" hidden="1"/>
    <row r="13046" ht="15.75" hidden="1"/>
    <row r="13047" ht="15.75" hidden="1"/>
    <row r="13048" ht="15.75" hidden="1"/>
    <row r="13049" ht="15.75" hidden="1"/>
    <row r="13050" ht="15.75" hidden="1"/>
    <row r="13051" ht="15.75" hidden="1"/>
    <row r="13052" ht="15.75" hidden="1"/>
    <row r="13053" ht="15.75" hidden="1"/>
    <row r="13054" ht="15.75" hidden="1"/>
    <row r="13055" ht="15.75" hidden="1"/>
    <row r="13056" ht="15.75" hidden="1"/>
    <row r="13057" ht="15.75" hidden="1"/>
    <row r="13058" ht="15.75" hidden="1"/>
    <row r="13059" ht="15.75" hidden="1"/>
    <row r="13060" ht="15.75" hidden="1"/>
    <row r="13061" ht="15.75" hidden="1"/>
    <row r="13062" ht="15.75" hidden="1"/>
    <row r="13063" ht="15.75" hidden="1"/>
    <row r="13064" ht="15.75" hidden="1"/>
    <row r="13065" ht="15.75" hidden="1"/>
    <row r="13066" ht="15.75" hidden="1"/>
    <row r="13067" ht="15.75" hidden="1"/>
    <row r="13068" ht="15.75" hidden="1"/>
    <row r="13069" ht="15.75" hidden="1"/>
    <row r="13070" ht="15.75" hidden="1"/>
    <row r="13071" ht="15.75" hidden="1"/>
    <row r="13072" ht="15.75" hidden="1"/>
    <row r="13073" ht="15.75" hidden="1"/>
    <row r="13074" ht="15.75" hidden="1"/>
    <row r="13075" ht="15.75" hidden="1"/>
    <row r="13076" ht="15.75" hidden="1"/>
    <row r="13077" ht="15.75" hidden="1"/>
    <row r="13078" ht="15.75" hidden="1"/>
    <row r="13079" ht="15.75" hidden="1"/>
    <row r="13080" ht="15.75" hidden="1"/>
    <row r="13081" ht="15.75" hidden="1"/>
    <row r="13082" ht="15.75" hidden="1"/>
    <row r="13083" ht="15.75" hidden="1"/>
    <row r="13084" ht="15.75" hidden="1"/>
    <row r="13085" ht="15.75" hidden="1"/>
    <row r="13086" ht="15.75" hidden="1"/>
    <row r="13087" ht="15.75" hidden="1"/>
    <row r="13088" ht="15.75" hidden="1"/>
    <row r="13089" ht="15.75" hidden="1"/>
    <row r="13090" ht="15.75" hidden="1"/>
    <row r="13091" ht="15.75" hidden="1"/>
    <row r="13092" ht="15.75" hidden="1"/>
    <row r="13093" ht="15.75" hidden="1"/>
    <row r="13094" ht="15.75" hidden="1"/>
    <row r="13095" ht="15.75" hidden="1"/>
    <row r="13096" ht="15.75" hidden="1"/>
    <row r="13097" ht="15.75" hidden="1"/>
    <row r="13098" ht="15.75" hidden="1"/>
    <row r="13099" ht="15.75" hidden="1"/>
    <row r="13100" ht="15.75" hidden="1"/>
    <row r="13101" ht="15.75" hidden="1"/>
    <row r="13102" ht="15.75" hidden="1"/>
    <row r="13103" ht="15.75" hidden="1"/>
    <row r="13104" ht="15.75" hidden="1"/>
    <row r="13105" ht="15.75" hidden="1"/>
    <row r="13106" ht="15.75" hidden="1"/>
    <row r="13107" ht="15.75" hidden="1"/>
    <row r="13108" ht="15.75" hidden="1"/>
    <row r="13109" ht="15.75" hidden="1"/>
    <row r="13110" ht="15.75" hidden="1"/>
    <row r="13111" ht="15.75" hidden="1"/>
    <row r="13112" ht="15.75" hidden="1"/>
    <row r="13113" ht="15.75" hidden="1"/>
    <row r="13114" ht="15.75" hidden="1"/>
    <row r="13115" ht="15.75" hidden="1"/>
    <row r="13116" ht="15.75" hidden="1"/>
    <row r="13117" ht="15.75" hidden="1"/>
    <row r="13118" ht="15.75" hidden="1"/>
    <row r="13119" ht="15.75" hidden="1"/>
    <row r="13120" ht="15.75" hidden="1"/>
    <row r="13121" ht="15.75" hidden="1"/>
    <row r="13122" ht="15.75" hidden="1"/>
    <row r="13123" ht="15.75" hidden="1"/>
    <row r="13124" ht="15.75" hidden="1"/>
    <row r="13125" ht="15.75" hidden="1"/>
    <row r="13126" ht="15.75" hidden="1"/>
    <row r="13127" ht="15.75" hidden="1"/>
    <row r="13128" ht="15.75" hidden="1"/>
    <row r="13129" ht="15.75" hidden="1"/>
    <row r="13130" ht="15.75" hidden="1"/>
    <row r="13131" ht="15.75" hidden="1"/>
    <row r="13132" ht="15.75" hidden="1"/>
    <row r="13133" ht="15.75" hidden="1"/>
    <row r="13134" ht="15.75" hidden="1"/>
    <row r="13135" ht="15.75" hidden="1"/>
    <row r="13136" ht="15.75" hidden="1"/>
    <row r="13137" ht="15.75" hidden="1"/>
    <row r="13138" ht="15.75" hidden="1"/>
    <row r="13139" ht="15.75" hidden="1"/>
    <row r="13140" ht="15.75" hidden="1"/>
    <row r="13141" ht="15.75" hidden="1"/>
    <row r="13142" ht="15.75" hidden="1"/>
    <row r="13143" ht="15.75" hidden="1"/>
    <row r="13144" ht="15.75" hidden="1"/>
    <row r="13145" ht="15.75" hidden="1"/>
    <row r="13146" ht="15.75" hidden="1"/>
    <row r="13147" ht="15.75" hidden="1"/>
    <row r="13148" ht="15.75" hidden="1"/>
    <row r="13149" ht="15.75" hidden="1"/>
    <row r="13150" ht="15.75" hidden="1"/>
    <row r="13151" ht="15.75" hidden="1"/>
    <row r="13152" ht="15.75" hidden="1"/>
    <row r="13153" ht="15.75" hidden="1"/>
    <row r="13154" ht="15.75" hidden="1"/>
    <row r="13155" ht="15.75" hidden="1"/>
    <row r="13156" ht="15.75" hidden="1"/>
    <row r="13157" ht="15.75" hidden="1"/>
    <row r="13158" ht="15.75" hidden="1"/>
    <row r="13159" ht="15.75" hidden="1"/>
    <row r="13160" ht="15.75" hidden="1"/>
    <row r="13161" ht="15.75" hidden="1"/>
    <row r="13162" ht="15.75" hidden="1"/>
    <row r="13163" ht="15.75" hidden="1"/>
    <row r="13164" ht="15.75" hidden="1"/>
    <row r="13165" ht="15.75" hidden="1"/>
    <row r="13166" ht="15.75" hidden="1"/>
    <row r="13167" ht="15.75" hidden="1"/>
    <row r="13168" ht="15.75" hidden="1"/>
    <row r="13169" ht="15.75" hidden="1"/>
    <row r="13170" ht="15.75" hidden="1"/>
    <row r="13171" ht="15.75" hidden="1"/>
    <row r="13172" ht="15.75" hidden="1"/>
    <row r="13173" ht="15.75" hidden="1"/>
    <row r="13174" ht="15.75" hidden="1"/>
    <row r="13175" ht="15.75" hidden="1"/>
    <row r="13176" ht="15.75" hidden="1"/>
    <row r="13177" ht="15.75" hidden="1"/>
    <row r="13178" ht="15.75" hidden="1"/>
    <row r="13179" ht="15.75" hidden="1"/>
    <row r="13180" ht="15.75" hidden="1"/>
    <row r="13181" ht="15.75" hidden="1"/>
    <row r="13182" ht="15.75" hidden="1"/>
    <row r="13183" ht="15.75" hidden="1"/>
    <row r="13184" ht="15.75" hidden="1"/>
    <row r="13185" ht="15.75" hidden="1"/>
    <row r="13186" ht="15.75" hidden="1"/>
    <row r="13187" ht="15.75" hidden="1"/>
    <row r="13188" ht="15.75" hidden="1"/>
    <row r="13189" ht="15.75" hidden="1"/>
    <row r="13190" ht="15.75" hidden="1"/>
    <row r="13191" ht="15.75" hidden="1"/>
    <row r="13192" ht="15.75" hidden="1"/>
    <row r="13193" ht="15.75" hidden="1"/>
    <row r="13194" ht="15.75" hidden="1"/>
    <row r="13195" ht="15.75" hidden="1"/>
    <row r="13196" ht="15.75" hidden="1"/>
    <row r="13197" ht="15.75" hidden="1"/>
    <row r="13198" ht="15.75" hidden="1"/>
    <row r="13199" ht="15.75" hidden="1"/>
    <row r="13200" ht="15.75" hidden="1"/>
    <row r="13201" ht="15.75" hidden="1"/>
    <row r="13202" ht="15.75" hidden="1"/>
    <row r="13203" ht="15.75" hidden="1"/>
    <row r="13204" ht="15.75" hidden="1"/>
    <row r="13205" ht="15.75" hidden="1"/>
    <row r="13206" ht="15.75" hidden="1"/>
    <row r="13207" ht="15.75" hidden="1"/>
    <row r="13208" ht="15.75" hidden="1"/>
    <row r="13209" ht="15.75" hidden="1"/>
    <row r="13210" ht="15.75" hidden="1"/>
    <row r="13211" ht="15.75" hidden="1"/>
    <row r="13212" ht="15.75" hidden="1"/>
    <row r="13213" ht="15.75" hidden="1"/>
    <row r="13214" ht="15.75" hidden="1"/>
    <row r="13215" ht="15.75" hidden="1"/>
    <row r="13216" ht="15.75" hidden="1"/>
    <row r="13217" ht="15.75" hidden="1"/>
    <row r="13218" ht="15.75" hidden="1"/>
    <row r="13219" ht="15.75" hidden="1"/>
    <row r="13220" ht="15.75" hidden="1"/>
    <row r="13221" ht="15.75" hidden="1"/>
    <row r="13222" ht="15.75" hidden="1"/>
    <row r="13223" ht="15.75" hidden="1"/>
    <row r="13224" ht="15.75" hidden="1"/>
    <row r="13225" ht="15.75" hidden="1"/>
    <row r="13226" ht="15.75" hidden="1"/>
    <row r="13227" ht="15.75" hidden="1"/>
    <row r="13228" ht="15.75" hidden="1"/>
    <row r="13229" ht="15.75" hidden="1"/>
    <row r="13230" ht="15.75" hidden="1"/>
    <row r="13231" ht="15.75" hidden="1"/>
    <row r="13232" ht="15.75" hidden="1"/>
    <row r="13233" ht="15.75" hidden="1"/>
    <row r="13234" ht="15.75" hidden="1"/>
    <row r="13235" ht="15.75" hidden="1"/>
    <row r="13236" ht="15.75" hidden="1"/>
    <row r="13237" ht="15.75" hidden="1"/>
    <row r="13238" ht="15.75" hidden="1"/>
    <row r="13239" ht="15.75" hidden="1"/>
    <row r="13240" ht="15.75" hidden="1"/>
    <row r="13241" ht="15.75" hidden="1"/>
    <row r="13242" ht="15.75" hidden="1"/>
    <row r="13243" ht="15.75" hidden="1"/>
    <row r="13244" ht="15.75" hidden="1"/>
    <row r="13245" ht="15.75" hidden="1"/>
    <row r="13246" ht="15.75" hidden="1"/>
    <row r="13247" ht="15.75" hidden="1"/>
    <row r="13248" ht="15.75" hidden="1"/>
    <row r="13249" ht="15.75" hidden="1"/>
    <row r="13250" ht="15.75" hidden="1"/>
    <row r="13251" ht="15.75" hidden="1"/>
    <row r="13252" ht="15.75" hidden="1"/>
    <row r="13253" ht="15.75" hidden="1"/>
    <row r="13254" ht="15.75" hidden="1"/>
    <row r="13255" ht="15.75" hidden="1"/>
    <row r="13256" ht="15.75" hidden="1"/>
    <row r="13257" ht="15.75" hidden="1"/>
    <row r="13258" ht="15.75" hidden="1"/>
    <row r="13259" ht="15.75" hidden="1"/>
    <row r="13260" ht="15.75" hidden="1"/>
    <row r="13261" ht="15.75" hidden="1"/>
    <row r="13262" ht="15.75" hidden="1"/>
    <row r="13263" ht="15.75" hidden="1"/>
    <row r="13264" ht="15.75" hidden="1"/>
    <row r="13265" ht="15.75" hidden="1"/>
    <row r="13266" ht="15.75" hidden="1"/>
    <row r="13267" ht="15.75" hidden="1"/>
    <row r="13268" ht="15.75" hidden="1"/>
    <row r="13269" ht="15.75" hidden="1"/>
    <row r="13270" ht="15.75" hidden="1"/>
    <row r="13271" ht="15.75" hidden="1"/>
    <row r="13272" ht="15.75" hidden="1"/>
    <row r="13273" ht="15.75" hidden="1"/>
    <row r="13274" ht="15.75" hidden="1"/>
    <row r="13275" ht="15.75" hidden="1"/>
    <row r="13276" ht="15.75" hidden="1"/>
    <row r="13277" ht="15.75" hidden="1"/>
    <row r="13278" ht="15.75" hidden="1"/>
    <row r="13279" ht="15.75" hidden="1"/>
    <row r="13280" ht="15.75" hidden="1"/>
    <row r="13281" ht="15.75" hidden="1"/>
    <row r="13282" ht="15.75" hidden="1"/>
    <row r="13283" ht="15.75" hidden="1"/>
    <row r="13284" ht="15.75" hidden="1"/>
    <row r="13285" ht="15.75" hidden="1"/>
    <row r="13286" ht="15.75" hidden="1"/>
    <row r="13287" ht="15.75" hidden="1"/>
    <row r="13288" ht="15.75" hidden="1"/>
    <row r="13289" ht="15.75" hidden="1"/>
    <row r="13290" ht="15.75" hidden="1"/>
    <row r="13291" ht="15.75" hidden="1"/>
    <row r="13292" ht="15.75" hidden="1"/>
    <row r="13293" ht="15.75" hidden="1"/>
    <row r="13294" ht="15.75" hidden="1"/>
    <row r="13295" ht="15.75" hidden="1"/>
    <row r="13296" ht="15.75" hidden="1"/>
    <row r="13297" ht="15.75" hidden="1"/>
    <row r="13298" ht="15.75" hidden="1"/>
    <row r="13299" ht="15.75" hidden="1"/>
    <row r="13300" ht="15.75" hidden="1"/>
    <row r="13301" ht="15.75" hidden="1"/>
    <row r="13302" ht="15.75" hidden="1"/>
    <row r="13303" ht="15.75" hidden="1"/>
    <row r="13304" ht="15.75" hidden="1"/>
    <row r="13305" ht="15.75" hidden="1"/>
    <row r="13306" ht="15.75" hidden="1"/>
    <row r="13307" ht="15.75" hidden="1"/>
    <row r="13308" ht="15.75" hidden="1"/>
    <row r="13309" ht="15.75" hidden="1"/>
    <row r="13310" ht="15.75" hidden="1"/>
    <row r="13311" ht="15.75" hidden="1"/>
    <row r="13312" ht="15.75" hidden="1"/>
    <row r="13313" ht="15.75" hidden="1"/>
    <row r="13314" ht="15.75" hidden="1"/>
    <row r="13315" ht="15.75" hidden="1"/>
    <row r="13316" ht="15.75" hidden="1"/>
    <row r="13317" ht="15.75" hidden="1"/>
    <row r="13318" ht="15.75" hidden="1"/>
    <row r="13319" ht="15.75" hidden="1"/>
    <row r="13320" ht="15.75" hidden="1"/>
    <row r="13321" ht="15.75" hidden="1"/>
    <row r="13322" ht="15.75" hidden="1"/>
    <row r="13323" ht="15.75" hidden="1"/>
    <row r="13324" ht="15.75" hidden="1"/>
    <row r="13325" ht="15.75" hidden="1"/>
    <row r="13326" ht="15.75" hidden="1"/>
    <row r="13327" ht="15.75" hidden="1"/>
    <row r="13328" ht="15.75" hidden="1"/>
    <row r="13329" ht="15.75" hidden="1"/>
    <row r="13330" ht="15.75" hidden="1"/>
    <row r="13331" ht="15.75" hidden="1"/>
    <row r="13332" ht="15.75" hidden="1"/>
    <row r="13333" ht="15.75" hidden="1"/>
    <row r="13334" ht="15.75" hidden="1"/>
    <row r="13335" ht="15.75" hidden="1"/>
    <row r="13336" ht="15.75" hidden="1"/>
    <row r="13337" ht="15.75" hidden="1"/>
    <row r="13338" ht="15.75" hidden="1"/>
    <row r="13339" ht="15.75" hidden="1"/>
    <row r="13340" ht="15.75" hidden="1"/>
    <row r="13341" ht="15.75" hidden="1"/>
    <row r="13342" ht="15.75" hidden="1"/>
    <row r="13343" ht="15.75" hidden="1"/>
    <row r="13344" ht="15.75" hidden="1"/>
    <row r="13345" ht="15.75" hidden="1"/>
    <row r="13346" ht="15.75" hidden="1"/>
    <row r="13347" ht="15.75" hidden="1"/>
    <row r="13348" ht="15.75" hidden="1"/>
    <row r="13349" ht="15.75" hidden="1"/>
    <row r="13350" ht="15.75" hidden="1"/>
    <row r="13351" ht="15.75" hidden="1"/>
    <row r="13352" ht="15.75" hidden="1"/>
    <row r="13353" ht="15.75" hidden="1"/>
    <row r="13354" ht="15.75" hidden="1"/>
    <row r="13355" ht="15.75" hidden="1"/>
    <row r="13356" ht="15.75" hidden="1"/>
    <row r="13357" ht="15.75" hidden="1"/>
    <row r="13358" ht="15.75" hidden="1"/>
    <row r="13359" ht="15.75" hidden="1"/>
    <row r="13360" ht="15.75" hidden="1"/>
    <row r="13361" ht="15.75" hidden="1"/>
    <row r="13362" ht="15.75" hidden="1"/>
    <row r="13363" ht="15.75" hidden="1"/>
    <row r="13364" ht="15.75" hidden="1"/>
    <row r="13365" ht="15.75" hidden="1"/>
    <row r="13366" ht="15.75" hidden="1"/>
    <row r="13367" ht="15.75" hidden="1"/>
    <row r="13368" ht="15.75" hidden="1"/>
    <row r="13369" ht="15.75" hidden="1"/>
    <row r="13370" ht="15.75" hidden="1"/>
    <row r="13371" ht="15.75" hidden="1"/>
    <row r="13372" ht="15.75" hidden="1"/>
    <row r="13373" ht="15.75" hidden="1"/>
    <row r="13374" ht="15.75" hidden="1"/>
    <row r="13375" ht="15.75" hidden="1"/>
    <row r="13376" ht="15.75" hidden="1"/>
    <row r="13377" ht="15.75" hidden="1"/>
    <row r="13378" ht="15.75" hidden="1"/>
    <row r="13379" ht="15.75" hidden="1"/>
    <row r="13380" ht="15.75" hidden="1"/>
    <row r="13381" ht="15.75" hidden="1"/>
    <row r="13382" ht="15.75" hidden="1"/>
    <row r="13383" ht="15.75" hidden="1"/>
    <row r="13384" ht="15.75" hidden="1"/>
    <row r="13385" ht="15.75" hidden="1"/>
    <row r="13386" ht="15.75" hidden="1"/>
    <row r="13387" ht="15.75" hidden="1"/>
    <row r="13388" ht="15.75" hidden="1"/>
    <row r="13389" ht="15.75" hidden="1"/>
    <row r="13390" ht="15.75" hidden="1"/>
    <row r="13391" ht="15.75" hidden="1"/>
    <row r="13392" ht="15.75" hidden="1"/>
    <row r="13393" ht="15.75" hidden="1"/>
    <row r="13394" ht="15.75" hidden="1"/>
    <row r="13395" ht="15.75" hidden="1"/>
    <row r="13396" ht="15.75" hidden="1"/>
    <row r="13397" ht="15.75" hidden="1"/>
    <row r="13398" ht="15.75" hidden="1"/>
    <row r="13399" ht="15.75" hidden="1"/>
    <row r="13400" ht="15.75" hidden="1"/>
    <row r="13401" ht="15.75" hidden="1"/>
    <row r="13402" ht="15.75" hidden="1"/>
    <row r="13403" ht="15.75" hidden="1"/>
    <row r="13404" ht="15.75" hidden="1"/>
    <row r="13405" ht="15.75" hidden="1"/>
    <row r="13406" ht="15.75" hidden="1"/>
    <row r="13407" ht="15.75" hidden="1"/>
    <row r="13408" ht="15.75" hidden="1"/>
    <row r="13409" ht="15.75" hidden="1"/>
    <row r="13410" ht="15.75" hidden="1"/>
    <row r="13411" ht="15.75" hidden="1"/>
    <row r="13412" ht="15.75" hidden="1"/>
    <row r="13413" ht="15.75" hidden="1"/>
    <row r="13414" ht="15.75" hidden="1"/>
    <row r="13415" ht="15.75" hidden="1"/>
    <row r="13416" ht="15.75" hidden="1"/>
    <row r="13417" ht="15.75" hidden="1"/>
    <row r="13418" ht="15.75" hidden="1"/>
    <row r="13419" ht="15.75" hidden="1"/>
    <row r="13420" ht="15.75" hidden="1"/>
    <row r="13421" ht="15.75" hidden="1"/>
    <row r="13422" ht="15.75" hidden="1"/>
    <row r="13423" ht="15.75" hidden="1"/>
    <row r="13424" ht="15.75" hidden="1"/>
    <row r="13425" ht="15.75" hidden="1"/>
    <row r="13426" ht="15.75" hidden="1"/>
    <row r="13427" ht="15.75" hidden="1"/>
    <row r="13428" ht="15.75" hidden="1"/>
    <row r="13429" ht="15.75" hidden="1"/>
    <row r="13430" ht="15.75" hidden="1"/>
    <row r="13431" ht="15.75" hidden="1"/>
    <row r="13432" ht="15.75" hidden="1"/>
    <row r="13433" ht="15.75" hidden="1"/>
    <row r="13434" ht="15.75" hidden="1"/>
    <row r="13435" ht="15.75" hidden="1"/>
    <row r="13436" ht="15.75" hidden="1"/>
    <row r="13437" ht="15.75" hidden="1"/>
    <row r="13438" ht="15.75" hidden="1"/>
    <row r="13439" ht="15.75" hidden="1"/>
    <row r="13440" ht="15.75" hidden="1"/>
    <row r="13441" ht="15.75" hidden="1"/>
    <row r="13442" ht="15.75" hidden="1"/>
    <row r="13443" ht="15.75" hidden="1"/>
    <row r="13444" ht="15.75" hidden="1"/>
    <row r="13445" ht="15.75" hidden="1"/>
    <row r="13446" ht="15.75" hidden="1"/>
    <row r="13447" ht="15.75" hidden="1"/>
    <row r="13448" ht="15.75" hidden="1"/>
    <row r="13449" ht="15.75" hidden="1"/>
    <row r="13450" ht="15.75" hidden="1"/>
    <row r="13451" ht="15.75" hidden="1"/>
    <row r="13452" ht="15.75" hidden="1"/>
    <row r="13453" ht="15.75" hidden="1"/>
    <row r="13454" ht="15.75" hidden="1"/>
    <row r="13455" ht="15.75" hidden="1"/>
    <row r="13456" ht="15.75" hidden="1"/>
    <row r="13457" ht="15.75" hidden="1"/>
    <row r="13458" ht="15.75" hidden="1"/>
    <row r="13459" ht="15.75" hidden="1"/>
    <row r="13460" ht="15.75" hidden="1"/>
    <row r="13461" ht="15.75" hidden="1"/>
    <row r="13462" ht="15.75" hidden="1"/>
    <row r="13463" ht="15.75" hidden="1"/>
    <row r="13464" ht="15.75" hidden="1"/>
    <row r="13465" ht="15.75" hidden="1"/>
    <row r="13466" ht="15.75" hidden="1"/>
    <row r="13467" ht="15.75" hidden="1"/>
    <row r="13468" ht="15.75" hidden="1"/>
    <row r="13469" ht="15.75" hidden="1"/>
    <row r="13470" ht="15.75" hidden="1"/>
    <row r="13471" ht="15.75" hidden="1"/>
    <row r="13472" ht="15.75" hidden="1"/>
    <row r="13473" ht="15.75" hidden="1"/>
    <row r="13474" ht="15.75" hidden="1"/>
    <row r="13475" ht="15.75" hidden="1"/>
    <row r="13476" ht="15.75" hidden="1"/>
    <row r="13477" ht="15.75" hidden="1"/>
    <row r="13478" ht="15.75" hidden="1"/>
    <row r="13479" ht="15.75" hidden="1"/>
    <row r="13480" ht="15.75" hidden="1"/>
    <row r="13481" ht="15.75" hidden="1"/>
    <row r="13482" ht="15.75" hidden="1"/>
    <row r="13483" ht="15.75" hidden="1"/>
    <row r="13484" ht="15.75" hidden="1"/>
    <row r="13485" ht="15.75" hidden="1"/>
    <row r="13486" ht="15.75" hidden="1"/>
    <row r="13487" ht="15.75" hidden="1"/>
    <row r="13488" ht="15.75" hidden="1"/>
    <row r="13489" ht="15.75" hidden="1"/>
    <row r="13490" ht="15.75" hidden="1"/>
    <row r="13491" ht="15.75" hidden="1"/>
    <row r="13492" ht="15.75" hidden="1"/>
    <row r="13493" ht="15.75" hidden="1"/>
    <row r="13494" ht="15.75" hidden="1"/>
    <row r="13495" ht="15.75" hidden="1"/>
    <row r="13496" ht="15.75" hidden="1"/>
    <row r="13497" ht="15.75" hidden="1"/>
    <row r="13498" ht="15.75" hidden="1"/>
    <row r="13499" ht="15.75" hidden="1"/>
    <row r="13500" ht="15.75" hidden="1"/>
    <row r="13501" ht="15.75" hidden="1"/>
    <row r="13502" ht="15.75" hidden="1"/>
    <row r="13503" ht="15.75" hidden="1"/>
    <row r="13504" ht="15.75" hidden="1"/>
    <row r="13505" ht="15.75" hidden="1"/>
    <row r="13506" ht="15.75" hidden="1"/>
    <row r="13507" ht="15.75" hidden="1"/>
    <row r="13508" ht="15.75" hidden="1"/>
    <row r="13509" ht="15.75" hidden="1"/>
    <row r="13510" ht="15.75" hidden="1"/>
    <row r="13511" ht="15.75" hidden="1"/>
    <row r="13512" ht="15.75" hidden="1"/>
    <row r="13513" ht="15.75" hidden="1"/>
    <row r="13514" ht="15.75" hidden="1"/>
    <row r="13515" ht="15.75" hidden="1"/>
    <row r="13516" ht="15.75" hidden="1"/>
    <row r="13517" ht="15.75" hidden="1"/>
    <row r="13518" ht="15.75" hidden="1"/>
    <row r="13519" ht="15.75" hidden="1"/>
    <row r="13520" ht="15.75" hidden="1"/>
    <row r="13521" ht="15.75" hidden="1"/>
    <row r="13522" ht="15.75" hidden="1"/>
    <row r="13523" ht="15.75" hidden="1"/>
    <row r="13524" ht="15.75" hidden="1"/>
    <row r="13525" ht="15.75" hidden="1"/>
    <row r="13526" ht="15.75" hidden="1"/>
    <row r="13527" ht="15.75" hidden="1"/>
    <row r="13528" ht="15.75" hidden="1"/>
    <row r="13529" ht="15.75" hidden="1"/>
    <row r="13530" ht="15.75" hidden="1"/>
    <row r="13531" ht="15.75" hidden="1"/>
    <row r="13532" ht="15.75" hidden="1"/>
    <row r="13533" ht="15.75" hidden="1"/>
    <row r="13534" ht="15.75" hidden="1"/>
    <row r="13535" ht="15.75" hidden="1"/>
    <row r="13536" ht="15.75" hidden="1"/>
    <row r="13537" ht="15.75" hidden="1"/>
    <row r="13538" ht="15.75" hidden="1"/>
    <row r="13539" ht="15.75" hidden="1"/>
    <row r="13540" ht="15.75" hidden="1"/>
    <row r="13541" ht="15.75" hidden="1"/>
    <row r="13542" ht="15.75" hidden="1"/>
    <row r="13543" ht="15.75" hidden="1"/>
    <row r="13544" ht="15.75" hidden="1"/>
    <row r="13545" ht="15.75" hidden="1"/>
    <row r="13546" ht="15.75" hidden="1"/>
    <row r="13547" ht="15.75" hidden="1"/>
    <row r="13548" ht="15.75" hidden="1"/>
    <row r="13549" ht="15.75" hidden="1"/>
    <row r="13550" ht="15.75" hidden="1"/>
    <row r="13551" ht="15.75" hidden="1"/>
    <row r="13552" ht="15.75" hidden="1"/>
    <row r="13553" ht="15.75" hidden="1"/>
    <row r="13554" ht="15.75" hidden="1"/>
    <row r="13555" ht="15.75" hidden="1"/>
    <row r="13556" ht="15.75" hidden="1"/>
    <row r="13557" ht="15.75" hidden="1"/>
    <row r="13558" ht="15.75" hidden="1"/>
    <row r="13559" ht="15.75" hidden="1"/>
    <row r="13560" ht="15.75" hidden="1"/>
    <row r="13561" ht="15.75" hidden="1"/>
    <row r="13562" ht="15.75" hidden="1"/>
    <row r="13563" ht="15.75" hidden="1"/>
    <row r="13564" ht="15.75" hidden="1"/>
    <row r="13565" ht="15.75" hidden="1"/>
    <row r="13566" ht="15.75" hidden="1"/>
    <row r="13567" ht="15.75" hidden="1"/>
    <row r="13568" ht="15.75" hidden="1"/>
    <row r="13569" ht="15.75" hidden="1"/>
    <row r="13570" ht="15.75" hidden="1"/>
    <row r="13571" ht="15.75" hidden="1"/>
    <row r="13572" ht="15.75" hidden="1"/>
    <row r="13573" ht="15.75" hidden="1"/>
    <row r="13574" ht="15.75" hidden="1"/>
    <row r="13575" ht="15.75" hidden="1"/>
    <row r="13576" ht="15.75" hidden="1"/>
    <row r="13577" ht="15.75" hidden="1"/>
    <row r="13578" ht="15.75" hidden="1"/>
    <row r="13579" ht="15.75" hidden="1"/>
    <row r="13580" ht="15.75" hidden="1"/>
    <row r="13581" ht="15.75" hidden="1"/>
    <row r="13582" ht="15.75" hidden="1"/>
    <row r="13583" ht="15.75" hidden="1"/>
    <row r="13584" ht="15.75" hidden="1"/>
    <row r="13585" ht="15.75" hidden="1"/>
    <row r="13586" ht="15.75" hidden="1"/>
    <row r="13587" ht="15.75" hidden="1"/>
    <row r="13588" ht="15.75" hidden="1"/>
    <row r="13589" ht="15.75" hidden="1"/>
    <row r="13590" ht="15.75" hidden="1"/>
    <row r="13591" ht="15.75" hidden="1"/>
    <row r="13592" ht="15.75" hidden="1"/>
    <row r="13593" ht="15.75" hidden="1"/>
    <row r="13594" ht="15.75" hidden="1"/>
    <row r="13595" ht="15.75" hidden="1"/>
    <row r="13596" ht="15.75" hidden="1"/>
    <row r="13597" ht="15.75" hidden="1"/>
    <row r="13598" ht="15.75" hidden="1"/>
    <row r="13599" ht="15.75" hidden="1"/>
    <row r="13600" ht="15.75" hidden="1"/>
    <row r="13601" ht="15.75" hidden="1"/>
    <row r="13602" ht="15.75" hidden="1"/>
    <row r="13603" ht="15.75" hidden="1"/>
    <row r="13604" ht="15.75" hidden="1"/>
    <row r="13605" ht="15.75" hidden="1"/>
    <row r="13606" ht="15.75" hidden="1"/>
    <row r="13607" ht="15.75" hidden="1"/>
    <row r="13608" ht="15.75" hidden="1"/>
    <row r="13609" ht="15.75" hidden="1"/>
    <row r="13610" ht="15.75" hidden="1"/>
    <row r="13611" ht="15.75" hidden="1"/>
    <row r="13612" ht="15.75" hidden="1"/>
    <row r="13613" ht="15.75" hidden="1"/>
    <row r="13614" ht="15.75" hidden="1"/>
    <row r="13615" ht="15.75" hidden="1"/>
    <row r="13616" ht="15.75" hidden="1"/>
    <row r="13617" ht="15.75" hidden="1"/>
    <row r="13618" ht="15.75" hidden="1"/>
    <row r="13619" ht="15.75" hidden="1"/>
    <row r="13620" ht="15.75" hidden="1"/>
    <row r="13621" ht="15.75" hidden="1"/>
    <row r="13622" ht="15.75" hidden="1"/>
    <row r="13623" ht="15.75" hidden="1"/>
    <row r="13624" ht="15.75" hidden="1"/>
    <row r="13625" ht="15.75" hidden="1"/>
    <row r="13626" ht="15.75" hidden="1"/>
    <row r="13627" ht="15.75" hidden="1"/>
    <row r="13628" ht="15.75" hidden="1"/>
    <row r="13629" ht="15.75" hidden="1"/>
    <row r="13630" ht="15.75" hidden="1"/>
    <row r="13631" ht="15.75" hidden="1"/>
    <row r="13632" ht="15.75" hidden="1"/>
    <row r="13633" ht="15.75" hidden="1"/>
    <row r="13634" ht="15.75" hidden="1"/>
    <row r="13635" ht="15.75" hidden="1"/>
    <row r="13636" ht="15.75" hidden="1"/>
    <row r="13637" ht="15.75" hidden="1"/>
    <row r="13638" ht="15.75" hidden="1"/>
    <row r="13639" ht="15.75" hidden="1"/>
    <row r="13640" ht="15.75" hidden="1"/>
    <row r="13641" ht="15.75" hidden="1"/>
    <row r="13642" ht="15.75" hidden="1"/>
    <row r="13643" ht="15.75" hidden="1"/>
    <row r="13644" ht="15.75" hidden="1"/>
    <row r="13645" ht="15.75" hidden="1"/>
    <row r="13646" ht="15.75" hidden="1"/>
    <row r="13647" ht="15.75" hidden="1"/>
    <row r="13648" ht="15.75" hidden="1"/>
    <row r="13649" ht="15.75" hidden="1"/>
    <row r="13650" ht="15.75" hidden="1"/>
    <row r="13651" ht="15.75" hidden="1"/>
    <row r="13652" ht="15.75" hidden="1"/>
    <row r="13653" ht="15.75" hidden="1"/>
    <row r="13654" ht="15.75" hidden="1"/>
    <row r="13655" ht="15.75" hidden="1"/>
    <row r="13656" ht="15.75" hidden="1"/>
    <row r="13657" ht="15.75" hidden="1"/>
    <row r="13658" ht="15.75" hidden="1"/>
    <row r="13659" ht="15.75" hidden="1"/>
    <row r="13660" ht="15.75" hidden="1"/>
    <row r="13661" ht="15.75" hidden="1"/>
    <row r="13662" ht="15.75" hidden="1"/>
    <row r="13663" ht="15.75" hidden="1"/>
    <row r="13664" ht="15.75" hidden="1"/>
    <row r="13665" ht="15.75" hidden="1"/>
    <row r="13666" ht="15.75" hidden="1"/>
    <row r="13667" ht="15.75" hidden="1"/>
    <row r="13668" ht="15.75" hidden="1"/>
    <row r="13669" ht="15.75" hidden="1"/>
    <row r="13670" ht="15.75" hidden="1"/>
    <row r="13671" ht="15.75" hidden="1"/>
    <row r="13672" ht="15.75" hidden="1"/>
    <row r="13673" ht="15.75" hidden="1"/>
    <row r="13674" ht="15.75" hidden="1"/>
    <row r="13675" ht="15.75" hidden="1"/>
    <row r="13676" ht="15.75" hidden="1"/>
    <row r="13677" ht="15.75" hidden="1"/>
    <row r="13678" ht="15.75" hidden="1"/>
    <row r="13679" ht="15.75" hidden="1"/>
    <row r="13680" ht="15.75" hidden="1"/>
    <row r="13681" ht="15.75" hidden="1"/>
    <row r="13682" ht="15.75" hidden="1"/>
    <row r="13683" ht="15.75" hidden="1"/>
    <row r="13684" ht="15.75" hidden="1"/>
    <row r="13685" ht="15.75" hidden="1"/>
    <row r="13686" ht="15.75" hidden="1"/>
    <row r="13687" ht="15.75" hidden="1"/>
    <row r="13688" ht="15.75" hidden="1"/>
    <row r="13689" ht="15.75" hidden="1"/>
    <row r="13690" ht="15.75" hidden="1"/>
    <row r="13691" ht="15.75" hidden="1"/>
    <row r="13692" ht="15.75" hidden="1"/>
    <row r="13693" ht="15.75" hidden="1"/>
    <row r="13694" ht="15.75" hidden="1"/>
    <row r="13695" ht="15.75" hidden="1"/>
    <row r="13696" ht="15.75" hidden="1"/>
    <row r="13697" ht="15.75" hidden="1"/>
    <row r="13698" ht="15.75" hidden="1"/>
    <row r="13699" ht="15.75" hidden="1"/>
    <row r="13700" ht="15.75" hidden="1"/>
    <row r="13701" ht="15.75" hidden="1"/>
    <row r="13702" ht="15.75" hidden="1"/>
    <row r="13703" ht="15.75" hidden="1"/>
    <row r="13704" ht="15.75" hidden="1"/>
    <row r="13705" ht="15.75" hidden="1"/>
    <row r="13706" ht="15.75" hidden="1"/>
    <row r="13707" ht="15.75" hidden="1"/>
    <row r="13708" ht="15.75" hidden="1"/>
    <row r="13709" ht="15.75" hidden="1"/>
    <row r="13710" ht="15.75" hidden="1"/>
    <row r="13711" ht="15.75" hidden="1"/>
    <row r="13712" ht="15.75" hidden="1"/>
    <row r="13713" ht="15.75" hidden="1"/>
    <row r="13714" ht="15.75" hidden="1"/>
    <row r="13715" ht="15.75" hidden="1"/>
    <row r="13716" ht="15.75" hidden="1"/>
    <row r="13717" ht="15.75" hidden="1"/>
    <row r="13718" ht="15.75" hidden="1"/>
    <row r="13719" ht="15.75" hidden="1"/>
    <row r="13720" ht="15.75" hidden="1"/>
    <row r="13721" ht="15.75" hidden="1"/>
    <row r="13722" ht="15.75" hidden="1"/>
    <row r="13723" ht="15.75" hidden="1"/>
    <row r="13724" ht="15.75" hidden="1"/>
    <row r="13725" ht="15.75" hidden="1"/>
    <row r="13726" ht="15.75" hidden="1"/>
    <row r="13727" ht="15.75" hidden="1"/>
    <row r="13728" ht="15.75" hidden="1"/>
    <row r="13729" ht="15.75" hidden="1"/>
    <row r="13730" ht="15.75" hidden="1"/>
    <row r="13731" ht="15.75" hidden="1"/>
    <row r="13732" ht="15.75" hidden="1"/>
    <row r="13733" ht="15.75" hidden="1"/>
    <row r="13734" ht="15.75" hidden="1"/>
    <row r="13735" ht="15.75" hidden="1"/>
    <row r="13736" ht="15.75" hidden="1"/>
    <row r="13737" ht="15.75" hidden="1"/>
    <row r="13738" ht="15.75" hidden="1"/>
    <row r="13739" ht="15.75" hidden="1"/>
    <row r="13740" ht="15.75" hidden="1"/>
    <row r="13741" ht="15.75" hidden="1"/>
    <row r="13742" ht="15.75" hidden="1"/>
    <row r="13743" ht="15.75" hidden="1"/>
    <row r="13744" ht="15.75" hidden="1"/>
    <row r="13745" ht="15.75" hidden="1"/>
    <row r="13746" ht="15.75" hidden="1"/>
    <row r="13747" ht="15.75" hidden="1"/>
    <row r="13748" ht="15.75" hidden="1"/>
    <row r="13749" ht="15.75" hidden="1"/>
    <row r="13750" ht="15.75" hidden="1"/>
    <row r="13751" ht="15.75" hidden="1"/>
    <row r="13752" ht="15.75" hidden="1"/>
    <row r="13753" ht="15.75" hidden="1"/>
    <row r="13754" ht="15.75" hidden="1"/>
    <row r="13755" ht="15.75" hidden="1"/>
    <row r="13756" ht="15.75" hidden="1"/>
    <row r="13757" ht="15.75" hidden="1"/>
    <row r="13758" ht="15.75" hidden="1"/>
    <row r="13759" ht="15.75" hidden="1"/>
    <row r="13760" ht="15.75" hidden="1"/>
    <row r="13761" ht="15.75" hidden="1"/>
    <row r="13762" ht="15.75" hidden="1"/>
    <row r="13763" ht="15.75" hidden="1"/>
    <row r="13764" ht="15.75" hidden="1"/>
    <row r="13765" ht="15.75" hidden="1"/>
    <row r="13766" ht="15.75" hidden="1"/>
    <row r="13767" ht="15.75" hidden="1"/>
    <row r="13768" ht="15.75" hidden="1"/>
    <row r="13769" ht="15.75" hidden="1"/>
    <row r="13770" ht="15.75" hidden="1"/>
    <row r="13771" ht="15.75" hidden="1"/>
    <row r="13772" ht="15.75" hidden="1"/>
    <row r="13773" ht="15.75" hidden="1"/>
    <row r="13774" ht="15.75" hidden="1"/>
    <row r="13775" ht="15.75" hidden="1"/>
    <row r="13776" ht="15.75" hidden="1"/>
    <row r="13777" ht="15.75" hidden="1"/>
    <row r="13778" ht="15.75" hidden="1"/>
    <row r="13779" ht="15.75" hidden="1"/>
    <row r="13780" ht="15.75" hidden="1"/>
    <row r="13781" ht="15.75" hidden="1"/>
    <row r="13782" ht="15.75" hidden="1"/>
    <row r="13783" ht="15.75" hidden="1"/>
    <row r="13784" ht="15.75" hidden="1"/>
    <row r="13785" ht="15.75" hidden="1"/>
    <row r="13786" ht="15.75" hidden="1"/>
    <row r="13787" ht="15.75" hidden="1"/>
    <row r="13788" ht="15.75" hidden="1"/>
    <row r="13789" ht="15.75" hidden="1"/>
    <row r="13790" ht="15.75" hidden="1"/>
    <row r="13791" ht="15.75" hidden="1"/>
    <row r="13792" ht="15.75" hidden="1"/>
    <row r="13793" ht="15.75" hidden="1"/>
    <row r="13794" ht="15.75" hidden="1"/>
    <row r="13795" ht="15.75" hidden="1"/>
    <row r="13796" ht="15.75" hidden="1"/>
    <row r="13797" ht="15.75" hidden="1"/>
    <row r="13798" ht="15.75" hidden="1"/>
    <row r="13799" ht="15.75" hidden="1"/>
    <row r="13800" ht="15.75" hidden="1"/>
    <row r="13801" ht="15.75" hidden="1"/>
    <row r="13802" ht="15.75" hidden="1"/>
    <row r="13803" ht="15.75" hidden="1"/>
    <row r="13804" ht="15.75" hidden="1"/>
    <row r="13805" ht="15.75" hidden="1"/>
    <row r="13806" ht="15.75" hidden="1"/>
    <row r="13807" ht="15.75" hidden="1"/>
    <row r="13808" ht="15.75" hidden="1"/>
    <row r="13809" ht="15.75" hidden="1"/>
    <row r="13810" ht="15.75" hidden="1"/>
    <row r="13811" ht="15.75" hidden="1"/>
    <row r="13812" ht="15.75" hidden="1"/>
    <row r="13813" ht="15.75" hidden="1"/>
    <row r="13814" ht="15.75" hidden="1"/>
    <row r="13815" ht="15.75" hidden="1"/>
    <row r="13816" ht="15.75" hidden="1"/>
    <row r="13817" ht="15.75" hidden="1"/>
    <row r="13818" ht="15.75" hidden="1"/>
    <row r="13819" ht="15.75" hidden="1"/>
    <row r="13820" ht="15.75" hidden="1"/>
    <row r="13821" ht="15.75" hidden="1"/>
    <row r="13822" ht="15.75" hidden="1"/>
    <row r="13823" ht="15.75" hidden="1"/>
    <row r="13824" ht="15.75" hidden="1"/>
    <row r="13825" ht="15.75" hidden="1"/>
    <row r="13826" ht="15.75" hidden="1"/>
    <row r="13827" ht="15.75" hidden="1"/>
    <row r="13828" ht="15.75" hidden="1"/>
    <row r="13829" ht="15.75" hidden="1"/>
    <row r="13830" ht="15.75" hidden="1"/>
    <row r="13831" ht="15.75" hidden="1"/>
    <row r="13832" ht="15.75" hidden="1"/>
    <row r="13833" ht="15.75" hidden="1"/>
    <row r="13834" ht="15.75" hidden="1"/>
    <row r="13835" ht="15.75" hidden="1"/>
    <row r="13836" ht="15.75" hidden="1"/>
    <row r="13837" ht="15.75" hidden="1"/>
    <row r="13838" ht="15.75" hidden="1"/>
    <row r="13839" ht="15.75" hidden="1"/>
    <row r="13840" ht="15.75" hidden="1"/>
    <row r="13841" ht="15.75" hidden="1"/>
    <row r="13842" ht="15.75" hidden="1"/>
    <row r="13843" ht="15.75" hidden="1"/>
    <row r="13844" ht="15.75" hidden="1"/>
    <row r="13845" ht="15.75" hidden="1"/>
    <row r="13846" ht="15.75" hidden="1"/>
    <row r="13847" ht="15.75" hidden="1"/>
    <row r="13848" ht="15.75" hidden="1"/>
    <row r="13849" ht="15.75" hidden="1"/>
    <row r="13850" ht="15.75" hidden="1"/>
    <row r="13851" ht="15.75" hidden="1"/>
    <row r="13852" ht="15.75" hidden="1"/>
    <row r="13853" ht="15.75" hidden="1"/>
    <row r="13854" ht="15.75" hidden="1"/>
    <row r="13855" ht="15.75" hidden="1"/>
    <row r="13856" ht="15.75" hidden="1"/>
    <row r="13857" ht="15.75" hidden="1"/>
    <row r="13858" ht="15.75" hidden="1"/>
    <row r="13859" ht="15.75" hidden="1"/>
    <row r="13860" ht="15.75" hidden="1"/>
    <row r="13861" ht="15.75" hidden="1"/>
    <row r="13862" ht="15.75" hidden="1"/>
    <row r="13863" ht="15.75" hidden="1"/>
    <row r="13864" ht="15.75" hidden="1"/>
    <row r="13865" ht="15.75" hidden="1"/>
    <row r="13866" ht="15.75" hidden="1"/>
    <row r="13867" ht="15.75" hidden="1"/>
    <row r="13868" ht="15.75" hidden="1"/>
    <row r="13869" ht="15.75" hidden="1"/>
    <row r="13870" ht="15.75" hidden="1"/>
    <row r="13871" ht="15.75" hidden="1"/>
    <row r="13872" ht="15.75" hidden="1"/>
    <row r="13873" ht="15.75" hidden="1"/>
    <row r="13874" ht="15.75" hidden="1"/>
    <row r="13875" ht="15.75" hidden="1"/>
    <row r="13876" ht="15.75" hidden="1"/>
    <row r="13877" ht="15.75" hidden="1"/>
    <row r="13878" ht="15.75" hidden="1"/>
    <row r="13879" ht="15.75" hidden="1"/>
    <row r="13880" ht="15.75" hidden="1"/>
    <row r="13881" ht="15.75" hidden="1"/>
    <row r="13882" ht="15.75" hidden="1"/>
    <row r="13883" ht="15.75" hidden="1"/>
    <row r="13884" ht="15.75" hidden="1"/>
    <row r="13885" ht="15.75" hidden="1"/>
    <row r="13886" ht="15.75" hidden="1"/>
    <row r="13887" ht="15.75" hidden="1"/>
    <row r="13888" ht="15.75" hidden="1"/>
    <row r="13889" ht="15.75" hidden="1"/>
    <row r="13890" ht="15.75" hidden="1"/>
    <row r="13891" ht="15.75" hidden="1"/>
    <row r="13892" ht="15.75" hidden="1"/>
    <row r="13893" ht="15.75" hidden="1"/>
    <row r="13894" ht="15.75" hidden="1"/>
    <row r="13895" ht="15.75" hidden="1"/>
    <row r="13896" ht="15.75" hidden="1"/>
    <row r="13897" ht="15.75" hidden="1"/>
    <row r="13898" ht="15.75" hidden="1"/>
    <row r="13899" ht="15.75" hidden="1"/>
    <row r="13900" ht="15.75" hidden="1"/>
    <row r="13901" ht="15.75" hidden="1"/>
    <row r="13902" ht="15.75" hidden="1"/>
    <row r="13903" ht="15.75" hidden="1"/>
    <row r="13904" ht="15.75" hidden="1"/>
    <row r="13905" ht="15.75" hidden="1"/>
    <row r="13906" ht="15.75" hidden="1"/>
    <row r="13907" ht="15.75" hidden="1"/>
    <row r="13908" ht="15.75" hidden="1"/>
    <row r="13909" ht="15.75" hidden="1"/>
    <row r="13910" ht="15.75" hidden="1"/>
    <row r="13911" ht="15.75" hidden="1"/>
    <row r="13912" ht="15.75" hidden="1"/>
    <row r="13913" ht="15.75" hidden="1"/>
    <row r="13914" ht="15.75" hidden="1"/>
    <row r="13915" ht="15.75" hidden="1"/>
    <row r="13916" ht="15.75" hidden="1"/>
    <row r="13917" ht="15.75" hidden="1"/>
    <row r="13918" ht="15.75" hidden="1"/>
    <row r="13919" ht="15.75" hidden="1"/>
    <row r="13920" ht="15.75" hidden="1"/>
    <row r="13921" ht="15.75" hidden="1"/>
    <row r="13922" ht="15.75" hidden="1"/>
    <row r="13923" ht="15.75" hidden="1"/>
    <row r="13924" ht="15.75" hidden="1"/>
    <row r="13925" ht="15.75" hidden="1"/>
    <row r="13926" ht="15.75" hidden="1"/>
    <row r="13927" ht="15.75" hidden="1"/>
    <row r="13928" ht="15.75" hidden="1"/>
    <row r="13929" ht="15.75" hidden="1"/>
    <row r="13930" ht="15.75" hidden="1"/>
    <row r="13931" ht="15.75" hidden="1"/>
    <row r="13932" ht="15.75" hidden="1"/>
    <row r="13933" ht="15.75" hidden="1"/>
    <row r="13934" ht="15.75" hidden="1"/>
    <row r="13935" ht="15.75" hidden="1"/>
    <row r="13936" ht="15.75" hidden="1"/>
    <row r="13937" ht="15.75" hidden="1"/>
    <row r="13938" ht="15.75" hidden="1"/>
    <row r="13939" ht="15.75" hidden="1"/>
    <row r="13940" ht="15.75" hidden="1"/>
    <row r="13941" ht="15.75" hidden="1"/>
    <row r="13942" ht="15.75" hidden="1"/>
    <row r="13943" ht="15.75" hidden="1"/>
    <row r="13944" ht="15.75" hidden="1"/>
    <row r="13945" ht="15.75" hidden="1"/>
    <row r="13946" ht="15.75" hidden="1"/>
    <row r="13947" ht="15.75" hidden="1"/>
    <row r="13948" ht="15.75" hidden="1"/>
    <row r="13949" ht="15.75" hidden="1"/>
    <row r="13950" ht="15.75" hidden="1"/>
    <row r="13951" ht="15.75" hidden="1"/>
    <row r="13952" ht="15.75" hidden="1"/>
    <row r="13953" ht="15.75" hidden="1"/>
    <row r="13954" ht="15.75" hidden="1"/>
    <row r="13955" ht="15.75" hidden="1"/>
    <row r="13956" ht="15.75" hidden="1"/>
    <row r="13957" ht="15.75" hidden="1"/>
    <row r="13958" ht="15.75" hidden="1"/>
    <row r="13959" ht="15.75" hidden="1"/>
    <row r="13960" ht="15.75" hidden="1"/>
    <row r="13961" ht="15.75" hidden="1"/>
    <row r="13962" ht="15.75" hidden="1"/>
    <row r="13963" ht="15.75" hidden="1"/>
    <row r="13964" ht="15.75" hidden="1"/>
    <row r="13965" ht="15.75" hidden="1"/>
    <row r="13966" ht="15.75" hidden="1"/>
    <row r="13967" ht="15.75" hidden="1"/>
    <row r="13968" ht="15.75" hidden="1"/>
    <row r="13969" ht="15.75" hidden="1"/>
    <row r="13970" ht="15.75" hidden="1"/>
    <row r="13971" ht="15.75" hidden="1"/>
    <row r="13972" ht="15.75" hidden="1"/>
    <row r="13973" ht="15.75" hidden="1"/>
    <row r="13974" ht="15.75" hidden="1"/>
    <row r="13975" ht="15.75" hidden="1"/>
    <row r="13976" ht="15.75" hidden="1"/>
    <row r="13977" ht="15.75" hidden="1"/>
    <row r="13978" ht="15.75" hidden="1"/>
    <row r="13979" ht="15.75" hidden="1"/>
    <row r="13980" ht="15.75" hidden="1"/>
    <row r="13981" ht="15.75" hidden="1"/>
    <row r="13982" ht="15.75" hidden="1"/>
    <row r="13983" ht="15.75" hidden="1"/>
    <row r="13984" ht="15.75" hidden="1"/>
    <row r="13985" ht="15.75" hidden="1"/>
    <row r="13986" ht="15.75" hidden="1"/>
    <row r="13987" ht="15.75" hidden="1"/>
    <row r="13988" ht="15.75" hidden="1"/>
    <row r="13989" ht="15.75" hidden="1"/>
    <row r="13990" ht="15.75" hidden="1"/>
    <row r="13991" ht="15.75" hidden="1"/>
    <row r="13992" ht="15.75" hidden="1"/>
    <row r="13993" ht="15.75" hidden="1"/>
    <row r="13994" ht="15.75" hidden="1"/>
    <row r="13995" ht="15.75" hidden="1"/>
    <row r="13996" ht="15.75" hidden="1"/>
    <row r="13997" ht="15.75" hidden="1"/>
    <row r="13998" ht="15.75" hidden="1"/>
    <row r="13999" ht="15.75" hidden="1"/>
    <row r="14000" ht="15.75" hidden="1"/>
    <row r="14001" ht="15.75" hidden="1"/>
    <row r="14002" ht="15.75" hidden="1"/>
    <row r="14003" ht="15.75" hidden="1"/>
    <row r="14004" ht="15.75" hidden="1"/>
    <row r="14005" ht="15.75" hidden="1"/>
    <row r="14006" ht="15.75" hidden="1"/>
    <row r="14007" ht="15.75" hidden="1"/>
    <row r="14008" ht="15.75" hidden="1"/>
    <row r="14009" ht="15.75" hidden="1"/>
    <row r="14010" ht="15.75" hidden="1"/>
    <row r="14011" ht="15.75" hidden="1"/>
    <row r="14012" ht="15.75" hidden="1"/>
    <row r="14013" ht="15.75" hidden="1"/>
    <row r="14014" ht="15.75" hidden="1"/>
    <row r="14015" ht="15.75" hidden="1"/>
    <row r="14016" ht="15.75" hidden="1"/>
    <row r="14017" ht="15.75" hidden="1"/>
    <row r="14018" ht="15.75" hidden="1"/>
    <row r="14019" ht="15.75" hidden="1"/>
    <row r="14020" ht="15.75" hidden="1"/>
    <row r="14021" ht="15.75" hidden="1"/>
    <row r="14022" ht="15.75" hidden="1"/>
    <row r="14023" ht="15.75" hidden="1"/>
    <row r="14024" ht="15.75" hidden="1"/>
    <row r="14025" ht="15.75" hidden="1"/>
    <row r="14026" ht="15.75" hidden="1"/>
    <row r="14027" ht="15.75" hidden="1"/>
    <row r="14028" ht="15.75" hidden="1"/>
    <row r="14029" ht="15.75" hidden="1"/>
    <row r="14030" ht="15.75" hidden="1"/>
    <row r="14031" ht="15.75" hidden="1"/>
    <row r="14032" ht="15.75" hidden="1"/>
    <row r="14033" ht="15.75" hidden="1"/>
    <row r="14034" ht="15.75" hidden="1"/>
    <row r="14035" ht="15.75" hidden="1"/>
    <row r="14036" ht="15.75" hidden="1"/>
    <row r="14037" ht="15.75" hidden="1"/>
    <row r="14038" ht="15.75" hidden="1"/>
    <row r="14039" ht="15.75" hidden="1"/>
    <row r="14040" ht="15.75" hidden="1"/>
    <row r="14041" ht="15.75" hidden="1"/>
    <row r="14042" ht="15.75" hidden="1"/>
    <row r="14043" ht="15.75" hidden="1"/>
    <row r="14044" ht="15.75" hidden="1"/>
    <row r="14045" ht="15.75" hidden="1"/>
    <row r="14046" ht="15.75" hidden="1"/>
    <row r="14047" ht="15.75" hidden="1"/>
    <row r="14048" ht="15.75" hidden="1"/>
    <row r="14049" ht="15.75" hidden="1"/>
    <row r="14050" ht="15.75" hidden="1"/>
    <row r="14051" ht="15.75" hidden="1"/>
    <row r="14052" ht="15.75" hidden="1"/>
    <row r="14053" ht="15.75" hidden="1"/>
    <row r="14054" ht="15.75" hidden="1"/>
    <row r="14055" ht="15.75" hidden="1"/>
    <row r="14056" ht="15.75" hidden="1"/>
    <row r="14057" ht="15.75" hidden="1"/>
    <row r="14058" ht="15.75" hidden="1"/>
    <row r="14059" ht="15.75" hidden="1"/>
    <row r="14060" ht="15.75" hidden="1"/>
    <row r="14061" ht="15.75" hidden="1"/>
    <row r="14062" ht="15.75" hidden="1"/>
    <row r="14063" ht="15.75" hidden="1"/>
    <row r="14064" ht="15.75" hidden="1"/>
    <row r="14065" ht="15.75" hidden="1"/>
    <row r="14066" ht="15.75" hidden="1"/>
    <row r="14067" ht="15.75" hidden="1"/>
    <row r="14068" ht="15.75" hidden="1"/>
    <row r="14069" ht="15.75" hidden="1"/>
    <row r="14070" ht="15.75" hidden="1"/>
    <row r="14071" ht="15.75" hidden="1"/>
    <row r="14072" ht="15.75" hidden="1"/>
    <row r="14073" ht="15.75" hidden="1"/>
    <row r="14074" ht="15.75" hidden="1"/>
    <row r="14075" ht="15.75" hidden="1"/>
    <row r="14076" ht="15.75" hidden="1"/>
    <row r="14077" ht="15.75" hidden="1"/>
    <row r="14078" ht="15.75" hidden="1"/>
    <row r="14079" ht="15.75" hidden="1"/>
    <row r="14080" ht="15.75" hidden="1"/>
    <row r="14081" ht="15.75" hidden="1"/>
    <row r="14082" ht="15.75" hidden="1"/>
    <row r="14083" ht="15.75" hidden="1"/>
    <row r="14084" ht="15.75" hidden="1"/>
    <row r="14085" ht="15.75" hidden="1"/>
    <row r="14086" ht="15.75" hidden="1"/>
    <row r="14087" ht="15.75" hidden="1"/>
    <row r="14088" ht="15.75" hidden="1"/>
    <row r="14089" ht="15.75" hidden="1"/>
    <row r="14090" ht="15.75" hidden="1"/>
    <row r="14091" ht="15.75" hidden="1"/>
    <row r="14092" ht="15.75" hidden="1"/>
    <row r="14093" ht="15.75" hidden="1"/>
    <row r="14094" ht="15.75" hidden="1"/>
    <row r="14095" ht="15.75" hidden="1"/>
    <row r="14096" ht="15.75" hidden="1"/>
    <row r="14097" ht="15.75" hidden="1"/>
    <row r="14098" ht="15.75" hidden="1"/>
    <row r="14099" ht="15.75" hidden="1"/>
    <row r="14100" ht="15.75" hidden="1"/>
    <row r="14101" ht="15.75" hidden="1"/>
    <row r="14102" ht="15.75" hidden="1"/>
    <row r="14103" ht="15.75" hidden="1"/>
    <row r="14104" ht="15.75" hidden="1"/>
    <row r="14105" ht="15.75" hidden="1"/>
    <row r="14106" ht="15.75" hidden="1"/>
    <row r="14107" ht="15.75" hidden="1"/>
    <row r="14108" ht="15.75" hidden="1"/>
    <row r="14109" ht="15.75" hidden="1"/>
    <row r="14110" ht="15.75" hidden="1"/>
    <row r="14111" ht="15.75" hidden="1"/>
    <row r="14112" ht="15.75" hidden="1"/>
    <row r="14113" ht="15.75" hidden="1"/>
    <row r="14114" ht="15.75" hidden="1"/>
    <row r="14115" ht="15.75" hidden="1"/>
    <row r="14116" ht="15.75" hidden="1"/>
    <row r="14117" ht="15.75" hidden="1"/>
    <row r="14118" ht="15.75" hidden="1"/>
    <row r="14119" ht="15.75" hidden="1"/>
    <row r="14120" ht="15.75" hidden="1"/>
    <row r="14121" ht="15.75" hidden="1"/>
    <row r="14122" ht="15.75" hidden="1"/>
    <row r="14123" ht="15.75" hidden="1"/>
    <row r="14124" ht="15.75" hidden="1"/>
    <row r="14125" ht="15.75" hidden="1"/>
    <row r="14126" ht="15.75" hidden="1"/>
    <row r="14127" ht="15.75" hidden="1"/>
    <row r="14128" ht="15.75" hidden="1"/>
    <row r="14129" ht="15.75" hidden="1"/>
    <row r="14130" ht="15.75" hidden="1"/>
    <row r="14131" ht="15.75" hidden="1"/>
    <row r="14132" ht="15.75" hidden="1"/>
    <row r="14133" ht="15.75" hidden="1"/>
    <row r="14134" ht="15.75" hidden="1"/>
    <row r="14135" ht="15.75" hidden="1"/>
    <row r="14136" ht="15.75" hidden="1"/>
    <row r="14137" ht="15.75" hidden="1"/>
    <row r="14138" ht="15.75" hidden="1"/>
    <row r="14139" ht="15.75" hidden="1"/>
    <row r="14140" ht="15.75" hidden="1"/>
    <row r="14141" ht="15.75" hidden="1"/>
    <row r="14142" ht="15.75" hidden="1"/>
    <row r="14143" ht="15.75" hidden="1"/>
    <row r="14144" ht="15.75" hidden="1"/>
    <row r="14145" ht="15.75" hidden="1"/>
    <row r="14146" ht="15.75" hidden="1"/>
    <row r="14147" ht="15.75" hidden="1"/>
    <row r="14148" ht="15.75" hidden="1"/>
    <row r="14149" ht="15.75" hidden="1"/>
    <row r="14150" ht="15.75" hidden="1"/>
    <row r="14151" ht="15.75" hidden="1"/>
    <row r="14152" ht="15.75" hidden="1"/>
    <row r="14153" ht="15.75" hidden="1"/>
    <row r="14154" ht="15.75" hidden="1"/>
    <row r="14155" ht="15.75" hidden="1"/>
    <row r="14156" ht="15.75" hidden="1"/>
    <row r="14157" ht="15.75" hidden="1"/>
    <row r="14158" ht="15.75" hidden="1"/>
    <row r="14159" ht="15.75" hidden="1"/>
    <row r="14160" ht="15.75" hidden="1"/>
    <row r="14161" ht="15.75" hidden="1"/>
    <row r="14162" ht="15.75" hidden="1"/>
    <row r="14163" ht="15.75" hidden="1"/>
    <row r="14164" ht="15.75" hidden="1"/>
    <row r="14165" ht="15.75" hidden="1"/>
    <row r="14166" ht="15.75" hidden="1"/>
    <row r="14167" ht="15.75" hidden="1"/>
    <row r="14168" ht="15.75" hidden="1"/>
    <row r="14169" ht="15.75" hidden="1"/>
    <row r="14170" ht="15.75" hidden="1"/>
    <row r="14171" ht="15.75" hidden="1"/>
    <row r="14172" ht="15.75" hidden="1"/>
    <row r="14173" ht="15.75" hidden="1"/>
    <row r="14174" ht="15.75" hidden="1"/>
    <row r="14175" ht="15.75" hidden="1"/>
    <row r="14176" ht="15.75" hidden="1"/>
    <row r="14177" ht="15.75" hidden="1"/>
    <row r="14178" ht="15.75" hidden="1"/>
    <row r="14179" ht="15.75" hidden="1"/>
    <row r="14180" ht="15.75" hidden="1"/>
    <row r="14181" ht="15.75" hidden="1"/>
    <row r="14182" ht="15.75" hidden="1"/>
    <row r="14183" ht="15.75" hidden="1"/>
    <row r="14184" ht="15.75" hidden="1"/>
    <row r="14185" ht="15.75" hidden="1"/>
    <row r="14186" ht="15.75" hidden="1"/>
    <row r="14187" ht="15.75" hidden="1"/>
    <row r="14188" ht="15.75" hidden="1"/>
    <row r="14189" ht="15.75" hidden="1"/>
    <row r="14190" ht="15.75" hidden="1"/>
    <row r="14191" ht="15.75" hidden="1"/>
    <row r="14192" ht="15.75" hidden="1"/>
    <row r="14193" ht="15.75" hidden="1"/>
    <row r="14194" ht="15.75" hidden="1"/>
    <row r="14195" ht="15.75" hidden="1"/>
    <row r="14196" ht="15.75" hidden="1"/>
    <row r="14197" ht="15.75" hidden="1"/>
    <row r="14198" ht="15.75" hidden="1"/>
    <row r="14199" ht="15.75" hidden="1"/>
    <row r="14200" ht="15.75" hidden="1"/>
    <row r="14201" ht="15.75" hidden="1"/>
    <row r="14202" ht="15.75" hidden="1"/>
    <row r="14203" ht="15.75" hidden="1"/>
    <row r="14204" ht="15.75" hidden="1"/>
    <row r="14205" ht="15.75" hidden="1"/>
    <row r="14206" ht="15.75" hidden="1"/>
    <row r="14207" ht="15.75" hidden="1"/>
    <row r="14208" ht="15.75" hidden="1"/>
    <row r="14209" ht="15.75" hidden="1"/>
    <row r="14210" ht="15.75" hidden="1"/>
    <row r="14211" ht="15.75" hidden="1"/>
    <row r="14212" ht="15.75" hidden="1"/>
    <row r="14213" ht="15.75" hidden="1"/>
    <row r="14214" ht="15.75" hidden="1"/>
    <row r="14215" ht="15.75" hidden="1"/>
    <row r="14216" ht="15.75" hidden="1"/>
    <row r="14217" ht="15.75" hidden="1"/>
    <row r="14218" ht="15.75" hidden="1"/>
    <row r="14219" ht="15.75" hidden="1"/>
    <row r="14220" ht="15.75" hidden="1"/>
    <row r="14221" ht="15.75" hidden="1"/>
    <row r="14222" ht="15.75" hidden="1"/>
    <row r="14223" ht="15.75" hidden="1"/>
    <row r="14224" ht="15.75" hidden="1"/>
    <row r="14225" ht="15.75" hidden="1"/>
    <row r="14226" ht="15.75" hidden="1"/>
    <row r="14227" ht="15.75" hidden="1"/>
    <row r="14228" ht="15.75" hidden="1"/>
    <row r="14229" ht="15.75" hidden="1"/>
    <row r="14230" ht="15.75" hidden="1"/>
    <row r="14231" ht="15.75" hidden="1"/>
    <row r="14232" ht="15.75" hidden="1"/>
    <row r="14233" ht="15.75" hidden="1"/>
    <row r="14234" ht="15.75" hidden="1"/>
    <row r="14235" ht="15.75" hidden="1"/>
    <row r="14236" ht="15.75" hidden="1"/>
    <row r="14237" ht="15.75" hidden="1"/>
    <row r="14238" ht="15.75" hidden="1"/>
    <row r="14239" ht="15.75" hidden="1"/>
    <row r="14240" ht="15.75" hidden="1"/>
    <row r="14241" ht="15.75" hidden="1"/>
    <row r="14242" ht="15.75" hidden="1"/>
    <row r="14243" ht="15.75" hidden="1"/>
    <row r="14244" ht="15.75" hidden="1"/>
    <row r="14245" ht="15.75" hidden="1"/>
    <row r="14246" ht="15.75" hidden="1"/>
    <row r="14247" ht="15.75" hidden="1"/>
    <row r="14248" ht="15.75" hidden="1"/>
    <row r="14249" ht="15.75" hidden="1"/>
    <row r="14250" ht="15.75" hidden="1"/>
    <row r="14251" ht="15.75" hidden="1"/>
    <row r="14252" ht="15.75" hidden="1"/>
    <row r="14253" ht="15.75" hidden="1"/>
    <row r="14254" ht="15.75" hidden="1"/>
    <row r="14255" ht="15.75" hidden="1"/>
    <row r="14256" ht="15.75" hidden="1"/>
    <row r="14257" ht="15.75" hidden="1"/>
    <row r="14258" ht="15.75" hidden="1"/>
    <row r="14259" ht="15.75" hidden="1"/>
    <row r="14260" ht="15.75" hidden="1"/>
    <row r="14261" ht="15.75" hidden="1"/>
    <row r="14262" ht="15.75" hidden="1"/>
    <row r="14263" ht="15.75" hidden="1"/>
    <row r="14264" ht="15.75" hidden="1"/>
    <row r="14265" ht="15.75" hidden="1"/>
    <row r="14266" ht="15.75" hidden="1"/>
    <row r="14267" ht="15.75" hidden="1"/>
    <row r="14268" ht="15.75" hidden="1"/>
    <row r="14269" ht="15.75" hidden="1"/>
    <row r="14270" ht="15.75" hidden="1"/>
    <row r="14271" ht="15.75" hidden="1"/>
    <row r="14272" ht="15.75" hidden="1"/>
    <row r="14273" ht="15.75" hidden="1"/>
    <row r="14274" ht="15.75" hidden="1"/>
    <row r="14275" ht="15.75" hidden="1"/>
    <row r="14276" ht="15.75" hidden="1"/>
    <row r="14277" ht="15.75" hidden="1"/>
    <row r="14278" ht="15.75" hidden="1"/>
    <row r="14279" ht="15.75" hidden="1"/>
    <row r="14280" ht="15.75" hidden="1"/>
    <row r="14281" ht="15.75" hidden="1"/>
    <row r="14282" ht="15.75" hidden="1"/>
    <row r="14283" ht="15.75" hidden="1"/>
    <row r="14284" ht="15.75" hidden="1"/>
    <row r="14285" ht="15.75" hidden="1"/>
    <row r="14286" ht="15.75" hidden="1"/>
    <row r="14287" ht="15.75" hidden="1"/>
    <row r="14288" ht="15.75" hidden="1"/>
    <row r="14289" ht="15.75" hidden="1"/>
    <row r="14290" ht="15.75" hidden="1"/>
    <row r="14291" ht="15.75" hidden="1"/>
    <row r="14292" ht="15.75" hidden="1"/>
    <row r="14293" ht="15.75" hidden="1"/>
    <row r="14294" ht="15.75" hidden="1"/>
    <row r="14295" ht="15.75" hidden="1"/>
    <row r="14296" ht="15.75" hidden="1"/>
    <row r="14297" ht="15.75" hidden="1"/>
    <row r="14298" ht="15.75" hidden="1"/>
    <row r="14299" ht="15.75" hidden="1"/>
    <row r="14300" ht="15.75" hidden="1"/>
    <row r="14301" ht="15.75" hidden="1"/>
    <row r="14302" ht="15.75" hidden="1"/>
    <row r="14303" ht="15.75" hidden="1"/>
    <row r="14304" ht="15.75" hidden="1"/>
    <row r="14305" ht="15.75" hidden="1"/>
    <row r="14306" ht="15.75" hidden="1"/>
    <row r="14307" ht="15.75" hidden="1"/>
    <row r="14308" ht="15.75" hidden="1"/>
    <row r="14309" ht="15.75" hidden="1"/>
    <row r="14310" ht="15.75" hidden="1"/>
    <row r="14311" ht="15.75" hidden="1"/>
    <row r="14312" ht="15.75" hidden="1"/>
    <row r="14313" ht="15.75" hidden="1"/>
    <row r="14314" ht="15.75" hidden="1"/>
    <row r="14315" ht="15.75" hidden="1"/>
    <row r="14316" ht="15.75" hidden="1"/>
    <row r="14317" ht="15.75" hidden="1"/>
    <row r="14318" ht="15.75" hidden="1"/>
    <row r="14319" ht="15.75" hidden="1"/>
    <row r="14320" ht="15.75" hidden="1"/>
    <row r="14321" ht="15.75" hidden="1"/>
    <row r="14322" ht="15.75" hidden="1"/>
    <row r="14323" ht="15.75" hidden="1"/>
    <row r="14324" ht="15.75" hidden="1"/>
    <row r="14325" ht="15.75" hidden="1"/>
    <row r="14326" ht="15.75" hidden="1"/>
    <row r="14327" ht="15.75" hidden="1"/>
    <row r="14328" ht="15.75" hidden="1"/>
    <row r="14329" ht="15.75" hidden="1"/>
    <row r="14330" ht="15.75" hidden="1"/>
    <row r="14331" ht="15.75" hidden="1"/>
    <row r="14332" ht="15.75" hidden="1"/>
    <row r="14333" ht="15.75" hidden="1"/>
    <row r="14334" ht="15.75" hidden="1"/>
    <row r="14335" ht="15.75" hidden="1"/>
    <row r="14336" ht="15.75" hidden="1"/>
    <row r="14337" ht="15.75" hidden="1"/>
    <row r="14338" ht="15.75" hidden="1"/>
    <row r="14339" ht="15.75" hidden="1"/>
    <row r="14340" ht="15.75" hidden="1"/>
    <row r="14341" ht="15.75" hidden="1"/>
    <row r="14342" ht="15.75" hidden="1"/>
    <row r="14343" ht="15.75" hidden="1"/>
    <row r="14344" ht="15.75" hidden="1"/>
    <row r="14345" ht="15.75" hidden="1"/>
    <row r="14346" ht="15.75" hidden="1"/>
    <row r="14347" ht="15.75" hidden="1"/>
    <row r="14348" ht="15.75" hidden="1"/>
    <row r="14349" ht="15.75" hidden="1"/>
    <row r="14350" ht="15.75" hidden="1"/>
    <row r="14351" ht="15.75" hidden="1"/>
    <row r="14352" ht="15.75" hidden="1"/>
    <row r="14353" ht="15.75" hidden="1"/>
    <row r="14354" ht="15.75" hidden="1"/>
    <row r="14355" ht="15.75" hidden="1"/>
    <row r="14356" ht="15.75" hidden="1"/>
    <row r="14357" ht="15.75" hidden="1"/>
    <row r="14358" ht="15.75" hidden="1"/>
    <row r="14359" ht="15.75" hidden="1"/>
    <row r="14360" ht="15.75" hidden="1"/>
    <row r="14361" ht="15.75" hidden="1"/>
    <row r="14362" ht="15.75" hidden="1"/>
    <row r="14363" ht="15.75" hidden="1"/>
    <row r="14364" ht="15.75" hidden="1"/>
    <row r="14365" ht="15.75" hidden="1"/>
    <row r="14366" ht="15.75" hidden="1"/>
    <row r="14367" ht="15.75" hidden="1"/>
    <row r="14368" ht="15.75" hidden="1"/>
    <row r="14369" ht="15.75" hidden="1"/>
    <row r="14370" ht="15.75" hidden="1"/>
    <row r="14371" ht="15.75" hidden="1"/>
    <row r="14372" ht="15.75" hidden="1"/>
    <row r="14373" ht="15.75" hidden="1"/>
    <row r="14374" ht="15.75" hidden="1"/>
    <row r="14375" ht="15.75" hidden="1"/>
    <row r="14376" ht="15.75" hidden="1"/>
    <row r="14377" ht="15.75" hidden="1"/>
    <row r="14378" ht="15.75" hidden="1"/>
    <row r="14379" ht="15.75" hidden="1"/>
    <row r="14380" ht="15.75" hidden="1"/>
    <row r="14381" ht="15.75" hidden="1"/>
    <row r="14382" ht="15.75" hidden="1"/>
    <row r="14383" ht="15.75" hidden="1"/>
    <row r="14384" ht="15.75" hidden="1"/>
    <row r="14385" ht="15.75" hidden="1"/>
    <row r="14386" ht="15.75" hidden="1"/>
    <row r="14387" ht="15.75" hidden="1"/>
    <row r="14388" ht="15.75" hidden="1"/>
    <row r="14389" ht="15.75" hidden="1"/>
    <row r="14390" ht="15.75" hidden="1"/>
    <row r="14391" ht="15.75" hidden="1"/>
    <row r="14392" ht="15.75" hidden="1"/>
    <row r="14393" ht="15.75" hidden="1"/>
    <row r="14394" ht="15.75" hidden="1"/>
    <row r="14395" ht="15.75" hidden="1"/>
    <row r="14396" ht="15.75" hidden="1"/>
    <row r="14397" ht="15.75" hidden="1"/>
    <row r="14398" ht="15.75" hidden="1"/>
    <row r="14399" ht="15.75" hidden="1"/>
    <row r="14400" ht="15.75" hidden="1"/>
    <row r="14401" ht="15.75" hidden="1"/>
    <row r="14402" ht="15.75" hidden="1"/>
    <row r="14403" ht="15.75" hidden="1"/>
    <row r="14404" ht="15.75" hidden="1"/>
    <row r="14405" ht="15.75" hidden="1"/>
    <row r="14406" ht="15.75" hidden="1"/>
    <row r="14407" ht="15.75" hidden="1"/>
    <row r="14408" ht="15.75" hidden="1"/>
    <row r="14409" ht="15.75" hidden="1"/>
    <row r="14410" ht="15.75" hidden="1"/>
    <row r="14411" ht="15.75" hidden="1"/>
    <row r="14412" ht="15.75" hidden="1"/>
    <row r="14413" ht="15.75" hidden="1"/>
    <row r="14414" ht="15.75" hidden="1"/>
    <row r="14415" ht="15.75" hidden="1"/>
    <row r="14416" ht="15.75" hidden="1"/>
    <row r="14417" ht="15.75" hidden="1"/>
    <row r="14418" ht="15.75" hidden="1"/>
    <row r="14419" ht="15.75" hidden="1"/>
    <row r="14420" ht="15.75" hidden="1"/>
    <row r="14421" ht="15.75" hidden="1"/>
    <row r="14422" ht="15.75" hidden="1"/>
    <row r="14423" ht="15.75" hidden="1"/>
    <row r="14424" ht="15.75" hidden="1"/>
    <row r="14425" ht="15.75" hidden="1"/>
    <row r="14426" ht="15.75" hidden="1"/>
    <row r="14427" ht="15.75" hidden="1"/>
    <row r="14428" ht="15.75" hidden="1"/>
    <row r="14429" ht="15.75" hidden="1"/>
    <row r="14430" ht="15.75" hidden="1"/>
    <row r="14431" ht="15.75" hidden="1"/>
    <row r="14432" ht="15.75" hidden="1"/>
    <row r="14433" ht="15.75" hidden="1"/>
    <row r="14434" ht="15.75" hidden="1"/>
    <row r="14435" ht="15.75" hidden="1"/>
    <row r="14436" ht="15.75" hidden="1"/>
    <row r="14437" ht="15.75" hidden="1"/>
    <row r="14438" ht="15.75" hidden="1"/>
    <row r="14439" ht="15.75" hidden="1"/>
    <row r="14440" ht="15.75" hidden="1"/>
    <row r="14441" ht="15.75" hidden="1"/>
    <row r="14442" ht="15.75" hidden="1"/>
    <row r="14443" ht="15.75" hidden="1"/>
    <row r="14444" ht="15.75" hidden="1"/>
    <row r="14445" ht="15.75" hidden="1"/>
    <row r="14446" ht="15.75" hidden="1"/>
    <row r="14447" ht="15.75" hidden="1"/>
    <row r="14448" ht="15.75" hidden="1"/>
    <row r="14449" ht="15.75" hidden="1"/>
    <row r="14450" ht="15.75" hidden="1"/>
    <row r="14451" ht="15.75" hidden="1"/>
    <row r="14452" ht="15.75" hidden="1"/>
    <row r="14453" ht="15.75" hidden="1"/>
    <row r="14454" ht="15.75" hidden="1"/>
    <row r="14455" ht="15.75" hidden="1"/>
    <row r="14456" ht="15.75" hidden="1"/>
    <row r="14457" ht="15.75" hidden="1"/>
    <row r="14458" ht="15.75" hidden="1"/>
    <row r="14459" ht="15.75" hidden="1"/>
    <row r="14460" ht="15.75" hidden="1"/>
    <row r="14461" ht="15.75" hidden="1"/>
    <row r="14462" ht="15.75" hidden="1"/>
    <row r="14463" ht="15.75" hidden="1"/>
    <row r="14464" ht="15.75" hidden="1"/>
    <row r="14465" ht="15.75" hidden="1"/>
    <row r="14466" ht="15.75" hidden="1"/>
    <row r="14467" ht="15.75" hidden="1"/>
    <row r="14468" ht="15.75" hidden="1"/>
    <row r="14469" ht="15.75" hidden="1"/>
    <row r="14470" ht="15.75" hidden="1"/>
    <row r="14471" ht="15.75" hidden="1"/>
    <row r="14472" ht="15.75" hidden="1"/>
    <row r="14473" ht="15.75" hidden="1"/>
    <row r="14474" ht="15.75" hidden="1"/>
    <row r="14475" ht="15.75" hidden="1"/>
    <row r="14476" ht="15.75" hidden="1"/>
    <row r="14477" ht="15.75" hidden="1"/>
    <row r="14478" ht="15.75" hidden="1"/>
    <row r="14479" ht="15.75" hidden="1"/>
    <row r="14480" ht="15.75" hidden="1"/>
    <row r="14481" ht="15.75" hidden="1"/>
    <row r="14482" ht="15.75" hidden="1"/>
    <row r="14483" ht="15.75" hidden="1"/>
    <row r="14484" ht="15.75" hidden="1"/>
    <row r="14485" ht="15.75" hidden="1"/>
    <row r="14486" ht="15.75" hidden="1"/>
    <row r="14487" ht="15.75" hidden="1"/>
    <row r="14488" ht="15.75" hidden="1"/>
    <row r="14489" ht="15.75" hidden="1"/>
    <row r="14490" ht="15.75" hidden="1"/>
    <row r="14491" ht="15.75" hidden="1"/>
    <row r="14492" ht="15.75" hidden="1"/>
    <row r="14493" ht="15.75" hidden="1"/>
    <row r="14494" ht="15.75" hidden="1"/>
    <row r="14495" ht="15.75" hidden="1"/>
    <row r="14496" ht="15.75" hidden="1"/>
    <row r="14497" ht="15.75" hidden="1"/>
    <row r="14498" ht="15.75" hidden="1"/>
    <row r="14499" ht="15.75" hidden="1"/>
    <row r="14500" ht="15.75" hidden="1"/>
    <row r="14501" ht="15.75" hidden="1"/>
    <row r="14502" ht="15.75" hidden="1"/>
    <row r="14503" ht="15.75" hidden="1"/>
    <row r="14504" ht="15.75" hidden="1"/>
    <row r="14505" ht="15.75" hidden="1"/>
    <row r="14506" ht="15.75" hidden="1"/>
    <row r="14507" ht="15.75" hidden="1"/>
    <row r="14508" ht="15.75" hidden="1"/>
    <row r="14509" ht="15.75" hidden="1"/>
    <row r="14510" ht="15.75" hidden="1"/>
    <row r="14511" ht="15.75" hidden="1"/>
    <row r="14512" ht="15.75" hidden="1"/>
    <row r="14513" ht="15.75" hidden="1"/>
    <row r="14514" ht="15.75" hidden="1"/>
    <row r="14515" ht="15.75" hidden="1"/>
    <row r="14516" ht="15.75" hidden="1"/>
    <row r="14517" ht="15.75" hidden="1"/>
    <row r="14518" ht="15.75" hidden="1"/>
    <row r="14519" ht="15.75" hidden="1"/>
    <row r="14520" ht="15.75" hidden="1"/>
    <row r="14521" ht="15.75" hidden="1"/>
    <row r="14522" ht="15.75" hidden="1"/>
    <row r="14523" ht="15.75" hidden="1"/>
    <row r="14524" ht="15.75" hidden="1"/>
    <row r="14525" ht="15.75" hidden="1"/>
    <row r="14526" ht="15.75" hidden="1"/>
    <row r="14527" ht="15.75" hidden="1"/>
    <row r="14528" ht="15.75" hidden="1"/>
    <row r="14529" ht="15.75" hidden="1"/>
    <row r="14530" ht="15.75" hidden="1"/>
    <row r="14531" ht="15.75" hidden="1"/>
    <row r="14532" ht="15.75" hidden="1"/>
    <row r="14533" ht="15.75" hidden="1"/>
    <row r="14534" ht="15.75" hidden="1"/>
    <row r="14535" ht="15.75" hidden="1"/>
    <row r="14536" ht="15.75" hidden="1"/>
    <row r="14537" ht="15.75" hidden="1"/>
    <row r="14538" ht="15.75" hidden="1"/>
    <row r="14539" ht="15.75" hidden="1"/>
    <row r="14540" ht="15.75" hidden="1"/>
    <row r="14541" ht="15.75" hidden="1"/>
    <row r="14542" ht="15.75" hidden="1"/>
    <row r="14543" ht="15.75" hidden="1"/>
    <row r="14544" ht="15.75" hidden="1"/>
    <row r="14545" ht="15.75" hidden="1"/>
    <row r="14546" ht="15.75" hidden="1"/>
    <row r="14547" ht="15.75" hidden="1"/>
    <row r="14548" ht="15.75" hidden="1"/>
    <row r="14549" ht="15.75" hidden="1"/>
    <row r="14550" ht="15.75" hidden="1"/>
    <row r="14551" ht="15.75" hidden="1"/>
    <row r="14552" ht="15.75" hidden="1"/>
    <row r="14553" ht="15.75" hidden="1"/>
    <row r="14554" ht="15.75" hidden="1"/>
    <row r="14555" ht="15.75" hidden="1"/>
    <row r="14556" ht="15.75" hidden="1"/>
    <row r="14557" ht="15.75" hidden="1"/>
    <row r="14558" ht="15.75" hidden="1"/>
    <row r="14559" ht="15.75" hidden="1"/>
    <row r="14560" ht="15.75" hidden="1"/>
    <row r="14561" ht="15.75" hidden="1"/>
    <row r="14562" ht="15.75" hidden="1"/>
    <row r="14563" ht="15.75" hidden="1"/>
    <row r="14564" ht="15.75" hidden="1"/>
    <row r="14565" ht="15.75" hidden="1"/>
    <row r="14566" ht="15.75" hidden="1"/>
    <row r="14567" ht="15.75" hidden="1"/>
    <row r="14568" ht="15.75" hidden="1"/>
    <row r="14569" ht="15.75" hidden="1"/>
    <row r="14570" ht="15.75" hidden="1"/>
    <row r="14571" ht="15.75" hidden="1"/>
    <row r="14572" ht="15.75" hidden="1"/>
    <row r="14573" ht="15.75" hidden="1"/>
    <row r="14574" ht="15.75" hidden="1"/>
    <row r="14575" ht="15.75" hidden="1"/>
    <row r="14576" ht="15.75" hidden="1"/>
    <row r="14577" ht="15.75" hidden="1"/>
    <row r="14578" ht="15.75" hidden="1"/>
    <row r="14579" ht="15.75" hidden="1"/>
    <row r="14580" ht="15.75" hidden="1"/>
    <row r="14581" ht="15.75" hidden="1"/>
    <row r="14582" ht="15.75" hidden="1"/>
    <row r="14583" ht="15.75" hidden="1"/>
    <row r="14584" ht="15.75" hidden="1"/>
    <row r="14585" ht="15.75" hidden="1"/>
    <row r="14586" ht="15.75" hidden="1"/>
    <row r="14587" ht="15.75" hidden="1"/>
    <row r="14588" ht="15.75" hidden="1"/>
    <row r="14589" ht="15.75" hidden="1"/>
    <row r="14590" ht="15.75" hidden="1"/>
    <row r="14591" ht="15.75" hidden="1"/>
    <row r="14592" ht="15.75" hidden="1"/>
    <row r="14593" ht="15.75" hidden="1"/>
    <row r="14594" ht="15.75" hidden="1"/>
    <row r="14595" ht="15.75" hidden="1"/>
    <row r="14596" ht="15.75" hidden="1"/>
    <row r="14597" ht="15.75" hidden="1"/>
    <row r="14598" ht="15.75" hidden="1"/>
    <row r="14599" ht="15.75" hidden="1"/>
    <row r="14600" ht="15.75" hidden="1"/>
    <row r="14601" ht="15.75" hidden="1"/>
    <row r="14602" ht="15.75" hidden="1"/>
    <row r="14603" ht="15.75" hidden="1"/>
    <row r="14604" ht="15.75" hidden="1"/>
    <row r="14605" ht="15.75" hidden="1"/>
    <row r="14606" ht="15.75" hidden="1"/>
    <row r="14607" ht="15.75" hidden="1"/>
    <row r="14608" ht="15.75" hidden="1"/>
    <row r="14609" ht="15.75" hidden="1"/>
    <row r="14610" ht="15.75" hidden="1"/>
    <row r="14611" ht="15.75" hidden="1"/>
    <row r="14612" ht="15.75" hidden="1"/>
    <row r="14613" ht="15.75" hidden="1"/>
    <row r="14614" ht="15.75" hidden="1"/>
    <row r="14615" ht="15.75" hidden="1"/>
    <row r="14616" ht="15.75" hidden="1"/>
    <row r="14617" ht="15.75" hidden="1"/>
    <row r="14618" ht="15.75" hidden="1"/>
    <row r="14619" ht="15.75" hidden="1"/>
    <row r="14620" ht="15.75" hidden="1"/>
    <row r="14621" ht="15.75" hidden="1"/>
    <row r="14622" ht="15.75" hidden="1"/>
    <row r="14623" ht="15.75" hidden="1"/>
    <row r="14624" ht="15.75" hidden="1"/>
    <row r="14625" ht="15.75" hidden="1"/>
    <row r="14626" ht="15.75" hidden="1"/>
    <row r="14627" ht="15.75" hidden="1"/>
    <row r="14628" ht="15.75" hidden="1"/>
    <row r="14629" ht="15.75" hidden="1"/>
    <row r="14630" ht="15.75" hidden="1"/>
    <row r="14631" ht="15.75" hidden="1"/>
    <row r="14632" ht="15.75" hidden="1"/>
    <row r="14633" ht="15.75" hidden="1"/>
    <row r="14634" ht="15.75" hidden="1"/>
    <row r="14635" ht="15.75" hidden="1"/>
    <row r="14636" ht="15.75" hidden="1"/>
    <row r="14637" ht="15.75" hidden="1"/>
    <row r="14638" ht="15.75" hidden="1"/>
    <row r="14639" ht="15.75" hidden="1"/>
    <row r="14640" ht="15.75" hidden="1"/>
    <row r="14641" ht="15.75" hidden="1"/>
    <row r="14642" ht="15.75" hidden="1"/>
    <row r="14643" ht="15.75" hidden="1"/>
    <row r="14644" ht="15.75" hidden="1"/>
    <row r="14645" ht="15.75" hidden="1"/>
    <row r="14646" ht="15.75" hidden="1"/>
    <row r="14647" ht="15.75" hidden="1"/>
    <row r="14648" ht="15.75" hidden="1"/>
    <row r="14649" ht="15.75" hidden="1"/>
    <row r="14650" ht="15.75" hidden="1"/>
    <row r="14651" ht="15.75" hidden="1"/>
    <row r="14652" ht="15.75" hidden="1"/>
    <row r="14653" ht="15.75" hidden="1"/>
    <row r="14654" ht="15.75" hidden="1"/>
    <row r="14655" ht="15.75" hidden="1"/>
    <row r="14656" ht="15.75" hidden="1"/>
    <row r="14657" ht="15.75" hidden="1"/>
    <row r="14658" ht="15.75" hidden="1"/>
    <row r="14659" ht="15.75" hidden="1"/>
    <row r="14660" ht="15.75" hidden="1"/>
    <row r="14661" ht="15.75" hidden="1"/>
    <row r="14662" ht="15.75" hidden="1"/>
    <row r="14663" ht="15.75" hidden="1"/>
    <row r="14664" ht="15.75" hidden="1"/>
    <row r="14665" ht="15.75" hidden="1"/>
    <row r="14666" ht="15.75" hidden="1"/>
    <row r="14667" ht="15.75" hidden="1"/>
    <row r="14668" ht="15.75" hidden="1"/>
    <row r="14669" ht="15.75" hidden="1"/>
    <row r="14670" ht="15.75" hidden="1"/>
    <row r="14671" ht="15.75" hidden="1"/>
    <row r="14672" ht="15.75" hidden="1"/>
    <row r="14673" ht="15.75" hidden="1"/>
    <row r="14674" ht="15.75" hidden="1"/>
    <row r="14675" ht="15.75" hidden="1"/>
    <row r="14676" ht="15.75" hidden="1"/>
    <row r="14677" ht="15.75" hidden="1"/>
    <row r="14678" ht="15.75" hidden="1"/>
    <row r="14679" ht="15.75" hidden="1"/>
    <row r="14680" ht="15.75" hidden="1"/>
    <row r="14681" ht="15.75" hidden="1"/>
    <row r="14682" ht="15.75" hidden="1"/>
    <row r="14683" ht="15.75" hidden="1"/>
    <row r="14684" ht="15.75" hidden="1"/>
    <row r="14685" ht="15.75" hidden="1"/>
    <row r="14686" ht="15.75" hidden="1"/>
    <row r="14687" ht="15.75" hidden="1"/>
    <row r="14688" ht="15.75" hidden="1"/>
    <row r="14689" ht="15.75" hidden="1"/>
    <row r="14690" ht="15.75" hidden="1"/>
    <row r="14691" ht="15.75" hidden="1"/>
    <row r="14692" ht="15.75" hidden="1"/>
    <row r="14693" ht="15.75" hidden="1"/>
    <row r="14694" ht="15.75" hidden="1"/>
    <row r="14695" ht="15.75" hidden="1"/>
    <row r="14696" ht="15.75" hidden="1"/>
    <row r="14697" ht="15.75" hidden="1"/>
    <row r="14698" ht="15.75" hidden="1"/>
    <row r="14699" ht="15.75" hidden="1"/>
    <row r="14700" ht="15.75" hidden="1"/>
    <row r="14701" ht="15.75" hidden="1"/>
    <row r="14702" ht="15.75" hidden="1"/>
    <row r="14703" ht="15.75" hidden="1"/>
    <row r="14704" ht="15.75" hidden="1"/>
    <row r="14705" ht="15.75" hidden="1"/>
    <row r="14706" ht="15.75" hidden="1"/>
    <row r="14707" ht="15.75" hidden="1"/>
    <row r="14708" ht="15.75" hidden="1"/>
    <row r="14709" ht="15.75" hidden="1"/>
    <row r="14710" ht="15.75" hidden="1"/>
    <row r="14711" ht="15.75" hidden="1"/>
    <row r="14712" ht="15.75" hidden="1"/>
    <row r="14713" ht="15.75" hidden="1"/>
    <row r="14714" ht="15.75" hidden="1"/>
    <row r="14715" ht="15.75" hidden="1"/>
    <row r="14716" ht="15.75" hidden="1"/>
    <row r="14717" ht="15.75" hidden="1"/>
    <row r="14718" ht="15.75" hidden="1"/>
    <row r="14719" ht="15.75" hidden="1"/>
    <row r="14720" ht="15.75" hidden="1"/>
    <row r="14721" ht="15.75" hidden="1"/>
    <row r="14722" ht="15.75" hidden="1"/>
    <row r="14723" ht="15.75" hidden="1"/>
    <row r="14724" ht="15.75" hidden="1"/>
    <row r="14725" ht="15.75" hidden="1"/>
    <row r="14726" ht="15.75" hidden="1"/>
    <row r="14727" ht="15.75" hidden="1"/>
    <row r="14728" ht="15.75" hidden="1"/>
    <row r="14729" ht="15.75" hidden="1"/>
    <row r="14730" ht="15.75" hidden="1"/>
    <row r="14731" ht="15.75" hidden="1"/>
    <row r="14732" ht="15.75" hidden="1"/>
    <row r="14733" ht="15.75" hidden="1"/>
    <row r="14734" ht="15.75" hidden="1"/>
    <row r="14735" ht="15.75" hidden="1"/>
    <row r="14736" ht="15.75" hidden="1"/>
    <row r="14737" ht="15.75" hidden="1"/>
    <row r="14738" ht="15.75" hidden="1"/>
    <row r="14739" ht="15.75" hidden="1"/>
    <row r="14740" ht="15.75" hidden="1"/>
    <row r="14741" ht="15.75" hidden="1"/>
    <row r="14742" ht="15.75" hidden="1"/>
    <row r="14743" ht="15.75" hidden="1"/>
    <row r="14744" ht="15.75" hidden="1"/>
    <row r="14745" ht="15.75" hidden="1"/>
    <row r="14746" ht="15.75" hidden="1"/>
    <row r="14747" ht="15.75" hidden="1"/>
    <row r="14748" ht="15.75" hidden="1"/>
    <row r="14749" ht="15.75" hidden="1"/>
    <row r="14750" ht="15.75" hidden="1"/>
    <row r="14751" ht="15.75" hidden="1"/>
    <row r="14752" ht="15.75" hidden="1"/>
    <row r="14753" ht="15.75" hidden="1"/>
    <row r="14754" ht="15.75" hidden="1"/>
    <row r="14755" ht="15.75" hidden="1"/>
    <row r="14756" ht="15.75" hidden="1"/>
    <row r="14757" ht="15.75" hidden="1"/>
    <row r="14758" ht="15.75" hidden="1"/>
    <row r="14759" ht="15.75" hidden="1"/>
    <row r="14760" ht="15.75" hidden="1"/>
    <row r="14761" ht="15.75" hidden="1"/>
    <row r="14762" ht="15.75" hidden="1"/>
    <row r="14763" ht="15.75" hidden="1"/>
    <row r="14764" ht="15.75" hidden="1"/>
    <row r="14765" ht="15.75" hidden="1"/>
    <row r="14766" ht="15.75" hidden="1"/>
    <row r="14767" ht="15.75" hidden="1"/>
    <row r="14768" ht="15.75" hidden="1"/>
    <row r="14769" ht="15.75" hidden="1"/>
    <row r="14770" ht="15.75" hidden="1"/>
    <row r="14771" ht="15.75" hidden="1"/>
    <row r="14772" ht="15.75" hidden="1"/>
    <row r="14773" ht="15.75" hidden="1"/>
    <row r="14774" ht="15.75" hidden="1"/>
    <row r="14775" ht="15.75" hidden="1"/>
    <row r="14776" ht="15.75" hidden="1"/>
    <row r="14777" ht="15.75" hidden="1"/>
    <row r="14778" ht="15.75" hidden="1"/>
    <row r="14779" ht="15.75" hidden="1"/>
    <row r="14780" ht="15.75" hidden="1"/>
    <row r="14781" ht="15.75" hidden="1"/>
    <row r="14782" ht="15.75" hidden="1"/>
    <row r="14783" ht="15.75" hidden="1"/>
    <row r="14784" ht="15.75" hidden="1"/>
    <row r="14785" ht="15.75" hidden="1"/>
    <row r="14786" ht="15.75" hidden="1"/>
    <row r="14787" ht="15.75" hidden="1"/>
    <row r="14788" ht="15.75" hidden="1"/>
    <row r="14789" ht="15.75" hidden="1"/>
    <row r="14790" ht="15.75" hidden="1"/>
    <row r="14791" ht="15.75" hidden="1"/>
    <row r="14792" ht="15.75" hidden="1"/>
    <row r="14793" ht="15.75" hidden="1"/>
    <row r="14794" ht="15.75" hidden="1"/>
    <row r="14795" ht="15.75" hidden="1"/>
    <row r="14796" ht="15.75" hidden="1"/>
    <row r="14797" ht="15.75" hidden="1"/>
    <row r="14798" ht="15.75" hidden="1"/>
    <row r="14799" ht="15.75" hidden="1"/>
    <row r="14800" ht="15.75" hidden="1"/>
    <row r="14801" ht="15.75" hidden="1"/>
    <row r="14802" ht="15.75" hidden="1"/>
    <row r="14803" ht="15.75" hidden="1"/>
    <row r="14804" ht="15.75" hidden="1"/>
    <row r="14805" ht="15.75" hidden="1"/>
    <row r="14806" ht="15.75" hidden="1"/>
    <row r="14807" ht="15.75" hidden="1"/>
    <row r="14808" ht="15.75" hidden="1"/>
    <row r="14809" ht="15.75" hidden="1"/>
    <row r="14810" ht="15.75" hidden="1"/>
    <row r="14811" ht="15.75" hidden="1"/>
    <row r="14812" ht="15.75" hidden="1"/>
    <row r="14813" ht="15.75" hidden="1"/>
    <row r="14814" ht="15.75" hidden="1"/>
    <row r="14815" ht="15.75" hidden="1"/>
    <row r="14816" ht="15.75" hidden="1"/>
    <row r="14817" ht="15.75" hidden="1"/>
    <row r="14818" ht="15.75" hidden="1"/>
    <row r="14819" ht="15.75" hidden="1"/>
    <row r="14820" ht="15.75" hidden="1"/>
    <row r="14821" ht="15.75" hidden="1"/>
    <row r="14822" ht="15.75" hidden="1"/>
    <row r="14823" ht="15.75" hidden="1"/>
    <row r="14824" ht="15.75" hidden="1"/>
    <row r="14825" ht="15.75" hidden="1"/>
    <row r="14826" ht="15.75" hidden="1"/>
    <row r="14827" ht="15.75" hidden="1"/>
    <row r="14828" ht="15.75" hidden="1"/>
    <row r="14829" ht="15.75" hidden="1"/>
    <row r="14830" ht="15.75" hidden="1"/>
    <row r="14831" ht="15.75" hidden="1"/>
    <row r="14832" ht="15.75" hidden="1"/>
    <row r="14833" ht="15.75" hidden="1"/>
    <row r="14834" ht="15.75" hidden="1"/>
    <row r="14835" ht="15.75" hidden="1"/>
    <row r="14836" ht="15.75" hidden="1"/>
    <row r="14837" ht="15.75" hidden="1"/>
    <row r="14838" ht="15.75" hidden="1"/>
    <row r="14839" ht="15.75" hidden="1"/>
    <row r="14840" ht="15.75" hidden="1"/>
    <row r="14841" ht="15.75" hidden="1"/>
    <row r="14842" ht="15.75" hidden="1"/>
    <row r="14843" ht="15.75" hidden="1"/>
    <row r="14844" ht="15.75" hidden="1"/>
    <row r="14845" ht="15.75" hidden="1"/>
    <row r="14846" ht="15.75" hidden="1"/>
    <row r="14847" ht="15.75" hidden="1"/>
    <row r="14848" ht="15.75" hidden="1"/>
    <row r="14849" ht="15.75" hidden="1"/>
    <row r="14850" ht="15.75" hidden="1"/>
    <row r="14851" ht="15.75" hidden="1"/>
    <row r="14852" ht="15.75" hidden="1"/>
    <row r="14853" ht="15.75" hidden="1"/>
    <row r="14854" ht="15.75" hidden="1"/>
    <row r="14855" ht="15.75" hidden="1"/>
    <row r="14856" ht="15.75" hidden="1"/>
    <row r="14857" ht="15.75" hidden="1"/>
    <row r="14858" ht="15.75" hidden="1"/>
    <row r="14859" ht="15.75" hidden="1"/>
    <row r="14860" ht="15.75" hidden="1"/>
    <row r="14861" ht="15.75" hidden="1"/>
    <row r="14862" ht="15.75" hidden="1"/>
    <row r="14863" ht="15.75" hidden="1"/>
    <row r="14864" ht="15.75" hidden="1"/>
    <row r="14865" ht="15.75" hidden="1"/>
    <row r="14866" ht="15.75" hidden="1"/>
    <row r="14867" ht="15.75" hidden="1"/>
    <row r="14868" ht="15.75" hidden="1"/>
    <row r="14869" ht="15.75" hidden="1"/>
    <row r="14870" ht="15.75" hidden="1"/>
    <row r="14871" ht="15.75" hidden="1"/>
    <row r="14872" ht="15.75" hidden="1"/>
    <row r="14873" ht="15.75" hidden="1"/>
    <row r="14874" ht="15.75" hidden="1"/>
    <row r="14875" ht="15.75" hidden="1"/>
    <row r="14876" ht="15.75" hidden="1"/>
    <row r="14877" ht="15.75" hidden="1"/>
    <row r="14878" ht="15.75" hidden="1"/>
    <row r="14879" ht="15.75" hidden="1"/>
    <row r="14880" ht="15.75" hidden="1"/>
    <row r="14881" ht="15.75" hidden="1"/>
    <row r="14882" ht="15.75" hidden="1"/>
    <row r="14883" ht="15.75" hidden="1"/>
    <row r="14884" ht="15.75" hidden="1"/>
    <row r="14885" ht="15.75" hidden="1"/>
    <row r="14886" ht="15.75" hidden="1"/>
    <row r="14887" ht="15.75" hidden="1"/>
    <row r="14888" ht="15.75" hidden="1"/>
    <row r="14889" ht="15.75" hidden="1"/>
    <row r="14890" ht="15.75" hidden="1"/>
    <row r="14891" ht="15.75" hidden="1"/>
    <row r="14892" ht="15.75" hidden="1"/>
    <row r="14893" ht="15.75" hidden="1"/>
    <row r="14894" ht="15.75" hidden="1"/>
    <row r="14895" ht="15.75" hidden="1"/>
    <row r="14896" ht="15.75" hidden="1"/>
    <row r="14897" ht="15.75" hidden="1"/>
    <row r="14898" ht="15.75" hidden="1"/>
    <row r="14899" ht="15.75" hidden="1"/>
    <row r="14900" ht="15.75" hidden="1"/>
    <row r="14901" ht="15.75" hidden="1"/>
    <row r="14902" ht="15.75" hidden="1"/>
    <row r="14903" ht="15.75" hidden="1"/>
    <row r="14904" ht="15.75" hidden="1"/>
    <row r="14905" ht="15.75" hidden="1"/>
    <row r="14906" ht="15.75" hidden="1"/>
    <row r="14907" ht="15.75" hidden="1"/>
    <row r="14908" ht="15.75" hidden="1"/>
    <row r="14909" ht="15.75" hidden="1"/>
    <row r="14910" ht="15.75" hidden="1"/>
    <row r="14911" ht="15.75" hidden="1"/>
    <row r="14912" ht="15.75" hidden="1"/>
    <row r="14913" ht="15.75" hidden="1"/>
    <row r="14914" ht="15.75" hidden="1"/>
    <row r="14915" ht="15.75" hidden="1"/>
    <row r="14916" ht="15.75" hidden="1"/>
    <row r="14917" ht="15.75" hidden="1"/>
    <row r="14918" ht="15.75" hidden="1"/>
    <row r="14919" ht="15.75" hidden="1"/>
    <row r="14920" ht="15.75" hidden="1"/>
    <row r="14921" ht="15.75" hidden="1"/>
    <row r="14922" ht="15.75" hidden="1"/>
    <row r="14923" ht="15.75" hidden="1"/>
    <row r="14924" ht="15.75" hidden="1"/>
    <row r="14925" ht="15.75" hidden="1"/>
    <row r="14926" ht="15.75" hidden="1"/>
    <row r="14927" ht="15.75" hidden="1"/>
    <row r="14928" ht="15.75" hidden="1"/>
    <row r="14929" ht="15.75" hidden="1"/>
    <row r="14930" ht="15.75" hidden="1"/>
    <row r="14931" ht="15.75" hidden="1"/>
    <row r="14932" ht="15.75" hidden="1"/>
    <row r="14933" ht="15.75" hidden="1"/>
    <row r="14934" ht="15.75" hidden="1"/>
    <row r="14935" ht="15.75" hidden="1"/>
    <row r="14936" ht="15.75" hidden="1"/>
    <row r="14937" ht="15.75" hidden="1"/>
    <row r="14938" ht="15.75" hidden="1"/>
    <row r="14939" ht="15.75" hidden="1"/>
    <row r="14940" ht="15.75" hidden="1"/>
    <row r="14941" ht="15.75" hidden="1"/>
    <row r="14942" ht="15.75" hidden="1"/>
    <row r="14943" ht="15.75" hidden="1"/>
    <row r="14944" ht="15.75" hidden="1"/>
    <row r="14945" ht="15.75" hidden="1"/>
    <row r="14946" ht="15.75" hidden="1"/>
    <row r="14947" ht="15.75" hidden="1"/>
    <row r="14948" ht="15.75" hidden="1"/>
    <row r="14949" ht="15.75" hidden="1"/>
    <row r="14950" ht="15.75" hidden="1"/>
    <row r="14951" ht="15.75" hidden="1"/>
    <row r="14952" ht="15.75" hidden="1"/>
    <row r="14953" ht="15.75" hidden="1"/>
    <row r="14954" ht="15.75" hidden="1"/>
    <row r="14955" ht="15.75" hidden="1"/>
    <row r="14956" ht="15.75" hidden="1"/>
    <row r="14957" ht="15.75" hidden="1"/>
    <row r="14958" ht="15.75" hidden="1"/>
    <row r="14959" ht="15.75" hidden="1"/>
    <row r="14960" ht="15.75" hidden="1"/>
    <row r="14961" ht="15.75" hidden="1"/>
    <row r="14962" ht="15.75" hidden="1"/>
    <row r="14963" ht="15.75" hidden="1"/>
    <row r="14964" ht="15.75" hidden="1"/>
    <row r="14965" ht="15.75" hidden="1"/>
    <row r="14966" ht="15.75" hidden="1"/>
    <row r="14967" ht="15.75" hidden="1"/>
    <row r="14968" ht="15.75" hidden="1"/>
    <row r="14969" ht="15.75" hidden="1"/>
    <row r="14970" ht="15.75" hidden="1"/>
    <row r="14971" ht="15.75" hidden="1"/>
    <row r="14972" ht="15.75" hidden="1"/>
    <row r="14973" ht="15.75" hidden="1"/>
    <row r="14974" ht="15.75" hidden="1"/>
    <row r="14975" ht="15.75" hidden="1"/>
    <row r="14976" ht="15.75" hidden="1"/>
    <row r="14977" ht="15.75" hidden="1"/>
    <row r="14978" ht="15.75" hidden="1"/>
    <row r="14979" ht="15.75" hidden="1"/>
    <row r="14980" ht="15.75" hidden="1"/>
    <row r="14981" ht="15.75" hidden="1"/>
    <row r="14982" ht="15.75" hidden="1"/>
    <row r="14983" ht="15.75" hidden="1"/>
    <row r="14984" ht="15.75" hidden="1"/>
    <row r="14985" ht="15.75" hidden="1"/>
    <row r="14986" ht="15.75" hidden="1"/>
    <row r="14987" ht="15.75" hidden="1"/>
    <row r="14988" ht="15.75" hidden="1"/>
    <row r="14989" ht="15.75" hidden="1"/>
    <row r="14990" ht="15.75" hidden="1"/>
    <row r="14991" ht="15.75" hidden="1"/>
    <row r="14992" ht="15.75" hidden="1"/>
    <row r="14993" ht="15.75" hidden="1"/>
    <row r="14994" ht="15.75" hidden="1"/>
    <row r="14995" ht="15.75" hidden="1"/>
    <row r="14996" ht="15.75" hidden="1"/>
    <row r="14997" ht="15.75" hidden="1"/>
    <row r="14998" ht="15.75" hidden="1"/>
    <row r="14999" ht="15.75" hidden="1"/>
    <row r="15000" ht="15.75" hidden="1"/>
    <row r="15001" ht="15.75" hidden="1"/>
    <row r="15002" ht="15.75" hidden="1"/>
    <row r="15003" ht="15.75" hidden="1"/>
    <row r="15004" ht="15.75" hidden="1"/>
    <row r="15005" ht="15.75" hidden="1"/>
    <row r="15006" ht="15.75" hidden="1"/>
    <row r="15007" ht="15.75" hidden="1"/>
    <row r="15008" ht="15.75" hidden="1"/>
    <row r="15009" ht="15.75" hidden="1"/>
    <row r="15010" ht="15.75" hidden="1"/>
    <row r="15011" ht="15.75" hidden="1"/>
    <row r="15012" ht="15.75" hidden="1"/>
    <row r="15013" ht="15.75" hidden="1"/>
    <row r="15014" ht="15.75" hidden="1"/>
    <row r="15015" ht="15.75" hidden="1"/>
    <row r="15016" ht="15.75" hidden="1"/>
    <row r="15017" ht="15.75" hidden="1"/>
    <row r="15018" ht="15.75" hidden="1"/>
    <row r="15019" ht="15.75" hidden="1"/>
    <row r="15020" ht="15.75" hidden="1"/>
    <row r="15021" ht="15.75" hidden="1"/>
    <row r="15022" ht="15.75" hidden="1"/>
    <row r="15023" ht="15.75" hidden="1"/>
    <row r="15024" ht="15.75" hidden="1"/>
    <row r="15025" ht="15.75" hidden="1"/>
    <row r="15026" ht="15.75" hidden="1"/>
    <row r="15027" ht="15.75" hidden="1"/>
    <row r="15028" ht="15.75" hidden="1"/>
    <row r="15029" ht="15.75" hidden="1"/>
    <row r="15030" ht="15.75" hidden="1"/>
    <row r="15031" ht="15.75" hidden="1"/>
    <row r="15032" ht="15.75" hidden="1"/>
    <row r="15033" ht="15.75" hidden="1"/>
    <row r="15034" ht="15.75" hidden="1"/>
    <row r="15035" ht="15.75" hidden="1"/>
    <row r="15036" ht="15.75" hidden="1"/>
    <row r="15037" ht="15.75" hidden="1"/>
    <row r="15038" ht="15.75" hidden="1"/>
    <row r="15039" ht="15.75" hidden="1"/>
    <row r="15040" ht="15.75" hidden="1"/>
    <row r="15041" ht="15.75" hidden="1"/>
    <row r="15042" ht="15.75" hidden="1"/>
    <row r="15043" ht="15.75" hidden="1"/>
    <row r="15044" ht="15.75" hidden="1"/>
    <row r="15045" ht="15.75" hidden="1"/>
    <row r="15046" ht="15.75" hidden="1"/>
    <row r="15047" ht="15.75" hidden="1"/>
    <row r="15048" ht="15.75" hidden="1"/>
    <row r="15049" ht="15.75" hidden="1"/>
    <row r="15050" ht="15.75" hidden="1"/>
    <row r="15051" ht="15.75" hidden="1"/>
    <row r="15052" ht="15.75" hidden="1"/>
    <row r="15053" ht="15.75" hidden="1"/>
    <row r="15054" ht="15.75" hidden="1"/>
    <row r="15055" ht="15.75" hidden="1"/>
    <row r="15056" ht="15.75" hidden="1"/>
    <row r="15057" ht="15.75" hidden="1"/>
    <row r="15058" ht="15.75" hidden="1"/>
    <row r="15059" ht="15.75" hidden="1"/>
    <row r="15060" ht="15.75" hidden="1"/>
    <row r="15061" ht="15.75" hidden="1"/>
    <row r="15062" ht="15.75" hidden="1"/>
    <row r="15063" ht="15.75" hidden="1"/>
    <row r="15064" ht="15.75" hidden="1"/>
    <row r="15065" ht="15.75" hidden="1"/>
    <row r="15066" ht="15.75" hidden="1"/>
    <row r="15067" ht="15.75" hidden="1"/>
    <row r="15068" ht="15.75" hidden="1"/>
    <row r="15069" ht="15.75" hidden="1"/>
    <row r="15070" ht="15.75" hidden="1"/>
    <row r="15071" ht="15.75" hidden="1"/>
    <row r="15072" ht="15.75" hidden="1"/>
    <row r="15073" ht="15.75" hidden="1"/>
    <row r="15074" ht="15.75" hidden="1"/>
    <row r="15075" ht="15.75" hidden="1"/>
    <row r="15076" ht="15.75" hidden="1"/>
    <row r="15077" ht="15.75" hidden="1"/>
    <row r="15078" ht="15.75" hidden="1"/>
    <row r="15079" ht="15.75" hidden="1"/>
    <row r="15080" ht="15.75" hidden="1"/>
    <row r="15081" ht="15.75" hidden="1"/>
    <row r="15082" ht="15.75" hidden="1"/>
    <row r="15083" ht="15.75" hidden="1"/>
    <row r="15084" ht="15.75" hidden="1"/>
    <row r="15085" ht="15.75" hidden="1"/>
    <row r="15086" ht="15.75" hidden="1"/>
    <row r="15087" ht="15.75" hidden="1"/>
    <row r="15088" ht="15.75" hidden="1"/>
    <row r="15089" ht="15.75" hidden="1"/>
    <row r="15090" ht="15.75" hidden="1"/>
    <row r="15091" ht="15.75" hidden="1"/>
    <row r="15092" ht="15.75" hidden="1"/>
    <row r="15093" ht="15.75" hidden="1"/>
    <row r="15094" ht="15.75" hidden="1"/>
    <row r="15095" ht="15.75" hidden="1"/>
    <row r="15096" ht="15.75" hidden="1"/>
    <row r="15097" ht="15.75" hidden="1"/>
    <row r="15098" ht="15.75" hidden="1"/>
    <row r="15099" ht="15.75" hidden="1"/>
    <row r="15100" ht="15.75" hidden="1"/>
    <row r="15101" ht="15.75" hidden="1"/>
    <row r="15102" ht="15.75" hidden="1"/>
    <row r="15103" ht="15.75" hidden="1"/>
    <row r="15104" ht="15.75" hidden="1"/>
    <row r="15105" ht="15.75" hidden="1"/>
    <row r="15106" ht="15.75" hidden="1"/>
    <row r="15107" ht="15.75" hidden="1"/>
    <row r="15108" ht="15.75" hidden="1"/>
    <row r="15109" ht="15.75" hidden="1"/>
    <row r="15110" ht="15.75" hidden="1"/>
    <row r="15111" ht="15.75" hidden="1"/>
    <row r="15112" ht="15.75" hidden="1"/>
    <row r="15113" ht="15.75" hidden="1"/>
    <row r="15114" ht="15.75" hidden="1"/>
    <row r="15115" ht="15.75" hidden="1"/>
    <row r="15116" ht="15.75" hidden="1"/>
    <row r="15117" ht="15.75" hidden="1"/>
    <row r="15118" ht="15.75" hidden="1"/>
    <row r="15119" ht="15.75" hidden="1"/>
    <row r="15120" ht="15.75" hidden="1"/>
    <row r="15121" ht="15.75" hidden="1"/>
    <row r="15122" ht="15.75" hidden="1"/>
    <row r="15123" ht="15.75" hidden="1"/>
    <row r="15124" ht="15.75" hidden="1"/>
    <row r="15125" ht="15.75" hidden="1"/>
    <row r="15126" ht="15.75" hidden="1"/>
    <row r="15127" ht="15.75" hidden="1"/>
    <row r="15128" ht="15.75" hidden="1"/>
    <row r="15129" ht="15.75" hidden="1"/>
    <row r="15130" ht="15.75" hidden="1"/>
    <row r="15131" ht="15.75" hidden="1"/>
    <row r="15132" ht="15.75" hidden="1"/>
    <row r="15133" ht="15.75" hidden="1"/>
    <row r="15134" ht="15.75" hidden="1"/>
    <row r="15135" ht="15.75" hidden="1"/>
    <row r="15136" ht="15.75" hidden="1"/>
    <row r="15137" ht="15.75" hidden="1"/>
    <row r="15138" ht="15.75" hidden="1"/>
    <row r="15139" ht="15.75" hidden="1"/>
    <row r="15140" ht="15.75" hidden="1"/>
    <row r="15141" ht="15.75" hidden="1"/>
    <row r="15142" ht="15.75" hidden="1"/>
    <row r="15143" ht="15.75" hidden="1"/>
    <row r="15144" ht="15.75" hidden="1"/>
    <row r="15145" ht="15.75" hidden="1"/>
    <row r="15146" ht="15.75" hidden="1"/>
    <row r="15147" ht="15.75" hidden="1"/>
    <row r="15148" ht="15.75" hidden="1"/>
    <row r="15149" ht="15.75" hidden="1"/>
    <row r="15150" ht="15.75" hidden="1"/>
    <row r="15151" ht="15.75" hidden="1"/>
    <row r="15152" ht="15.75" hidden="1"/>
    <row r="15153" ht="15.75" hidden="1"/>
    <row r="15154" ht="15.75" hidden="1"/>
    <row r="15155" ht="15.75" hidden="1"/>
    <row r="15156" ht="15.75" hidden="1"/>
    <row r="15157" ht="15.75" hidden="1"/>
    <row r="15158" ht="15.75" hidden="1"/>
    <row r="15159" ht="15.75" hidden="1"/>
    <row r="15160" ht="15.75" hidden="1"/>
    <row r="15161" ht="15.75" hidden="1"/>
    <row r="15162" ht="15.75" hidden="1"/>
    <row r="15163" ht="15.75" hidden="1"/>
    <row r="15164" ht="15.75" hidden="1"/>
    <row r="15165" ht="15.75" hidden="1"/>
    <row r="15166" ht="15.75" hidden="1"/>
    <row r="15167" ht="15.75" hidden="1"/>
    <row r="15168" ht="15.75" hidden="1"/>
    <row r="15169" ht="15.75" hidden="1"/>
    <row r="15170" ht="15.75" hidden="1"/>
    <row r="15171" ht="15.75" hidden="1"/>
    <row r="15172" ht="15.75" hidden="1"/>
    <row r="15173" ht="15.75" hidden="1"/>
    <row r="15174" ht="15.75" hidden="1"/>
    <row r="15175" ht="15.75" hidden="1"/>
    <row r="15176" ht="15.75" hidden="1"/>
    <row r="15177" ht="15.75" hidden="1"/>
    <row r="15178" ht="15.75" hidden="1"/>
    <row r="15179" ht="15.75" hidden="1"/>
    <row r="15180" ht="15.75" hidden="1"/>
    <row r="15181" ht="15.75" hidden="1"/>
    <row r="15182" ht="15.75" hidden="1"/>
    <row r="15183" ht="15.75" hidden="1"/>
    <row r="15184" ht="15.75" hidden="1"/>
    <row r="15185" ht="15.75" hidden="1"/>
    <row r="15186" ht="15.75" hidden="1"/>
    <row r="15187" ht="15.75" hidden="1"/>
    <row r="15188" ht="15.75" hidden="1"/>
    <row r="15189" ht="15.75" hidden="1"/>
    <row r="15190" ht="15.75" hidden="1"/>
    <row r="15191" ht="15.75" hidden="1"/>
    <row r="15192" ht="15.75" hidden="1"/>
    <row r="15193" ht="15.75" hidden="1"/>
    <row r="15194" ht="15.75" hidden="1"/>
    <row r="15195" ht="15.75" hidden="1"/>
    <row r="15196" ht="15.75" hidden="1"/>
    <row r="15197" ht="15.75" hidden="1"/>
    <row r="15198" ht="15.75" hidden="1"/>
    <row r="15199" ht="15.75" hidden="1"/>
    <row r="15200" ht="15.75" hidden="1"/>
    <row r="15201" ht="15.75" hidden="1"/>
    <row r="15202" ht="15.75" hidden="1"/>
    <row r="15203" ht="15.75" hidden="1"/>
    <row r="15204" ht="15.75" hidden="1"/>
    <row r="15205" ht="15.75" hidden="1"/>
    <row r="15206" ht="15.75" hidden="1"/>
    <row r="15207" ht="15.75" hidden="1"/>
    <row r="15208" ht="15.75" hidden="1"/>
    <row r="15209" ht="15.75" hidden="1"/>
    <row r="15210" ht="15.75" hidden="1"/>
    <row r="15211" ht="15.75" hidden="1"/>
    <row r="15212" ht="15.75" hidden="1"/>
    <row r="15213" ht="15.75" hidden="1"/>
    <row r="15214" ht="15.75" hidden="1"/>
    <row r="15215" ht="15.75" hidden="1"/>
    <row r="15216" ht="15.75" hidden="1"/>
    <row r="15217" ht="15.75" hidden="1"/>
    <row r="15218" ht="15.75" hidden="1"/>
    <row r="15219" ht="15.75" hidden="1"/>
    <row r="15220" ht="15.75" hidden="1"/>
    <row r="15221" ht="15.75" hidden="1"/>
    <row r="15222" ht="15.75" hidden="1"/>
    <row r="15223" ht="15.75" hidden="1"/>
    <row r="15224" ht="15.75" hidden="1"/>
    <row r="15225" ht="15.75" hidden="1"/>
    <row r="15226" ht="15.75" hidden="1"/>
    <row r="15227" ht="15.75" hidden="1"/>
    <row r="15228" ht="15.75" hidden="1"/>
    <row r="15229" ht="15.75" hidden="1"/>
    <row r="15230" ht="15.75" hidden="1"/>
    <row r="15231" ht="15.75" hidden="1"/>
    <row r="15232" ht="15.75" hidden="1"/>
    <row r="15233" ht="15.75" hidden="1"/>
    <row r="15234" ht="15.75" hidden="1"/>
    <row r="15235" ht="15.75" hidden="1"/>
    <row r="15236" ht="15.75" hidden="1"/>
    <row r="15237" ht="15.75" hidden="1"/>
    <row r="15238" ht="15.75" hidden="1"/>
    <row r="15239" ht="15.75" hidden="1"/>
    <row r="15240" ht="15.75" hidden="1"/>
    <row r="15241" ht="15.75" hidden="1"/>
    <row r="15242" ht="15.75" hidden="1"/>
    <row r="15243" ht="15.75" hidden="1"/>
    <row r="15244" ht="15.75" hidden="1"/>
    <row r="15245" ht="15.75" hidden="1"/>
    <row r="15246" ht="15.75" hidden="1"/>
    <row r="15247" ht="15.75" hidden="1"/>
    <row r="15248" ht="15.75" hidden="1"/>
    <row r="15249" ht="15.75" hidden="1"/>
    <row r="15250" ht="15.75" hidden="1"/>
    <row r="15251" ht="15.75" hidden="1"/>
    <row r="15252" ht="15.75" hidden="1"/>
    <row r="15253" ht="15.75" hidden="1"/>
    <row r="15254" ht="15.75" hidden="1"/>
    <row r="15255" ht="15.75" hidden="1"/>
    <row r="15256" ht="15.75" hidden="1"/>
    <row r="15257" ht="15.75" hidden="1"/>
    <row r="15258" ht="15.75" hidden="1"/>
    <row r="15259" ht="15.75" hidden="1"/>
    <row r="15260" ht="15.75" hidden="1"/>
    <row r="15261" ht="15.75" hidden="1"/>
    <row r="15262" ht="15.75" hidden="1"/>
    <row r="15263" ht="15.75" hidden="1"/>
    <row r="15264" ht="15.75" hidden="1"/>
    <row r="15265" ht="15.75" hidden="1"/>
    <row r="15266" ht="15.75" hidden="1"/>
    <row r="15267" ht="15.75" hidden="1"/>
    <row r="15268" ht="15.75" hidden="1"/>
    <row r="15269" ht="15.75" hidden="1"/>
    <row r="15270" ht="15.75" hidden="1"/>
    <row r="15271" ht="15.75" hidden="1"/>
    <row r="15272" ht="15.75" hidden="1"/>
    <row r="15273" ht="15.75" hidden="1"/>
    <row r="15274" ht="15.75" hidden="1"/>
    <row r="15275" ht="15.75" hidden="1"/>
    <row r="15276" ht="15.75" hidden="1"/>
    <row r="15277" ht="15.75" hidden="1"/>
    <row r="15278" ht="15.75" hidden="1"/>
    <row r="15279" ht="15.75" hidden="1"/>
    <row r="15280" ht="15.75" hidden="1"/>
    <row r="15281" ht="15.75" hidden="1"/>
    <row r="15282" ht="15.75" hidden="1"/>
    <row r="15283" ht="15.75" hidden="1"/>
    <row r="15284" ht="15.75" hidden="1"/>
    <row r="15285" ht="15.75" hidden="1"/>
    <row r="15286" ht="15.75" hidden="1"/>
    <row r="15287" ht="15.75" hidden="1"/>
    <row r="15288" ht="15.75" hidden="1"/>
    <row r="15289" ht="15.75" hidden="1"/>
    <row r="15290" ht="15.75" hidden="1"/>
    <row r="15291" ht="15.75" hidden="1"/>
    <row r="15292" ht="15.75" hidden="1"/>
    <row r="15293" ht="15.75" hidden="1"/>
    <row r="15294" ht="15.75" hidden="1"/>
    <row r="15295" ht="15.75" hidden="1"/>
    <row r="15296" ht="15.75" hidden="1"/>
    <row r="15297" ht="15.75" hidden="1"/>
    <row r="15298" ht="15.75" hidden="1"/>
    <row r="15299" ht="15.75" hidden="1"/>
    <row r="15300" ht="15.75" hidden="1"/>
    <row r="15301" ht="15.75" hidden="1"/>
    <row r="15302" ht="15.75" hidden="1"/>
    <row r="15303" ht="15.75" hidden="1"/>
    <row r="15304" ht="15.75" hidden="1"/>
    <row r="15305" ht="15.75" hidden="1"/>
    <row r="15306" ht="15.75" hidden="1"/>
    <row r="15307" ht="15.75" hidden="1"/>
    <row r="15308" ht="15.75" hidden="1"/>
    <row r="15309" ht="15.75" hidden="1"/>
    <row r="15310" ht="15.75" hidden="1"/>
    <row r="15311" ht="15.75" hidden="1"/>
    <row r="15312" ht="15.75" hidden="1"/>
    <row r="15313" ht="15.75" hidden="1"/>
    <row r="15314" ht="15.75" hidden="1"/>
    <row r="15315" ht="15.75" hidden="1"/>
    <row r="15316" ht="15.75" hidden="1"/>
    <row r="15317" ht="15.75" hidden="1"/>
    <row r="15318" ht="15.75" hidden="1"/>
    <row r="15319" ht="15.75" hidden="1"/>
    <row r="15320" ht="15.75" hidden="1"/>
    <row r="15321" ht="15.75" hidden="1"/>
    <row r="15322" ht="15.75" hidden="1"/>
    <row r="15323" ht="15.75" hidden="1"/>
    <row r="15324" ht="15.75" hidden="1"/>
    <row r="15325" ht="15.75" hidden="1"/>
    <row r="15326" ht="15.75" hidden="1"/>
    <row r="15327" ht="15.75" hidden="1"/>
    <row r="15328" ht="15.75" hidden="1"/>
    <row r="15329" ht="15.75" hidden="1"/>
    <row r="15330" ht="15.75" hidden="1"/>
    <row r="15331" ht="15.75" hidden="1"/>
    <row r="15332" ht="15.75" hidden="1"/>
    <row r="15333" ht="15.75" hidden="1"/>
    <row r="15334" ht="15.75" hidden="1"/>
    <row r="15335" ht="15.75" hidden="1"/>
    <row r="15336" ht="15.75" hidden="1"/>
    <row r="15337" ht="15.75" hidden="1"/>
    <row r="15338" ht="15.75" hidden="1"/>
    <row r="15339" ht="15.75" hidden="1"/>
    <row r="15340" ht="15.75" hidden="1"/>
    <row r="15341" ht="15.75" hidden="1"/>
    <row r="15342" ht="15.75" hidden="1"/>
    <row r="15343" ht="15.75" hidden="1"/>
    <row r="15344" ht="15.75" hidden="1"/>
    <row r="15345" ht="15.75" hidden="1"/>
    <row r="15346" ht="15.75" hidden="1"/>
    <row r="15347" ht="15.75" hidden="1"/>
    <row r="15348" ht="15.75" hidden="1"/>
    <row r="15349" ht="15.75" hidden="1"/>
    <row r="15350" ht="15.75" hidden="1"/>
    <row r="15351" ht="15.75" hidden="1"/>
    <row r="15352" ht="15.75" hidden="1"/>
    <row r="15353" ht="15.75" hidden="1"/>
    <row r="15354" ht="15.75" hidden="1"/>
    <row r="15355" ht="15.75" hidden="1"/>
    <row r="15356" ht="15.75" hidden="1"/>
    <row r="15357" ht="15.75" hidden="1"/>
    <row r="15358" ht="15.75" hidden="1"/>
    <row r="15359" ht="15.75" hidden="1"/>
    <row r="15360" ht="15.75" hidden="1"/>
    <row r="15361" ht="15.75" hidden="1"/>
    <row r="15362" ht="15.75" hidden="1"/>
    <row r="15363" ht="15.75" hidden="1"/>
    <row r="15364" ht="15.75" hidden="1"/>
    <row r="15365" ht="15.75" hidden="1"/>
    <row r="15366" ht="15.75" hidden="1"/>
    <row r="15367" ht="15.75" hidden="1"/>
    <row r="15368" ht="15.75" hidden="1"/>
    <row r="15369" ht="15.75" hidden="1"/>
    <row r="15370" ht="15.75" hidden="1"/>
    <row r="15371" ht="15.75" hidden="1"/>
    <row r="15372" ht="15.75" hidden="1"/>
    <row r="15373" ht="15.75" hidden="1"/>
    <row r="15374" ht="15.75" hidden="1"/>
    <row r="15375" ht="15.75" hidden="1"/>
    <row r="15376" ht="15.75" hidden="1"/>
    <row r="15377" ht="15.75" hidden="1"/>
    <row r="15378" ht="15.75" hidden="1"/>
    <row r="15379" ht="15.75" hidden="1"/>
    <row r="15380" ht="15.75" hidden="1"/>
    <row r="15381" ht="15.75" hidden="1"/>
    <row r="15382" ht="15.75" hidden="1"/>
    <row r="15383" ht="15.75" hidden="1"/>
    <row r="15384" ht="15.75" hidden="1"/>
    <row r="15385" ht="15.75" hidden="1"/>
    <row r="15386" ht="15.75" hidden="1"/>
    <row r="15387" ht="15.75" hidden="1"/>
    <row r="15388" ht="15.75" hidden="1"/>
    <row r="15389" ht="15.75" hidden="1"/>
    <row r="15390" ht="15.75" hidden="1"/>
    <row r="15391" ht="15.75" hidden="1"/>
    <row r="15392" ht="15.75" hidden="1"/>
    <row r="15393" ht="15.75" hidden="1"/>
    <row r="15394" ht="15.75" hidden="1"/>
    <row r="15395" ht="15.75" hidden="1"/>
    <row r="15396" ht="15.75" hidden="1"/>
    <row r="15397" ht="15.75" hidden="1"/>
    <row r="15398" ht="15.75" hidden="1"/>
    <row r="15399" ht="15.75" hidden="1"/>
    <row r="15400" ht="15.75" hidden="1"/>
    <row r="15401" ht="15.75" hidden="1"/>
    <row r="15402" ht="15.75" hidden="1"/>
    <row r="15403" ht="15.75" hidden="1"/>
    <row r="15404" ht="15.75" hidden="1"/>
    <row r="15405" ht="15.75" hidden="1"/>
    <row r="15406" ht="15.75" hidden="1"/>
    <row r="15407" ht="15.75" hidden="1"/>
    <row r="15408" ht="15.75" hidden="1"/>
    <row r="15409" ht="15.75" hidden="1"/>
    <row r="15410" ht="15.75" hidden="1"/>
    <row r="15411" ht="15.75" hidden="1"/>
    <row r="15412" ht="15.75" hidden="1"/>
    <row r="15413" ht="15.75" hidden="1"/>
    <row r="15414" ht="15.75" hidden="1"/>
    <row r="15415" ht="15.75" hidden="1"/>
    <row r="15416" ht="15.75" hidden="1"/>
    <row r="15417" ht="15.75" hidden="1"/>
    <row r="15418" ht="15.75" hidden="1"/>
    <row r="15419" ht="15.75" hidden="1"/>
    <row r="15420" ht="15.75" hidden="1"/>
    <row r="15421" ht="15.75" hidden="1"/>
    <row r="15422" ht="15.75" hidden="1"/>
    <row r="15423" ht="15.75" hidden="1"/>
    <row r="15424" ht="15.75" hidden="1"/>
    <row r="15425" ht="15.75" hidden="1"/>
    <row r="15426" ht="15.75" hidden="1"/>
    <row r="15427" ht="15.75" hidden="1"/>
    <row r="15428" ht="15.75" hidden="1"/>
    <row r="15429" ht="15.75" hidden="1"/>
    <row r="15430" ht="15.75" hidden="1"/>
    <row r="15431" ht="15.75" hidden="1"/>
    <row r="15432" ht="15.75" hidden="1"/>
    <row r="15433" ht="15.75" hidden="1"/>
    <row r="15434" ht="15.75" hidden="1"/>
    <row r="15435" ht="15.75" hidden="1"/>
    <row r="15436" ht="15.75" hidden="1"/>
    <row r="15437" ht="15.75" hidden="1"/>
    <row r="15438" ht="15.75" hidden="1"/>
    <row r="15439" ht="15.75" hidden="1"/>
    <row r="15440" ht="15.75" hidden="1"/>
    <row r="15441" ht="15.75" hidden="1"/>
    <row r="15442" ht="15.75" hidden="1"/>
    <row r="15443" ht="15.75" hidden="1"/>
    <row r="15444" ht="15.75" hidden="1"/>
    <row r="15445" ht="15.75" hidden="1"/>
    <row r="15446" ht="15.75" hidden="1"/>
    <row r="15447" ht="15.75" hidden="1"/>
    <row r="15448" ht="15.75" hidden="1"/>
    <row r="15449" ht="15.75" hidden="1"/>
    <row r="15450" ht="15.75" hidden="1"/>
    <row r="15451" ht="15.75" hidden="1"/>
    <row r="15452" ht="15.75" hidden="1"/>
    <row r="15453" ht="15.75" hidden="1"/>
    <row r="15454" ht="15.75" hidden="1"/>
    <row r="15455" ht="15.75" hidden="1"/>
    <row r="15456" ht="15.75" hidden="1"/>
    <row r="15457" ht="15.75" hidden="1"/>
    <row r="15458" ht="15.75" hidden="1"/>
    <row r="15459" ht="15.75" hidden="1"/>
    <row r="15460" ht="15.75" hidden="1"/>
    <row r="15461" ht="15.75" hidden="1"/>
    <row r="15462" ht="15.75" hidden="1"/>
    <row r="15463" ht="15.75" hidden="1"/>
    <row r="15464" ht="15.75" hidden="1"/>
    <row r="15465" ht="15.75" hidden="1"/>
    <row r="15466" ht="15.75" hidden="1"/>
    <row r="15467" ht="15.75" hidden="1"/>
    <row r="15468" ht="15.75" hidden="1"/>
    <row r="15469" ht="15.75" hidden="1"/>
    <row r="15470" ht="15.75" hidden="1"/>
    <row r="15471" ht="15.75" hidden="1"/>
    <row r="15472" ht="15.75" hidden="1"/>
    <row r="15473" ht="15.75" hidden="1"/>
    <row r="15474" ht="15.75" hidden="1"/>
    <row r="15475" ht="15.75" hidden="1"/>
    <row r="15476" ht="15.75" hidden="1"/>
    <row r="15477" ht="15.75" hidden="1"/>
    <row r="15478" ht="15.75" hidden="1"/>
    <row r="15479" ht="15.75" hidden="1"/>
    <row r="15480" ht="15.75" hidden="1"/>
    <row r="15481" ht="15.75" hidden="1"/>
    <row r="15482" ht="15.75" hidden="1"/>
    <row r="15483" ht="15.75" hidden="1"/>
    <row r="15484" ht="15.75" hidden="1"/>
    <row r="15485" ht="15.75" hidden="1"/>
    <row r="15486" ht="15.75" hidden="1"/>
    <row r="15487" ht="15.75" hidden="1"/>
    <row r="15488" ht="15.75" hidden="1"/>
    <row r="15489" ht="15.75" hidden="1"/>
    <row r="15490" ht="15.75" hidden="1"/>
    <row r="15491" ht="15.75" hidden="1"/>
    <row r="15492" ht="15.75" hidden="1"/>
    <row r="15493" ht="15.75" hidden="1"/>
    <row r="15494" ht="15.75" hidden="1"/>
    <row r="15495" ht="15.75" hidden="1"/>
    <row r="15496" ht="15.75" hidden="1"/>
    <row r="15497" ht="15.75" hidden="1"/>
    <row r="15498" ht="15.75" hidden="1"/>
    <row r="15499" ht="15.75" hidden="1"/>
    <row r="15500" ht="15.75" hidden="1"/>
    <row r="15501" ht="15.75" hidden="1"/>
    <row r="15502" ht="15.75" hidden="1"/>
    <row r="15503" ht="15.75" hidden="1"/>
    <row r="15504" ht="15.75" hidden="1"/>
    <row r="15505" ht="15.75" hidden="1"/>
    <row r="15506" ht="15.75" hidden="1"/>
    <row r="15507" ht="15.75" hidden="1"/>
    <row r="15508" ht="15.75" hidden="1"/>
    <row r="15509" ht="15.75" hidden="1"/>
    <row r="15510" ht="15.75" hidden="1"/>
    <row r="15511" ht="15.75" hidden="1"/>
    <row r="15512" ht="15.75" hidden="1"/>
    <row r="15513" ht="15.75" hidden="1"/>
    <row r="15514" ht="15.75" hidden="1"/>
    <row r="15515" ht="15.75" hidden="1"/>
    <row r="15516" ht="15.75" hidden="1"/>
    <row r="15517" ht="15.75" hidden="1"/>
    <row r="15518" ht="15.75" hidden="1"/>
    <row r="15519" ht="15.75" hidden="1"/>
    <row r="15520" ht="15.75" hidden="1"/>
    <row r="15521" ht="15.75" hidden="1"/>
    <row r="15522" ht="15.75" hidden="1"/>
    <row r="15523" ht="15.75" hidden="1"/>
    <row r="15524" ht="15.75" hidden="1"/>
    <row r="15525" ht="15.75" hidden="1"/>
    <row r="15526" ht="15.75" hidden="1"/>
    <row r="15527" ht="15.75" hidden="1"/>
    <row r="15528" ht="15.75" hidden="1"/>
    <row r="15529" ht="15.75" hidden="1"/>
    <row r="15530" ht="15.75" hidden="1"/>
    <row r="15531" ht="15.75" hidden="1"/>
    <row r="15532" ht="15.75" hidden="1"/>
    <row r="15533" ht="15.75" hidden="1"/>
    <row r="15534" ht="15.75" hidden="1"/>
    <row r="15535" ht="15.75" hidden="1"/>
    <row r="15536" ht="15.75" hidden="1"/>
    <row r="15537" ht="15.75" hidden="1"/>
    <row r="15538" ht="15.75" hidden="1"/>
    <row r="15539" ht="15.75" hidden="1"/>
    <row r="15540" ht="15.75" hidden="1"/>
    <row r="15541" ht="15.75" hidden="1"/>
    <row r="15542" ht="15.75" hidden="1"/>
    <row r="15543" ht="15.75" hidden="1"/>
    <row r="15544" ht="15.75" hidden="1"/>
    <row r="15545" ht="15.75" hidden="1"/>
    <row r="15546" ht="15.75" hidden="1"/>
    <row r="15547" ht="15.75" hidden="1"/>
    <row r="15548" ht="15.75" hidden="1"/>
    <row r="15549" ht="15.75" hidden="1"/>
    <row r="15550" ht="15.75" hidden="1"/>
    <row r="15551" ht="15.75" hidden="1"/>
    <row r="15552" ht="15.75" hidden="1"/>
    <row r="15553" ht="15.75" hidden="1"/>
    <row r="15554" ht="15.75" hidden="1"/>
    <row r="15555" ht="15.75" hidden="1"/>
    <row r="15556" ht="15.75" hidden="1"/>
    <row r="15557" ht="15.75" hidden="1"/>
    <row r="15558" ht="15.75" hidden="1"/>
    <row r="15559" ht="15.75" hidden="1"/>
    <row r="15560" ht="15.75" hidden="1"/>
    <row r="15561" ht="15.75" hidden="1"/>
    <row r="15562" ht="15.75" hidden="1"/>
    <row r="15563" ht="15.75" hidden="1"/>
    <row r="15564" ht="15.75" hidden="1"/>
    <row r="15565" ht="15.75" hidden="1"/>
    <row r="15566" ht="15.75" hidden="1"/>
    <row r="15567" ht="15.75" hidden="1"/>
    <row r="15568" ht="15.75" hidden="1"/>
    <row r="15569" ht="15.75" hidden="1"/>
    <row r="15570" ht="15.75" hidden="1"/>
    <row r="15571" ht="15.75" hidden="1"/>
    <row r="15572" ht="15.75" hidden="1"/>
    <row r="15573" ht="15.75" hidden="1"/>
    <row r="15574" ht="15.75" hidden="1"/>
    <row r="15575" ht="15.75" hidden="1"/>
    <row r="15576" ht="15.75" hidden="1"/>
    <row r="15577" ht="15.75" hidden="1"/>
    <row r="15578" ht="15.75" hidden="1"/>
    <row r="15579" ht="15.75" hidden="1"/>
    <row r="15580" ht="15.75" hidden="1"/>
    <row r="15581" ht="15.75" hidden="1"/>
    <row r="15582" ht="15.75" hidden="1"/>
    <row r="15583" ht="15.75" hidden="1"/>
    <row r="15584" ht="15.75" hidden="1"/>
    <row r="15585" ht="15.75" hidden="1"/>
    <row r="15586" ht="15.75" hidden="1"/>
    <row r="15587" ht="15.75" hidden="1"/>
    <row r="15588" ht="15.75" hidden="1"/>
    <row r="15589" ht="15.75" hidden="1"/>
    <row r="15590" ht="15.75" hidden="1"/>
    <row r="15591" ht="15.75" hidden="1"/>
    <row r="15592" ht="15.75" hidden="1"/>
    <row r="15593" ht="15.75" hidden="1"/>
    <row r="15594" ht="15.75" hidden="1"/>
    <row r="15595" ht="15.75" hidden="1"/>
    <row r="15596" ht="15.75" hidden="1"/>
    <row r="15597" ht="15.75" hidden="1"/>
    <row r="15598" ht="15.75" hidden="1"/>
    <row r="15599" ht="15.75" hidden="1"/>
    <row r="15600" ht="15.75" hidden="1"/>
    <row r="15601" ht="15.75" hidden="1"/>
    <row r="15602" ht="15.75" hidden="1"/>
    <row r="15603" ht="15.75" hidden="1"/>
    <row r="15604" ht="15.75" hidden="1"/>
    <row r="15605" ht="15.75" hidden="1"/>
    <row r="15606" ht="15.75" hidden="1"/>
    <row r="15607" ht="15.75" hidden="1"/>
    <row r="15608" ht="15.75" hidden="1"/>
    <row r="15609" ht="15.75" hidden="1"/>
    <row r="15610" ht="15.75" hidden="1"/>
    <row r="15611" ht="15.75" hidden="1"/>
    <row r="15612" ht="15.75" hidden="1"/>
    <row r="15613" ht="15.75" hidden="1"/>
    <row r="15614" ht="15.75" hidden="1"/>
    <row r="15615" ht="15.75" hidden="1"/>
    <row r="15616" ht="15.75" hidden="1"/>
    <row r="15617" ht="15.75" hidden="1"/>
    <row r="15618" ht="15.75" hidden="1"/>
    <row r="15619" ht="15.75" hidden="1"/>
    <row r="15620" ht="15.75" hidden="1"/>
    <row r="15621" ht="15.75" hidden="1"/>
    <row r="15622" ht="15.75" hidden="1"/>
    <row r="15623" ht="15.75" hidden="1"/>
    <row r="15624" ht="15.75" hidden="1"/>
    <row r="15625" ht="15.75" hidden="1"/>
    <row r="15626" ht="15.75" hidden="1"/>
    <row r="15627" ht="15.75" hidden="1"/>
    <row r="15628" ht="15.75" hidden="1"/>
    <row r="15629" ht="15.75" hidden="1"/>
    <row r="15630" ht="15.75" hidden="1"/>
    <row r="15631" ht="15.75" hidden="1"/>
    <row r="15632" ht="15.75" hidden="1"/>
    <row r="15633" ht="15.75" hidden="1"/>
    <row r="15634" ht="15.75" hidden="1"/>
    <row r="15635" ht="15.75" hidden="1"/>
    <row r="15636" ht="15.75" hidden="1"/>
    <row r="15637" ht="15.75" hidden="1"/>
    <row r="15638" ht="15.75" hidden="1"/>
    <row r="15639" ht="15.75" hidden="1"/>
    <row r="15640" ht="15.75" hidden="1"/>
    <row r="15641" ht="15.75" hidden="1"/>
    <row r="15642" ht="15.75" hidden="1"/>
    <row r="15643" ht="15.75" hidden="1"/>
    <row r="15644" ht="15.75" hidden="1"/>
    <row r="15645" ht="15.75" hidden="1"/>
    <row r="15646" ht="15.75" hidden="1"/>
    <row r="15647" ht="15.75" hidden="1"/>
    <row r="15648" ht="15.75" hidden="1"/>
    <row r="15649" ht="15.75" hidden="1"/>
    <row r="15650" ht="15.75" hidden="1"/>
    <row r="15651" ht="15.75" hidden="1"/>
    <row r="15652" ht="15.75" hidden="1"/>
    <row r="15653" ht="15.75" hidden="1"/>
    <row r="15654" ht="15.75" hidden="1"/>
    <row r="15655" ht="15.75" hidden="1"/>
    <row r="15656" ht="15.75" hidden="1"/>
    <row r="15657" ht="15.75" hidden="1"/>
    <row r="15658" ht="15.75" hidden="1"/>
    <row r="15659" ht="15.75" hidden="1"/>
    <row r="15660" ht="15.75" hidden="1"/>
    <row r="15661" ht="15.75" hidden="1"/>
    <row r="15662" ht="15.75" hidden="1"/>
    <row r="15663" ht="15.75" hidden="1"/>
    <row r="15664" ht="15.75" hidden="1"/>
    <row r="15665" ht="15.75" hidden="1"/>
    <row r="15666" ht="15.75" hidden="1"/>
    <row r="15667" ht="15.75" hidden="1"/>
    <row r="15668" ht="15.75" hidden="1"/>
    <row r="15669" ht="15.75" hidden="1"/>
    <row r="15670" ht="15.75" hidden="1"/>
    <row r="15671" ht="15.75" hidden="1"/>
    <row r="15672" ht="15.75" hidden="1"/>
    <row r="15673" ht="15.75" hidden="1"/>
    <row r="15674" ht="15.75" hidden="1"/>
    <row r="15675" ht="15.75" hidden="1"/>
    <row r="15676" ht="15.75" hidden="1"/>
    <row r="15677" ht="15.75" hidden="1"/>
    <row r="15678" ht="15.75" hidden="1"/>
    <row r="15679" ht="15.75" hidden="1"/>
    <row r="15680" ht="15.75" hidden="1"/>
    <row r="15681" ht="15.75" hidden="1"/>
    <row r="15682" ht="15.75" hidden="1"/>
    <row r="15683" ht="15.75" hidden="1"/>
    <row r="15684" ht="15.75" hidden="1"/>
    <row r="15685" ht="15.75" hidden="1"/>
    <row r="15686" ht="15.75" hidden="1"/>
    <row r="15687" ht="15.75" hidden="1"/>
    <row r="15688" ht="15.75" hidden="1"/>
    <row r="15689" ht="15.75" hidden="1"/>
    <row r="15690" ht="15.75" hidden="1"/>
    <row r="15691" ht="15.75" hidden="1"/>
    <row r="15692" ht="15.75" hidden="1"/>
    <row r="15693" ht="15.75" hidden="1"/>
    <row r="15694" ht="15.75" hidden="1"/>
    <row r="15695" ht="15.75" hidden="1"/>
    <row r="15696" ht="15.75" hidden="1"/>
    <row r="15697" ht="15.75" hidden="1"/>
    <row r="15698" ht="15.75" hidden="1"/>
    <row r="15699" ht="15.75" hidden="1"/>
    <row r="15700" ht="15.75" hidden="1"/>
    <row r="15701" ht="15.75" hidden="1"/>
    <row r="15702" ht="15.75" hidden="1"/>
    <row r="15703" ht="15.75" hidden="1"/>
    <row r="15704" ht="15.75" hidden="1"/>
    <row r="15705" ht="15.75" hidden="1"/>
    <row r="15706" ht="15.75" hidden="1"/>
    <row r="15707" ht="15.75" hidden="1"/>
    <row r="15708" ht="15.75" hidden="1"/>
    <row r="15709" ht="15.75" hidden="1"/>
    <row r="15710" ht="15.75" hidden="1"/>
    <row r="15711" ht="15.75" hidden="1"/>
    <row r="15712" ht="15.75" hidden="1"/>
    <row r="15713" ht="15.75" hidden="1"/>
    <row r="15714" ht="15.75" hidden="1"/>
    <row r="15715" ht="15.75" hidden="1"/>
    <row r="15716" ht="15.75" hidden="1"/>
    <row r="15717" ht="15.75" hidden="1"/>
    <row r="15718" ht="15.75" hidden="1"/>
    <row r="15719" ht="15.75" hidden="1"/>
    <row r="15720" ht="15.75" hidden="1"/>
    <row r="15721" ht="15.75" hidden="1"/>
    <row r="15722" ht="15.75" hidden="1"/>
    <row r="15723" ht="15.75" hidden="1"/>
    <row r="15724" ht="15.75" hidden="1"/>
    <row r="15725" ht="15.75" hidden="1"/>
    <row r="15726" ht="15.75" hidden="1"/>
    <row r="15727" ht="15.75" hidden="1"/>
    <row r="15728" ht="15.75" hidden="1"/>
    <row r="15729" ht="15.75" hidden="1"/>
    <row r="15730" ht="15.75" hidden="1"/>
    <row r="15731" ht="15.75" hidden="1"/>
    <row r="15732" ht="15.75" hidden="1"/>
    <row r="15733" ht="15.75" hidden="1"/>
    <row r="15734" ht="15.75" hidden="1"/>
    <row r="15735" ht="15.75" hidden="1"/>
    <row r="15736" ht="15.75" hidden="1"/>
    <row r="15737" ht="15.75" hidden="1"/>
    <row r="15738" ht="15.75" hidden="1"/>
    <row r="15739" ht="15.75" hidden="1"/>
    <row r="15740" ht="15.75" hidden="1"/>
    <row r="15741" ht="15.75" hidden="1"/>
    <row r="15742" ht="15.75" hidden="1"/>
    <row r="15743" ht="15.75" hidden="1"/>
    <row r="15744" ht="15.75" hidden="1"/>
    <row r="15745" ht="15.75" hidden="1"/>
    <row r="15746" ht="15.75" hidden="1"/>
    <row r="15747" ht="15.75" hidden="1"/>
    <row r="15748" ht="15.75" hidden="1"/>
    <row r="15749" ht="15.75" hidden="1"/>
    <row r="15750" ht="15.75" hidden="1"/>
    <row r="15751" ht="15.75" hidden="1"/>
    <row r="15752" ht="15.75" hidden="1"/>
    <row r="15753" ht="15.75" hidden="1"/>
    <row r="15754" ht="15.75" hidden="1"/>
    <row r="15755" ht="15.75" hidden="1"/>
    <row r="15756" ht="15.75" hidden="1"/>
    <row r="15757" ht="15.75" hidden="1"/>
    <row r="15758" ht="15.75" hidden="1"/>
    <row r="15759" ht="15.75" hidden="1"/>
    <row r="15760" ht="15.75" hidden="1"/>
    <row r="15761" ht="15.75" hidden="1"/>
    <row r="15762" ht="15.75" hidden="1"/>
    <row r="15763" ht="15.75" hidden="1"/>
    <row r="15764" ht="15.75" hidden="1"/>
    <row r="15765" ht="15.75" hidden="1"/>
    <row r="15766" ht="15.75" hidden="1"/>
    <row r="15767" ht="15.75" hidden="1"/>
    <row r="15768" ht="15.75" hidden="1"/>
    <row r="15769" ht="15.75" hidden="1"/>
    <row r="15770" ht="15.75" hidden="1"/>
    <row r="15771" ht="15.75" hidden="1"/>
    <row r="15772" ht="15.75" hidden="1"/>
    <row r="15773" ht="15.75" hidden="1"/>
    <row r="15774" ht="15.75" hidden="1"/>
    <row r="15775" ht="15.75" hidden="1"/>
    <row r="15776" ht="15.75" hidden="1"/>
    <row r="15777" ht="15.75" hidden="1"/>
    <row r="15778" ht="15.75" hidden="1"/>
    <row r="15779" ht="15.75" hidden="1"/>
    <row r="15780" ht="15.75" hidden="1"/>
    <row r="15781" ht="15.75" hidden="1"/>
    <row r="15782" ht="15.75" hidden="1"/>
    <row r="15783" ht="15.75" hidden="1"/>
    <row r="15784" ht="15.75" hidden="1"/>
    <row r="15785" ht="15.75" hidden="1"/>
    <row r="15786" ht="15.75" hidden="1"/>
    <row r="15787" ht="15.75" hidden="1"/>
    <row r="15788" ht="15.75" hidden="1"/>
    <row r="15789" ht="15.75" hidden="1"/>
    <row r="15790" ht="15.75" hidden="1"/>
    <row r="15791" ht="15.75" hidden="1"/>
    <row r="15792" ht="15.75" hidden="1"/>
    <row r="15793" ht="15.75" hidden="1"/>
    <row r="15794" ht="15.75" hidden="1"/>
    <row r="15795" ht="15.75" hidden="1"/>
    <row r="15796" ht="15.75" hidden="1"/>
    <row r="15797" ht="15.75" hidden="1"/>
    <row r="15798" ht="15.75" hidden="1"/>
    <row r="15799" ht="15.75" hidden="1"/>
    <row r="15800" ht="15.75" hidden="1"/>
    <row r="15801" ht="15.75" hidden="1"/>
    <row r="15802" ht="15.75" hidden="1"/>
    <row r="15803" ht="15.75" hidden="1"/>
    <row r="15804" ht="15.75" hidden="1"/>
    <row r="15805" ht="15.75" hidden="1"/>
    <row r="15806" ht="15.75" hidden="1"/>
    <row r="15807" ht="15.75" hidden="1"/>
    <row r="15808" ht="15.75" hidden="1"/>
    <row r="15809" ht="15.75" hidden="1"/>
    <row r="15810" ht="15.75" hidden="1"/>
    <row r="15811" ht="15.75" hidden="1"/>
    <row r="15812" ht="15.75" hidden="1"/>
    <row r="15813" ht="15.75" hidden="1"/>
    <row r="15814" ht="15.75" hidden="1"/>
    <row r="15815" ht="15.75" hidden="1"/>
    <row r="15816" ht="15.75" hidden="1"/>
    <row r="15817" ht="15.75" hidden="1"/>
    <row r="15818" ht="15.75" hidden="1"/>
    <row r="15819" ht="15.75" hidden="1"/>
    <row r="15820" ht="15.75" hidden="1"/>
    <row r="15821" ht="15.75" hidden="1"/>
    <row r="15822" ht="15.75" hidden="1"/>
    <row r="15823" ht="15.75" hidden="1"/>
    <row r="15824" ht="15.75" hidden="1"/>
    <row r="15825" ht="15.75" hidden="1"/>
    <row r="15826" ht="15.75" hidden="1"/>
    <row r="15827" ht="15.75" hidden="1"/>
    <row r="15828" ht="15.75" hidden="1"/>
    <row r="15829" ht="15.75" hidden="1"/>
    <row r="15830" ht="15.75" hidden="1"/>
    <row r="15831" ht="15.75" hidden="1"/>
    <row r="15832" ht="15.75" hidden="1"/>
    <row r="15833" ht="15.75" hidden="1"/>
    <row r="15834" ht="15.75" hidden="1"/>
    <row r="15835" ht="15.75" hidden="1"/>
    <row r="15836" ht="15.75" hidden="1"/>
    <row r="15837" ht="15.75" hidden="1"/>
    <row r="15838" ht="15.75" hidden="1"/>
    <row r="15839" ht="15.75" hidden="1"/>
    <row r="15840" ht="15.75" hidden="1"/>
    <row r="15841" ht="15.75" hidden="1"/>
    <row r="15842" ht="15.75" hidden="1"/>
    <row r="15843" ht="15.75" hidden="1"/>
    <row r="15844" ht="15.75" hidden="1"/>
    <row r="15845" ht="15.75" hidden="1"/>
    <row r="15846" ht="15.75" hidden="1"/>
    <row r="15847" ht="15.75" hidden="1"/>
    <row r="15848" ht="15.75" hidden="1"/>
    <row r="15849" ht="15.75" hidden="1"/>
    <row r="15850" ht="15.75" hidden="1"/>
    <row r="15851" ht="15.75" hidden="1"/>
    <row r="15852" ht="15.75" hidden="1"/>
    <row r="15853" ht="15.75" hidden="1"/>
    <row r="15854" ht="15.75" hidden="1"/>
    <row r="15855" ht="15.75" hidden="1"/>
    <row r="15856" ht="15.75" hidden="1"/>
    <row r="15857" ht="15.75" hidden="1"/>
    <row r="15858" ht="15.75" hidden="1"/>
    <row r="15859" ht="15.75" hidden="1"/>
    <row r="15860" ht="15.75" hidden="1"/>
    <row r="15861" ht="15.75" hidden="1"/>
    <row r="15862" ht="15.75" hidden="1"/>
    <row r="15863" ht="15.75" hidden="1"/>
    <row r="15864" ht="15.75" hidden="1"/>
    <row r="15865" ht="15.75" hidden="1"/>
    <row r="15866" ht="15.75" hidden="1"/>
    <row r="15867" ht="15.75" hidden="1"/>
    <row r="15868" ht="15.75" hidden="1"/>
    <row r="15869" ht="15.75" hidden="1"/>
    <row r="15870" ht="15.75" hidden="1"/>
    <row r="15871" ht="15.75" hidden="1"/>
    <row r="15872" ht="15.75" hidden="1"/>
    <row r="15873" ht="15.75" hidden="1"/>
    <row r="15874" ht="15.75" hidden="1"/>
    <row r="15875" ht="15.75" hidden="1"/>
    <row r="15876" ht="15.75" hidden="1"/>
    <row r="15877" ht="15.75" hidden="1"/>
    <row r="15878" ht="15.75" hidden="1"/>
    <row r="15879" ht="15.75" hidden="1"/>
    <row r="15880" ht="15.75" hidden="1"/>
    <row r="15881" ht="15.75" hidden="1"/>
    <row r="15882" ht="15.75" hidden="1"/>
    <row r="15883" ht="15.75" hidden="1"/>
    <row r="15884" ht="15.75" hidden="1"/>
    <row r="15885" ht="15.75" hidden="1"/>
    <row r="15886" ht="15.75" hidden="1"/>
    <row r="15887" ht="15.75" hidden="1"/>
    <row r="15888" ht="15.75" hidden="1"/>
    <row r="15889" ht="15.75" hidden="1"/>
    <row r="15890" ht="15.75" hidden="1"/>
    <row r="15891" ht="15.75" hidden="1"/>
    <row r="15892" ht="15.75" hidden="1"/>
    <row r="15893" ht="15.75" hidden="1"/>
    <row r="15894" ht="15.75" hidden="1"/>
    <row r="15895" ht="15.75" hidden="1"/>
    <row r="15896" ht="15.75" hidden="1"/>
    <row r="15897" ht="15.75" hidden="1"/>
    <row r="15898" ht="15.75" hidden="1"/>
    <row r="15899" ht="15.75" hidden="1"/>
    <row r="15900" ht="15.75" hidden="1"/>
    <row r="15901" ht="15.75" hidden="1"/>
    <row r="15902" ht="15.75" hidden="1"/>
    <row r="15903" ht="15.75" hidden="1"/>
    <row r="15904" ht="15.75" hidden="1"/>
    <row r="15905" ht="15.75" hidden="1"/>
    <row r="15906" ht="15.75" hidden="1"/>
    <row r="15907" ht="15.75" hidden="1"/>
    <row r="15908" ht="15.75" hidden="1"/>
    <row r="15909" ht="15.75" hidden="1"/>
    <row r="15910" ht="15.75" hidden="1"/>
    <row r="15911" ht="15.75" hidden="1"/>
    <row r="15912" ht="15.75" hidden="1"/>
    <row r="15913" ht="15.75" hidden="1"/>
    <row r="15914" ht="15.75" hidden="1"/>
    <row r="15915" ht="15.75" hidden="1"/>
    <row r="15916" ht="15.75" hidden="1"/>
    <row r="15917" ht="15.75" hidden="1"/>
    <row r="15918" ht="15.75" hidden="1"/>
    <row r="15919" ht="15.75" hidden="1"/>
    <row r="15920" ht="15.75" hidden="1"/>
    <row r="15921" ht="15.75" hidden="1"/>
    <row r="15922" ht="15.75" hidden="1"/>
    <row r="15923" ht="15.75" hidden="1"/>
    <row r="15924" ht="15.75" hidden="1"/>
    <row r="15925" ht="15.75" hidden="1"/>
    <row r="15926" ht="15.75" hidden="1"/>
    <row r="15927" ht="15.75" hidden="1"/>
    <row r="15928" ht="15.75" hidden="1"/>
    <row r="15929" ht="15.75" hidden="1"/>
    <row r="15930" ht="15.75" hidden="1"/>
    <row r="15931" ht="15.75" hidden="1"/>
    <row r="15932" ht="15.75" hidden="1"/>
    <row r="15933" ht="15.75" hidden="1"/>
    <row r="15934" ht="15.75" hidden="1"/>
    <row r="15935" ht="15.75" hidden="1"/>
    <row r="15936" ht="15.75" hidden="1"/>
    <row r="15937" ht="15.75" hidden="1"/>
    <row r="15938" ht="15.75" hidden="1"/>
    <row r="15939" ht="15.75" hidden="1"/>
    <row r="15940" ht="15.75" hidden="1"/>
    <row r="15941" ht="15.75" hidden="1"/>
    <row r="15942" ht="15.75" hidden="1"/>
    <row r="15943" ht="15.75" hidden="1"/>
    <row r="15944" ht="15.75" hidden="1"/>
    <row r="15945" ht="15.75" hidden="1"/>
    <row r="15946" ht="15.75" hidden="1"/>
    <row r="15947" ht="15.75" hidden="1"/>
    <row r="15948" ht="15.75" hidden="1"/>
    <row r="15949" ht="15.75" hidden="1"/>
    <row r="15950" ht="15.75" hidden="1"/>
    <row r="15951" ht="15.75" hidden="1"/>
    <row r="15952" ht="15.75" hidden="1"/>
    <row r="15953" ht="15.75" hidden="1"/>
    <row r="15954" ht="15.75" hidden="1"/>
    <row r="15955" ht="15.75" hidden="1"/>
    <row r="15956" ht="15.75" hidden="1"/>
    <row r="15957" ht="15.75" hidden="1"/>
    <row r="15958" ht="15.75" hidden="1"/>
    <row r="15959" ht="15.75" hidden="1"/>
    <row r="15960" ht="15.75" hidden="1"/>
    <row r="15961" ht="15.75" hidden="1"/>
    <row r="15962" ht="15.75" hidden="1"/>
    <row r="15963" ht="15.75" hidden="1"/>
    <row r="15964" ht="15.75" hidden="1"/>
    <row r="15965" ht="15.75" hidden="1"/>
    <row r="15966" ht="15.75" hidden="1"/>
    <row r="15967" ht="15.75" hidden="1"/>
    <row r="15968" ht="15.75" hidden="1"/>
    <row r="15969" ht="15.75" hidden="1"/>
    <row r="15970" ht="15.75" hidden="1"/>
    <row r="15971" ht="15.75" hidden="1"/>
    <row r="15972" ht="15.75" hidden="1"/>
    <row r="15973" ht="15.75" hidden="1"/>
    <row r="15974" ht="15.75" hidden="1"/>
    <row r="15975" ht="15.75" hidden="1"/>
    <row r="15976" ht="15.75" hidden="1"/>
    <row r="15977" ht="15.75" hidden="1"/>
    <row r="15978" ht="15.75" hidden="1"/>
    <row r="15979" ht="15.75" hidden="1"/>
    <row r="15980" ht="15.75" hidden="1"/>
    <row r="15981" ht="15.75" hidden="1"/>
    <row r="15982" ht="15.75" hidden="1"/>
    <row r="15983" ht="15.75" hidden="1"/>
    <row r="15984" ht="15.75" hidden="1"/>
    <row r="15985" ht="15.75" hidden="1"/>
    <row r="15986" ht="15.75" hidden="1"/>
    <row r="15987" ht="15.75" hidden="1"/>
    <row r="15988" ht="15.75" hidden="1"/>
    <row r="15989" ht="15.75" hidden="1"/>
    <row r="15990" ht="15.75" hidden="1"/>
    <row r="15991" ht="15.75" hidden="1"/>
    <row r="15992" ht="15.75" hidden="1"/>
    <row r="15993" ht="15.75" hidden="1"/>
    <row r="15994" ht="15.75" hidden="1"/>
    <row r="15995" ht="15.75" hidden="1"/>
    <row r="15996" ht="15.75" hidden="1"/>
    <row r="15997" ht="15.75" hidden="1"/>
    <row r="15998" ht="15.75" hidden="1"/>
    <row r="15999" ht="15.75" hidden="1"/>
    <row r="16000" ht="15.75" hidden="1"/>
    <row r="16001" ht="15.75" hidden="1"/>
    <row r="16002" ht="15.75" hidden="1"/>
    <row r="16003" ht="15.75" hidden="1"/>
    <row r="16004" ht="15.75" hidden="1"/>
    <row r="16005" ht="15.75" hidden="1"/>
    <row r="16006" ht="15.75" hidden="1"/>
    <row r="16007" ht="15.75" hidden="1"/>
    <row r="16008" ht="15.75" hidden="1"/>
    <row r="16009" ht="15.75" hidden="1"/>
    <row r="16010" ht="15.75" hidden="1"/>
    <row r="16011" ht="15.75" hidden="1"/>
    <row r="16012" ht="15.75" hidden="1"/>
    <row r="16013" ht="15.75" hidden="1"/>
    <row r="16014" ht="15.75" hidden="1"/>
    <row r="16015" ht="15.75" hidden="1"/>
    <row r="16016" ht="15.75" hidden="1"/>
    <row r="16017" ht="15.75" hidden="1"/>
    <row r="16018" ht="15.75" hidden="1"/>
    <row r="16019" ht="15.75" hidden="1"/>
    <row r="16020" ht="15.75" hidden="1"/>
    <row r="16021" ht="15.75" hidden="1"/>
    <row r="16022" ht="15.75" hidden="1"/>
    <row r="16023" ht="15.75" hidden="1"/>
    <row r="16024" ht="15.75" hidden="1"/>
    <row r="16025" ht="15.75" hidden="1"/>
    <row r="16026" ht="15.75" hidden="1"/>
    <row r="16027" ht="15.75" hidden="1"/>
    <row r="16028" ht="15.75" hidden="1"/>
    <row r="16029" ht="15.75" hidden="1"/>
    <row r="16030" ht="15.75" hidden="1"/>
    <row r="16031" ht="15.75" hidden="1"/>
    <row r="16032" ht="15.75" hidden="1"/>
    <row r="16033" ht="15.75" hidden="1"/>
    <row r="16034" ht="15.75" hidden="1"/>
    <row r="16035" ht="15.75" hidden="1"/>
    <row r="16036" ht="15.75" hidden="1"/>
    <row r="16037" ht="15.75" hidden="1"/>
    <row r="16038" ht="15.75" hidden="1"/>
    <row r="16039" ht="15.75" hidden="1"/>
    <row r="16040" ht="15.75" hidden="1"/>
    <row r="16041" ht="15.75" hidden="1"/>
    <row r="16042" ht="15.75" hidden="1"/>
    <row r="16043" ht="15.75" hidden="1"/>
    <row r="16044" ht="15.75" hidden="1"/>
    <row r="16045" ht="15.75" hidden="1"/>
    <row r="16046" ht="15.75" hidden="1"/>
    <row r="16047" ht="15.75" hidden="1"/>
    <row r="16048" ht="15.75" hidden="1"/>
    <row r="16049" ht="15.75" hidden="1"/>
    <row r="16050" ht="15.75" hidden="1"/>
    <row r="16051" ht="15.75" hidden="1"/>
    <row r="16052" ht="15.75" hidden="1"/>
    <row r="16053" ht="15.75" hidden="1"/>
    <row r="16054" ht="15.75" hidden="1"/>
    <row r="16055" ht="15.75" hidden="1"/>
    <row r="16056" ht="15.75" hidden="1"/>
    <row r="16057" ht="15.75" hidden="1"/>
    <row r="16058" ht="15.75" hidden="1"/>
    <row r="16059" ht="15.75" hidden="1"/>
    <row r="16060" ht="15.75" hidden="1"/>
    <row r="16061" ht="15.75" hidden="1"/>
    <row r="16062" ht="15.75" hidden="1"/>
    <row r="16063" ht="15.75" hidden="1"/>
    <row r="16064" ht="15.75" hidden="1"/>
    <row r="16065" ht="15.75" hidden="1"/>
    <row r="16066" ht="15.75" hidden="1"/>
    <row r="16067" ht="15.75" hidden="1"/>
    <row r="16068" ht="15.75" hidden="1"/>
    <row r="16069" ht="15.75" hidden="1"/>
    <row r="16070" ht="15.75" hidden="1"/>
    <row r="16071" ht="15.75" hidden="1"/>
    <row r="16072" ht="15.75" hidden="1"/>
    <row r="16073" ht="15.75" hidden="1"/>
    <row r="16074" ht="15.75" hidden="1"/>
    <row r="16075" ht="15.75" hidden="1"/>
    <row r="16076" ht="15.75" hidden="1"/>
    <row r="16077" ht="15.75" hidden="1"/>
    <row r="16078" ht="15.75" hidden="1"/>
    <row r="16079" ht="15.75" hidden="1"/>
    <row r="16080" ht="15.75" hidden="1"/>
    <row r="16081" ht="15.75" hidden="1"/>
    <row r="16082" ht="15.75" hidden="1"/>
    <row r="16083" ht="15.75" hidden="1"/>
    <row r="16084" ht="15.75" hidden="1"/>
    <row r="16085" ht="15.75" hidden="1"/>
    <row r="16086" ht="15.75" hidden="1"/>
    <row r="16087" ht="15.75" hidden="1"/>
    <row r="16088" ht="15.75" hidden="1"/>
    <row r="16089" ht="15.75" hidden="1"/>
    <row r="16090" ht="15.75" hidden="1"/>
    <row r="16091" ht="15.75" hidden="1"/>
    <row r="16092" ht="15.75" hidden="1"/>
    <row r="16093" ht="15.75" hidden="1"/>
    <row r="16094" ht="15.75" hidden="1"/>
    <row r="16095" ht="15.75" hidden="1"/>
    <row r="16096" ht="15.75" hidden="1"/>
    <row r="16097" ht="15.75" hidden="1"/>
    <row r="16098" ht="15.75" hidden="1"/>
    <row r="16099" ht="15.75" hidden="1"/>
    <row r="16100" ht="15.75" hidden="1"/>
    <row r="16101" ht="15.75" hidden="1"/>
    <row r="16102" ht="15.75" hidden="1"/>
    <row r="16103" ht="15.75" hidden="1"/>
    <row r="16104" ht="15.75" hidden="1"/>
    <row r="16105" ht="15.75" hidden="1"/>
    <row r="16106" ht="15.75" hidden="1"/>
    <row r="16107" ht="15.75" hidden="1"/>
    <row r="16108" ht="15.75" hidden="1"/>
    <row r="16109" ht="15.75" hidden="1"/>
    <row r="16110" ht="15.75" hidden="1"/>
    <row r="16111" ht="15.75" hidden="1"/>
    <row r="16112" ht="15.75" hidden="1"/>
    <row r="16113" ht="15.75" hidden="1"/>
    <row r="16114" ht="15.75" hidden="1"/>
    <row r="16115" ht="15.75" hidden="1"/>
    <row r="16116" ht="15.75" hidden="1"/>
    <row r="16117" ht="15.75" hidden="1"/>
    <row r="16118" ht="15.75" hidden="1"/>
    <row r="16119" ht="15.75" hidden="1"/>
    <row r="16120" ht="15.75" hidden="1"/>
    <row r="16121" ht="15.75" hidden="1"/>
    <row r="16122" ht="15.75" hidden="1"/>
    <row r="16123" ht="15.75" hidden="1"/>
    <row r="16124" ht="15.75" hidden="1"/>
    <row r="16125" ht="15.75" hidden="1"/>
    <row r="16126" ht="15.75" hidden="1"/>
    <row r="16127" ht="15.75" hidden="1"/>
    <row r="16128" ht="15.75" hidden="1"/>
    <row r="16129" ht="15.75" hidden="1"/>
    <row r="16130" ht="15.75" hidden="1"/>
    <row r="16131" ht="15.75" hidden="1"/>
    <row r="16132" ht="15.75" hidden="1"/>
    <row r="16133" ht="15.75" hidden="1"/>
    <row r="16134" ht="15.75" hidden="1"/>
    <row r="16135" ht="15.75" hidden="1"/>
    <row r="16136" ht="15.75" hidden="1"/>
    <row r="16137" ht="15.75" hidden="1"/>
    <row r="16138" ht="15.75" hidden="1"/>
    <row r="16139" ht="15.75" hidden="1"/>
    <row r="16140" ht="15.75" hidden="1"/>
    <row r="16141" ht="15.75" hidden="1"/>
    <row r="16142" ht="15.75" hidden="1"/>
    <row r="16143" ht="15.75" hidden="1"/>
    <row r="16144" ht="15.75" hidden="1"/>
    <row r="16145" ht="15.75" hidden="1"/>
    <row r="16146" ht="15.75" hidden="1"/>
    <row r="16147" ht="15.75" hidden="1"/>
    <row r="16148" ht="15.75" hidden="1"/>
    <row r="16149" ht="15.75" hidden="1"/>
    <row r="16150" ht="15.75" hidden="1"/>
    <row r="16151" ht="15.75" hidden="1"/>
    <row r="16152" ht="15.75" hidden="1"/>
    <row r="16153" ht="15.75" hidden="1"/>
    <row r="16154" ht="15.75" hidden="1"/>
    <row r="16155" ht="15.75" hidden="1"/>
    <row r="16156" ht="15.75" hidden="1"/>
    <row r="16157" ht="15.75" hidden="1"/>
    <row r="16158" ht="15.75" hidden="1"/>
    <row r="16159" ht="15.75" hidden="1"/>
    <row r="16160" ht="15.75" hidden="1"/>
    <row r="16161" ht="15.75" hidden="1"/>
    <row r="16162" ht="15.75" hidden="1"/>
    <row r="16163" ht="15.75" hidden="1"/>
    <row r="16164" ht="15.75" hidden="1"/>
    <row r="16165" ht="15.75" hidden="1"/>
    <row r="16166" ht="15.75" hidden="1"/>
    <row r="16167" ht="15.75" hidden="1"/>
    <row r="16168" ht="15.75" hidden="1"/>
    <row r="16169" ht="15.75" hidden="1"/>
    <row r="16170" ht="15.75" hidden="1"/>
    <row r="16171" ht="15.75" hidden="1"/>
    <row r="16172" ht="15.75" hidden="1"/>
    <row r="16173" ht="15.75" hidden="1"/>
    <row r="16174" ht="15.75" hidden="1"/>
    <row r="16175" ht="15.75" hidden="1"/>
    <row r="16176" ht="15.75" hidden="1"/>
    <row r="16177" ht="15.75" hidden="1"/>
    <row r="16178" ht="15.75" hidden="1"/>
    <row r="16179" ht="15.75" hidden="1"/>
    <row r="16180" ht="15.75" hidden="1"/>
    <row r="16181" ht="15.75" hidden="1"/>
    <row r="16182" ht="15.75" hidden="1"/>
    <row r="16183" ht="15.75" hidden="1"/>
    <row r="16184" ht="15.75" hidden="1"/>
    <row r="16185" ht="15.75" hidden="1"/>
    <row r="16186" ht="15.75" hidden="1"/>
    <row r="16187" ht="15.75" hidden="1"/>
    <row r="16188" ht="15.75" hidden="1"/>
    <row r="16189" ht="15.75" hidden="1"/>
    <row r="16190" ht="15.75" hidden="1"/>
    <row r="16191" ht="15.75" hidden="1"/>
    <row r="16192" ht="15.75" hidden="1"/>
    <row r="16193" ht="15.75" hidden="1"/>
    <row r="16194" ht="15.75" hidden="1"/>
    <row r="16195" ht="15.75" hidden="1"/>
    <row r="16196" ht="15.75" hidden="1"/>
    <row r="16197" ht="15.75" hidden="1"/>
    <row r="16198" ht="15.75" hidden="1"/>
    <row r="16199" ht="15.75" hidden="1"/>
    <row r="16200" ht="15.75" hidden="1"/>
    <row r="16201" ht="15.75" hidden="1"/>
    <row r="16202" ht="15.75" hidden="1"/>
    <row r="16203" ht="15.75" hidden="1"/>
    <row r="16204" ht="15.75" hidden="1"/>
    <row r="16205" ht="15.75" hidden="1"/>
    <row r="16206" ht="15.75" hidden="1"/>
    <row r="16207" ht="15.75" hidden="1"/>
    <row r="16208" ht="15.75" hidden="1"/>
    <row r="16209" ht="15.75" hidden="1"/>
    <row r="16210" ht="15.75" hidden="1"/>
    <row r="16211" ht="15.75" hidden="1"/>
    <row r="16212" ht="15.75" hidden="1"/>
    <row r="16213" ht="15.75" hidden="1"/>
    <row r="16214" ht="15.75" hidden="1"/>
    <row r="16215" ht="15.75" hidden="1"/>
    <row r="16216" ht="15.75" hidden="1"/>
    <row r="16217" ht="15.75" hidden="1"/>
    <row r="16218" ht="15.75" hidden="1"/>
    <row r="16219" ht="15.75" hidden="1"/>
    <row r="16220" ht="15.75" hidden="1"/>
    <row r="16221" ht="15.75" hidden="1"/>
    <row r="16222" ht="15.75" hidden="1"/>
    <row r="16223" ht="15.75" hidden="1"/>
    <row r="16224" ht="15.75" hidden="1"/>
    <row r="16225" ht="15.75" hidden="1"/>
    <row r="16226" ht="15.75" hidden="1"/>
    <row r="16227" ht="15.75" hidden="1"/>
    <row r="16228" ht="15.75" hidden="1"/>
    <row r="16229" ht="15.75" hidden="1"/>
    <row r="16230" ht="15.75" hidden="1"/>
    <row r="16231" ht="15.75" hidden="1"/>
    <row r="16232" ht="15.75" hidden="1"/>
    <row r="16233" ht="15.75" hidden="1"/>
    <row r="16234" ht="15.75" hidden="1"/>
    <row r="16235" ht="15.75" hidden="1"/>
    <row r="16236" ht="15.75" hidden="1"/>
    <row r="16237" ht="15.75" hidden="1"/>
    <row r="16238" ht="15.75" hidden="1"/>
    <row r="16239" ht="15.75" hidden="1"/>
    <row r="16240" ht="15.75" hidden="1"/>
    <row r="16241" ht="15.75" hidden="1"/>
    <row r="16242" ht="15.75" hidden="1"/>
    <row r="16243" ht="15.75" hidden="1"/>
    <row r="16244" ht="15.75" hidden="1"/>
    <row r="16245" ht="15.75" hidden="1"/>
    <row r="16246" ht="15.75" hidden="1"/>
    <row r="16247" ht="15.75" hidden="1"/>
    <row r="16248" ht="15.75" hidden="1"/>
    <row r="16249" ht="15.75" hidden="1"/>
    <row r="16250" ht="15.75" hidden="1"/>
    <row r="16251" ht="15.75" hidden="1"/>
    <row r="16252" ht="15.75" hidden="1"/>
    <row r="16253" ht="15.75" hidden="1"/>
    <row r="16254" ht="15.75" hidden="1"/>
    <row r="16255" ht="15.75" hidden="1"/>
    <row r="16256" ht="15.75" hidden="1"/>
    <row r="16257" ht="15.75" hidden="1"/>
    <row r="16258" ht="15.75" hidden="1"/>
    <row r="16259" ht="15.75" hidden="1"/>
    <row r="16260" ht="15.75" hidden="1"/>
    <row r="16261" ht="15.75" hidden="1"/>
    <row r="16262" ht="15.75" hidden="1"/>
    <row r="16263" ht="15.75" hidden="1"/>
    <row r="16264" ht="15.75" hidden="1"/>
    <row r="16265" ht="15.75" hidden="1"/>
    <row r="16266" ht="15.75" hidden="1"/>
    <row r="16267" ht="15.75" hidden="1"/>
    <row r="16268" ht="15.75" hidden="1"/>
    <row r="16269" ht="15.75" hidden="1"/>
    <row r="16270" ht="15.75" hidden="1"/>
    <row r="16271" ht="15.75" hidden="1"/>
    <row r="16272" ht="15.75" hidden="1"/>
    <row r="16273" ht="15.75" hidden="1"/>
    <row r="16274" ht="15.75" hidden="1"/>
    <row r="16275" ht="15.75" hidden="1"/>
    <row r="16276" ht="15.75" hidden="1"/>
    <row r="16277" ht="15.75" hidden="1"/>
    <row r="16278" ht="15.75" hidden="1"/>
    <row r="16279" ht="15.75" hidden="1"/>
    <row r="16280" ht="15.75" hidden="1"/>
    <row r="16281" ht="15.75" hidden="1"/>
    <row r="16282" ht="15.75" hidden="1"/>
    <row r="16283" ht="15.75" hidden="1"/>
    <row r="16284" ht="15.75" hidden="1"/>
    <row r="16285" ht="15.75" hidden="1"/>
    <row r="16286" ht="15.75" hidden="1"/>
    <row r="16287" ht="15.75" hidden="1"/>
    <row r="16288" ht="15.75" hidden="1"/>
    <row r="16289" ht="15.75" hidden="1"/>
    <row r="16290" ht="15.75" hidden="1"/>
    <row r="16291" ht="15.75" hidden="1"/>
    <row r="16292" ht="15.75" hidden="1"/>
    <row r="16293" ht="15.75" hidden="1"/>
    <row r="16294" ht="15.75" hidden="1"/>
    <row r="16295" ht="15.75" hidden="1"/>
    <row r="16296" ht="15.75" hidden="1"/>
    <row r="16297" ht="15.75" hidden="1"/>
    <row r="16298" ht="15.75" hidden="1"/>
    <row r="16299" ht="15.75" hidden="1"/>
    <row r="16300" ht="15.75" hidden="1"/>
    <row r="16301" ht="15.75" hidden="1"/>
    <row r="16302" ht="15.75" hidden="1"/>
    <row r="16303" ht="15.75" hidden="1"/>
    <row r="16304" ht="15.75" hidden="1"/>
    <row r="16305" ht="15.75" hidden="1"/>
    <row r="16306" ht="15.75" hidden="1"/>
    <row r="16307" ht="15.75" hidden="1"/>
    <row r="16308" ht="15.75" hidden="1"/>
    <row r="16309" ht="15.75" hidden="1"/>
    <row r="16310" ht="15.75" hidden="1"/>
    <row r="16311" ht="15.75" hidden="1"/>
    <row r="16312" ht="15.75" hidden="1"/>
    <row r="16313" ht="15.75" hidden="1"/>
    <row r="16314" ht="15.75" hidden="1"/>
    <row r="16315" ht="15.75" hidden="1"/>
    <row r="16316" ht="15.75" hidden="1"/>
    <row r="16317" ht="15.75" hidden="1"/>
    <row r="16318" ht="15.75" hidden="1"/>
    <row r="16319" ht="15.75" hidden="1"/>
    <row r="16320" ht="15.75" hidden="1"/>
    <row r="16321" ht="15.75" hidden="1"/>
    <row r="16322" ht="15.75" hidden="1"/>
    <row r="16323" ht="15.75" hidden="1"/>
    <row r="16324" ht="15.75" hidden="1"/>
    <row r="16325" ht="15.75" hidden="1"/>
    <row r="16326" ht="15.75" hidden="1"/>
    <row r="16327" ht="15.75" hidden="1"/>
    <row r="16328" ht="15.75" hidden="1"/>
    <row r="16329" ht="15.75" hidden="1"/>
    <row r="16330" ht="15.75" hidden="1"/>
    <row r="16331" ht="15.75" hidden="1"/>
    <row r="16332" ht="15.75" hidden="1"/>
    <row r="16333" ht="15.75" hidden="1"/>
    <row r="16334" ht="15.75" hidden="1"/>
    <row r="16335" ht="15.75" hidden="1"/>
    <row r="16336" ht="15.75" hidden="1"/>
    <row r="16337" ht="15.75" hidden="1"/>
    <row r="16338" ht="15.75" hidden="1"/>
    <row r="16339" ht="15.75" hidden="1"/>
    <row r="16340" ht="15.75" hidden="1"/>
    <row r="16341" ht="15.75" hidden="1"/>
    <row r="16342" ht="15.75" hidden="1"/>
    <row r="16343" ht="15.75" hidden="1"/>
    <row r="16344" ht="15.75" hidden="1"/>
    <row r="16345" ht="15.75" hidden="1"/>
    <row r="16346" ht="15.75" hidden="1"/>
    <row r="16347" ht="15.75" hidden="1"/>
    <row r="16348" ht="15.75" hidden="1"/>
    <row r="16349" ht="15.75" hidden="1"/>
    <row r="16350" ht="15.75" hidden="1"/>
    <row r="16351" ht="15.75" hidden="1"/>
    <row r="16352" ht="15.75" hidden="1"/>
    <row r="16353" ht="15.75" hidden="1"/>
    <row r="16354" ht="15.75" hidden="1"/>
    <row r="16355" ht="15.75" hidden="1"/>
    <row r="16356" ht="15.75" hidden="1"/>
    <row r="16357" ht="15.75" hidden="1"/>
    <row r="16358" ht="15.75" hidden="1"/>
    <row r="16359" ht="15.75" hidden="1"/>
    <row r="16360" ht="15.75" hidden="1"/>
    <row r="16361" ht="15.75" hidden="1"/>
    <row r="16362" ht="15.75" hidden="1"/>
    <row r="16363" ht="15.75" hidden="1"/>
    <row r="16364" ht="15.75" hidden="1"/>
    <row r="16365" ht="15.75" hidden="1"/>
    <row r="16366" ht="15.75" hidden="1"/>
    <row r="16367" ht="15.75" hidden="1"/>
    <row r="16368" ht="15.75" hidden="1"/>
    <row r="16369" ht="15.75" hidden="1"/>
    <row r="16370" ht="15.75" hidden="1"/>
    <row r="16371" ht="15.75" hidden="1"/>
    <row r="16372" ht="15.75" hidden="1"/>
    <row r="16373" ht="15.75" hidden="1"/>
    <row r="16374" ht="15.75" hidden="1"/>
    <row r="16375" ht="15.75" hidden="1"/>
    <row r="16376" ht="15.75" hidden="1"/>
    <row r="16377" ht="15.75" hidden="1"/>
    <row r="16378" ht="15.75" hidden="1"/>
    <row r="16379" ht="15.75" hidden="1"/>
    <row r="16380" ht="15.75" hidden="1"/>
    <row r="16381" ht="15.75" hidden="1"/>
    <row r="16382" ht="15.75" hidden="1"/>
    <row r="16383" ht="15.75" hidden="1"/>
    <row r="16384" ht="15.75" hidden="1"/>
    <row r="16385" ht="15.75" hidden="1"/>
    <row r="16386" ht="15.75" hidden="1"/>
    <row r="16387" ht="15.75" hidden="1"/>
    <row r="16388" ht="15.75" hidden="1"/>
    <row r="16389" ht="15.75" hidden="1"/>
    <row r="16390" ht="15.75" hidden="1"/>
    <row r="16391" ht="15.75" hidden="1"/>
    <row r="16392" ht="15.75" hidden="1"/>
    <row r="16393" ht="15.75" hidden="1"/>
    <row r="16394" ht="15.75" hidden="1"/>
    <row r="16395" ht="15.75" hidden="1"/>
    <row r="16396" ht="15.75" hidden="1"/>
    <row r="16397" ht="15.75" hidden="1"/>
    <row r="16398" ht="15.75" hidden="1"/>
    <row r="16399" ht="15.75" hidden="1"/>
    <row r="16400" ht="15.75" hidden="1"/>
    <row r="16401" ht="15.75" hidden="1"/>
    <row r="16402" ht="15.75" hidden="1"/>
    <row r="16403" ht="15.75" hidden="1"/>
    <row r="16404" ht="15.75" hidden="1"/>
    <row r="16405" ht="15.75" hidden="1"/>
    <row r="16406" ht="15.75" hidden="1"/>
    <row r="16407" ht="15.75" hidden="1"/>
    <row r="16408" ht="15.75" hidden="1"/>
    <row r="16409" ht="15.75" hidden="1"/>
    <row r="16410" ht="15.75" hidden="1"/>
    <row r="16411" ht="15.75" hidden="1"/>
    <row r="16412" ht="15.75" hidden="1"/>
    <row r="16413" ht="15.75" hidden="1"/>
    <row r="16414" ht="15.75" hidden="1"/>
    <row r="16415" ht="15.75" hidden="1"/>
    <row r="16416" ht="15.75" hidden="1"/>
    <row r="16417" ht="15.75" hidden="1"/>
    <row r="16418" ht="15.75" hidden="1"/>
    <row r="16419" ht="15.75" hidden="1"/>
    <row r="16420" ht="15.75" hidden="1"/>
    <row r="16421" ht="15.75" hidden="1"/>
    <row r="16422" ht="15.75" hidden="1"/>
    <row r="16423" ht="15.75" hidden="1"/>
    <row r="16424" ht="15.75" hidden="1"/>
    <row r="16425" ht="15.75" hidden="1"/>
    <row r="16426" ht="15.75" hidden="1"/>
    <row r="16427" ht="15.75" hidden="1"/>
    <row r="16428" ht="15.75" hidden="1"/>
    <row r="16429" ht="15.75" hidden="1"/>
    <row r="16430" ht="15.75" hidden="1"/>
    <row r="16431" ht="15.75" hidden="1"/>
    <row r="16432" ht="15.75" hidden="1"/>
    <row r="16433" ht="15.75" hidden="1"/>
    <row r="16434" ht="15.75" hidden="1"/>
    <row r="16435" ht="15.75" hidden="1"/>
    <row r="16436" ht="15.75" hidden="1"/>
    <row r="16437" ht="15.75" hidden="1"/>
    <row r="16438" ht="15.75" hidden="1"/>
    <row r="16439" ht="15.75" hidden="1"/>
    <row r="16440" ht="15.75" hidden="1"/>
    <row r="16441" ht="15.75" hidden="1"/>
    <row r="16442" ht="15.75" hidden="1"/>
    <row r="16443" ht="15.75" hidden="1"/>
    <row r="16444" ht="15.75" hidden="1"/>
    <row r="16445" ht="15.75" hidden="1"/>
    <row r="16446" ht="15.75" hidden="1"/>
    <row r="16447" ht="15.75" hidden="1"/>
    <row r="16448" ht="15.75" hidden="1"/>
    <row r="16449" ht="15.75" hidden="1"/>
    <row r="16450" ht="15.75" hidden="1"/>
    <row r="16451" ht="15.75" hidden="1"/>
    <row r="16452" ht="15.75" hidden="1"/>
    <row r="16453" ht="15.75" hidden="1"/>
    <row r="16454" ht="15.75" hidden="1"/>
    <row r="16455" ht="15.75" hidden="1"/>
    <row r="16456" ht="15.75" hidden="1"/>
    <row r="16457" ht="15.75" hidden="1"/>
    <row r="16458" ht="15.75" hidden="1"/>
    <row r="16459" ht="15.75" hidden="1"/>
    <row r="16460" ht="15.75" hidden="1"/>
    <row r="16461" ht="15.75" hidden="1"/>
    <row r="16462" ht="15.75" hidden="1"/>
    <row r="16463" ht="15.75" hidden="1"/>
    <row r="16464" ht="15.75" hidden="1"/>
    <row r="16465" ht="15.75" hidden="1"/>
    <row r="16466" ht="15.75" hidden="1"/>
    <row r="16467" ht="15.75" hidden="1"/>
    <row r="16468" ht="15.75" hidden="1"/>
    <row r="16469" ht="15.75" hidden="1"/>
    <row r="16470" ht="15.75" hidden="1"/>
    <row r="16471" ht="15.75" hidden="1"/>
    <row r="16472" ht="15.75" hidden="1"/>
    <row r="16473" ht="15.75" hidden="1"/>
    <row r="16474" ht="15.75" hidden="1"/>
    <row r="16475" ht="15.75" hidden="1"/>
    <row r="16476" ht="15.75" hidden="1"/>
    <row r="16477" ht="15.75" hidden="1"/>
    <row r="16478" ht="15.75" hidden="1"/>
    <row r="16479" ht="15.75" hidden="1"/>
    <row r="16480" ht="15.75" hidden="1"/>
    <row r="16481" ht="15.75" hidden="1"/>
    <row r="16482" ht="15.75" hidden="1"/>
    <row r="16483" ht="15.75" hidden="1"/>
    <row r="16484" ht="15.75" hidden="1"/>
    <row r="16485" ht="15.75" hidden="1"/>
    <row r="16486" ht="15.75" hidden="1"/>
    <row r="16487" ht="15.75" hidden="1"/>
    <row r="16488" ht="15.75" hidden="1"/>
    <row r="16489" ht="15.75" hidden="1"/>
    <row r="16490" ht="15.75" hidden="1"/>
    <row r="16491" ht="15.75" hidden="1"/>
    <row r="16492" ht="15.75" hidden="1"/>
    <row r="16493" ht="15.75" hidden="1"/>
    <row r="16494" ht="15.75" hidden="1"/>
    <row r="16495" ht="15.75" hidden="1"/>
    <row r="16496" ht="15.75" hidden="1"/>
    <row r="16497" ht="15.75" hidden="1"/>
    <row r="16498" ht="15.75" hidden="1"/>
    <row r="16499" ht="15.75" hidden="1"/>
    <row r="16500" ht="15.75" hidden="1"/>
    <row r="16501" ht="15.75" hidden="1"/>
    <row r="16502" ht="15.75" hidden="1"/>
    <row r="16503" ht="15.75" hidden="1"/>
    <row r="16504" ht="15.75" hidden="1"/>
    <row r="16505" ht="15.75" hidden="1"/>
    <row r="16506" ht="15.75" hidden="1"/>
    <row r="16507" ht="15.75" hidden="1"/>
    <row r="16508" ht="15.75" hidden="1"/>
    <row r="16509" ht="15.75" hidden="1"/>
    <row r="16510" ht="15.75" hidden="1"/>
    <row r="16511" ht="15.75" hidden="1"/>
    <row r="16512" ht="15.75" hidden="1"/>
    <row r="16513" ht="15.75" hidden="1"/>
    <row r="16514" ht="15.75" hidden="1"/>
    <row r="16515" ht="15.75" hidden="1"/>
    <row r="16516" ht="15.75" hidden="1"/>
    <row r="16517" ht="15.75" hidden="1"/>
    <row r="16518" ht="15.75" hidden="1"/>
    <row r="16519" ht="15.75" hidden="1"/>
    <row r="16520" ht="15.75" hidden="1"/>
    <row r="16521" ht="15.75" hidden="1"/>
    <row r="16522" ht="15.75" hidden="1"/>
    <row r="16523" ht="15.75" hidden="1"/>
    <row r="16524" ht="15.75" hidden="1"/>
    <row r="16525" ht="15.75" hidden="1"/>
    <row r="16526" ht="15.75" hidden="1"/>
    <row r="16527" ht="15.75" hidden="1"/>
    <row r="16528" ht="15.75" hidden="1"/>
    <row r="16529" ht="15.75" hidden="1"/>
    <row r="16530" ht="15.75" hidden="1"/>
    <row r="16531" ht="15.75" hidden="1"/>
    <row r="16532" ht="15.75" hidden="1"/>
    <row r="16533" ht="15.75" hidden="1"/>
    <row r="16534" ht="15.75" hidden="1"/>
    <row r="16535" ht="15.75" hidden="1"/>
    <row r="16536" ht="15.75" hidden="1"/>
    <row r="16537" ht="15.75" hidden="1"/>
    <row r="16538" ht="15.75" hidden="1"/>
    <row r="16539" ht="15.75" hidden="1"/>
    <row r="16540" ht="15.75" hidden="1"/>
    <row r="16541" ht="15.75" hidden="1"/>
    <row r="16542" ht="15.75" hidden="1"/>
    <row r="16543" ht="15.75" hidden="1"/>
    <row r="16544" ht="15.75" hidden="1"/>
    <row r="16545" ht="15.75" hidden="1"/>
    <row r="16546" ht="15.75" hidden="1"/>
    <row r="16547" ht="15.75" hidden="1"/>
    <row r="16548" ht="15.75" hidden="1"/>
    <row r="16549" ht="15.75" hidden="1"/>
    <row r="16550" ht="15.75" hidden="1"/>
    <row r="16551" ht="15.75" hidden="1"/>
    <row r="16552" ht="15.75" hidden="1"/>
    <row r="16553" ht="15.75" hidden="1"/>
    <row r="16554" ht="15.75" hidden="1"/>
    <row r="16555" ht="15.75" hidden="1"/>
    <row r="16556" ht="15.75" hidden="1"/>
    <row r="16557" ht="15.75" hidden="1"/>
    <row r="16558" ht="15.75" hidden="1"/>
    <row r="16559" ht="15.75" hidden="1"/>
    <row r="16560" ht="15.75" hidden="1"/>
    <row r="16561" ht="15.75" hidden="1"/>
    <row r="16562" ht="15.75" hidden="1"/>
    <row r="16563" ht="15.75" hidden="1"/>
    <row r="16564" ht="15.75" hidden="1"/>
    <row r="16565" ht="15.75" hidden="1"/>
    <row r="16566" ht="15.75" hidden="1"/>
    <row r="16567" ht="15.75" hidden="1"/>
    <row r="16568" ht="15.75" hidden="1"/>
    <row r="16569" ht="15.75" hidden="1"/>
    <row r="16570" ht="15.75" hidden="1"/>
    <row r="16571" ht="15.75" hidden="1"/>
    <row r="16572" ht="15.75" hidden="1"/>
    <row r="16573" ht="15.75" hidden="1"/>
    <row r="16574" ht="15.75" hidden="1"/>
    <row r="16575" ht="15.75" hidden="1"/>
    <row r="16576" ht="15.75" hidden="1"/>
    <row r="16577" ht="15.75" hidden="1"/>
    <row r="16578" ht="15.75" hidden="1"/>
    <row r="16579" ht="15.75" hidden="1"/>
    <row r="16580" ht="15.75" hidden="1"/>
    <row r="16581" ht="15.75" hidden="1"/>
    <row r="16582" ht="15.75" hidden="1"/>
    <row r="16583" ht="15.75" hidden="1"/>
    <row r="16584" ht="15.75" hidden="1"/>
    <row r="16585" ht="15.75" hidden="1"/>
    <row r="16586" ht="15.75" hidden="1"/>
    <row r="16587" ht="15.75" hidden="1"/>
    <row r="16588" ht="15.75" hidden="1"/>
    <row r="16589" ht="15.75" hidden="1"/>
    <row r="16590" ht="15.75" hidden="1"/>
    <row r="16591" ht="15.75" hidden="1"/>
    <row r="16592" ht="15.75" hidden="1"/>
    <row r="16593" ht="15.75" hidden="1"/>
    <row r="16594" ht="15.75" hidden="1"/>
    <row r="16595" ht="15.75" hidden="1"/>
    <row r="16596" ht="15.75" hidden="1"/>
    <row r="16597" ht="15.75" hidden="1"/>
    <row r="16598" ht="15.75" hidden="1"/>
    <row r="16599" ht="15.75" hidden="1"/>
    <row r="16600" ht="15.75" hidden="1"/>
    <row r="16601" ht="15.75" hidden="1"/>
    <row r="16602" ht="15.75" hidden="1"/>
    <row r="16603" ht="15.75" hidden="1"/>
    <row r="16604" ht="15.75" hidden="1"/>
    <row r="16605" ht="15.75" hidden="1"/>
    <row r="16606" ht="15.75" hidden="1"/>
    <row r="16607" ht="15.75" hidden="1"/>
    <row r="16608" ht="15.75" hidden="1"/>
    <row r="16609" ht="15.75" hidden="1"/>
    <row r="16610" ht="15.75" hidden="1"/>
    <row r="16611" ht="15.75" hidden="1"/>
    <row r="16612" ht="15.75" hidden="1"/>
    <row r="16613" ht="15.75" hidden="1"/>
    <row r="16614" ht="15.75" hidden="1"/>
    <row r="16615" ht="15.75" hidden="1"/>
    <row r="16616" ht="15.75" hidden="1"/>
    <row r="16617" ht="15.75" hidden="1"/>
    <row r="16618" ht="15.75" hidden="1"/>
    <row r="16619" ht="15.75" hidden="1"/>
    <row r="16620" ht="15.75" hidden="1"/>
    <row r="16621" ht="15.75" hidden="1"/>
    <row r="16622" ht="15.75" hidden="1"/>
    <row r="16623" ht="15.75" hidden="1"/>
    <row r="16624" ht="15.75" hidden="1"/>
    <row r="16625" ht="15.75" hidden="1"/>
    <row r="16626" ht="15.75" hidden="1"/>
    <row r="16627" ht="15.75" hidden="1"/>
    <row r="16628" ht="15.75" hidden="1"/>
    <row r="16629" ht="15.75" hidden="1"/>
    <row r="16630" ht="15.75" hidden="1"/>
    <row r="16631" ht="15.75" hidden="1"/>
    <row r="16632" ht="15.75" hidden="1"/>
    <row r="16633" ht="15.75" hidden="1"/>
    <row r="16634" ht="15.75" hidden="1"/>
    <row r="16635" ht="15.75" hidden="1"/>
    <row r="16636" ht="15.75" hidden="1"/>
    <row r="16637" ht="15.75" hidden="1"/>
    <row r="16638" ht="15.75" hidden="1"/>
    <row r="16639" ht="15.75" hidden="1"/>
    <row r="16640" ht="15.75" hidden="1"/>
    <row r="16641" ht="15.75" hidden="1"/>
    <row r="16642" ht="15.75" hidden="1"/>
    <row r="16643" ht="15.75" hidden="1"/>
    <row r="16644" ht="15.75" hidden="1"/>
    <row r="16645" ht="15.75" hidden="1"/>
    <row r="16646" ht="15.75" hidden="1"/>
    <row r="16647" ht="15.75" hidden="1"/>
    <row r="16648" ht="15.75" hidden="1"/>
    <row r="16649" ht="15.75" hidden="1"/>
    <row r="16650" ht="15.75" hidden="1"/>
    <row r="16651" ht="15.75" hidden="1"/>
    <row r="16652" ht="15.75" hidden="1"/>
    <row r="16653" ht="15.75" hidden="1"/>
    <row r="16654" ht="15.75" hidden="1"/>
    <row r="16655" ht="15.75" hidden="1"/>
    <row r="16656" ht="15.75" hidden="1"/>
    <row r="16657" ht="15.75" hidden="1"/>
    <row r="16658" ht="15.75" hidden="1"/>
    <row r="16659" ht="15.75" hidden="1"/>
    <row r="16660" ht="15.75" hidden="1"/>
    <row r="16661" ht="15.75" hidden="1"/>
    <row r="16662" ht="15.75" hidden="1"/>
    <row r="16663" ht="15.75" hidden="1"/>
    <row r="16664" ht="15.75" hidden="1"/>
    <row r="16665" ht="15.75" hidden="1"/>
    <row r="16666" ht="15.75" hidden="1"/>
    <row r="16667" ht="15.75" hidden="1"/>
    <row r="16668" ht="15.75" hidden="1"/>
    <row r="16669" ht="15.75" hidden="1"/>
    <row r="16670" ht="15.75" hidden="1"/>
    <row r="16671" ht="15.75" hidden="1"/>
    <row r="16672" ht="15.75" hidden="1"/>
    <row r="16673" ht="15.75" hidden="1"/>
    <row r="16674" ht="15.75" hidden="1"/>
    <row r="16675" ht="15.75" hidden="1"/>
    <row r="16676" ht="15.75" hidden="1"/>
    <row r="16677" ht="15.75" hidden="1"/>
    <row r="16678" ht="15.75" hidden="1"/>
    <row r="16679" ht="15.75" hidden="1"/>
    <row r="16680" ht="15.75" hidden="1"/>
    <row r="16681" ht="15.75" hidden="1"/>
    <row r="16682" ht="15.75" hidden="1"/>
    <row r="16683" ht="15.75" hidden="1"/>
    <row r="16684" ht="15.75" hidden="1"/>
    <row r="16685" ht="15.75" hidden="1"/>
    <row r="16686" ht="15.75" hidden="1"/>
    <row r="16687" ht="15.75" hidden="1"/>
    <row r="16688" ht="15.75" hidden="1"/>
    <row r="16689" ht="15.75" hidden="1"/>
    <row r="16690" ht="15.75" hidden="1"/>
    <row r="16691" ht="15.75" hidden="1"/>
    <row r="16692" ht="15.75" hidden="1"/>
    <row r="16693" ht="15.75" hidden="1"/>
    <row r="16694" ht="15.75" hidden="1"/>
    <row r="16695" ht="15.75" hidden="1"/>
    <row r="16696" ht="15.75" hidden="1"/>
    <row r="16697" ht="15.75" hidden="1"/>
    <row r="16698" ht="15.75" hidden="1"/>
    <row r="16699" ht="15.75" hidden="1"/>
    <row r="16700" ht="15.75" hidden="1"/>
    <row r="16701" ht="15.75" hidden="1"/>
    <row r="16702" ht="15.75" hidden="1"/>
    <row r="16703" ht="15.75" hidden="1"/>
    <row r="16704" ht="15.75" hidden="1"/>
    <row r="16705" ht="15.75" hidden="1"/>
    <row r="16706" ht="15.75" hidden="1"/>
    <row r="16707" ht="15.75" hidden="1"/>
    <row r="16708" ht="15.75" hidden="1"/>
    <row r="16709" ht="15.75" hidden="1"/>
    <row r="16710" ht="15.75" hidden="1"/>
    <row r="16711" ht="15.75" hidden="1"/>
    <row r="16712" ht="15.75" hidden="1"/>
    <row r="16713" ht="15.75" hidden="1"/>
    <row r="16714" ht="15.75" hidden="1"/>
    <row r="16715" ht="15.75" hidden="1"/>
    <row r="16716" ht="15.75" hidden="1"/>
    <row r="16717" ht="15.75" hidden="1"/>
    <row r="16718" ht="15.75" hidden="1"/>
    <row r="16719" ht="15.75" hidden="1"/>
    <row r="16720" ht="15.75" hidden="1"/>
    <row r="16721" ht="15.75" hidden="1"/>
    <row r="16722" ht="15.75" hidden="1"/>
    <row r="16723" ht="15.75" hidden="1"/>
    <row r="16724" ht="15.75" hidden="1"/>
    <row r="16725" ht="15.75" hidden="1"/>
    <row r="16726" ht="15.75" hidden="1"/>
    <row r="16727" ht="15.75" hidden="1"/>
    <row r="16728" ht="15.75" hidden="1"/>
    <row r="16729" ht="15.75" hidden="1"/>
    <row r="16730" ht="15.75" hidden="1"/>
    <row r="16731" ht="15.75" hidden="1"/>
    <row r="16732" ht="15.75" hidden="1"/>
    <row r="16733" ht="15.75" hidden="1"/>
    <row r="16734" ht="15.75" hidden="1"/>
    <row r="16735" ht="15.75" hidden="1"/>
    <row r="16736" ht="15.75" hidden="1"/>
    <row r="16737" ht="15.75" hidden="1"/>
    <row r="16738" ht="15.75" hidden="1"/>
    <row r="16739" ht="15.75" hidden="1"/>
    <row r="16740" ht="15.75" hidden="1"/>
    <row r="16741" ht="15.75" hidden="1"/>
    <row r="16742" ht="15.75" hidden="1"/>
    <row r="16743" ht="15.75" hidden="1"/>
    <row r="16744" ht="15.75" hidden="1"/>
    <row r="16745" ht="15.75" hidden="1"/>
    <row r="16746" ht="15.75" hidden="1"/>
    <row r="16747" ht="15.75" hidden="1"/>
    <row r="16748" ht="15.75" hidden="1"/>
    <row r="16749" ht="15.75" hidden="1"/>
    <row r="16750" ht="15.75" hidden="1"/>
    <row r="16751" ht="15.75" hidden="1"/>
    <row r="16752" ht="15.75" hidden="1"/>
    <row r="16753" ht="15.75" hidden="1"/>
    <row r="16754" ht="15.75" hidden="1"/>
    <row r="16755" ht="15.75" hidden="1"/>
    <row r="16756" ht="15.75" hidden="1"/>
    <row r="16757" ht="15.75" hidden="1"/>
    <row r="16758" ht="15.75" hidden="1"/>
    <row r="16759" ht="15.75" hidden="1"/>
    <row r="16760" ht="15.75" hidden="1"/>
    <row r="16761" ht="15.75" hidden="1"/>
    <row r="16762" ht="15.75" hidden="1"/>
    <row r="16763" ht="15.75" hidden="1"/>
    <row r="16764" ht="15.75" hidden="1"/>
    <row r="16765" ht="15.75" hidden="1"/>
    <row r="16766" ht="15.75" hidden="1"/>
    <row r="16767" ht="15.75" hidden="1"/>
    <row r="16768" ht="15.75" hidden="1"/>
    <row r="16769" ht="15.75" hidden="1"/>
    <row r="16770" ht="15.75" hidden="1"/>
    <row r="16771" ht="15.75" hidden="1"/>
    <row r="16772" ht="15.75" hidden="1"/>
    <row r="16773" ht="15.75" hidden="1"/>
    <row r="16774" ht="15.75" hidden="1"/>
    <row r="16775" ht="15.75" hidden="1"/>
    <row r="16776" ht="15.75" hidden="1"/>
    <row r="16777" ht="15.75" hidden="1"/>
    <row r="16778" ht="15.75" hidden="1"/>
    <row r="16779" ht="15.75" hidden="1"/>
    <row r="16780" ht="15.75" hidden="1"/>
    <row r="16781" ht="15.75" hidden="1"/>
    <row r="16782" ht="15.75" hidden="1"/>
    <row r="16783" ht="15.75" hidden="1"/>
    <row r="16784" ht="15.75" hidden="1"/>
    <row r="16785" ht="15.75" hidden="1"/>
    <row r="16786" ht="15.75" hidden="1"/>
    <row r="16787" ht="15.75" hidden="1"/>
    <row r="16788" ht="15.75" hidden="1"/>
    <row r="16789" ht="15.75" hidden="1"/>
    <row r="16790" ht="15.75" hidden="1"/>
    <row r="16791" ht="15.75" hidden="1"/>
    <row r="16792" ht="15.75" hidden="1"/>
    <row r="16793" ht="15.75" hidden="1"/>
    <row r="16794" ht="15.75" hidden="1"/>
    <row r="16795" ht="15.75" hidden="1"/>
    <row r="16796" ht="15.75" hidden="1"/>
    <row r="16797" ht="15.75" hidden="1"/>
    <row r="16798" ht="15.75" hidden="1"/>
    <row r="16799" ht="15.75" hidden="1"/>
    <row r="16800" ht="15.75" hidden="1"/>
    <row r="16801" ht="15.75" hidden="1"/>
    <row r="16802" ht="15.75" hidden="1"/>
    <row r="16803" ht="15.75" hidden="1"/>
    <row r="16804" ht="15.75" hidden="1"/>
    <row r="16805" ht="15.75" hidden="1"/>
    <row r="16806" ht="15.75" hidden="1"/>
    <row r="16807" ht="15.75" hidden="1"/>
    <row r="16808" ht="15.75" hidden="1"/>
    <row r="16809" ht="15.75" hidden="1"/>
    <row r="16810" ht="15.75" hidden="1"/>
    <row r="16811" ht="15.75" hidden="1"/>
    <row r="16812" ht="15.75" hidden="1"/>
    <row r="16813" ht="15.75" hidden="1"/>
    <row r="16814" ht="15.75" hidden="1"/>
    <row r="16815" ht="15.75" hidden="1"/>
    <row r="16816" ht="15.75" hidden="1"/>
    <row r="16817" ht="15.75" hidden="1"/>
    <row r="16818" ht="15.75" hidden="1"/>
    <row r="16819" ht="15.75" hidden="1"/>
    <row r="16820" ht="15.75" hidden="1"/>
    <row r="16821" ht="15.75" hidden="1"/>
    <row r="16822" ht="15.75" hidden="1"/>
    <row r="16823" ht="15.75" hidden="1"/>
    <row r="16824" ht="15.75" hidden="1"/>
    <row r="16825" ht="15.75" hidden="1"/>
    <row r="16826" ht="15.75" hidden="1"/>
    <row r="16827" ht="15.75" hidden="1"/>
    <row r="16828" ht="15.75" hidden="1"/>
    <row r="16829" ht="15.75" hidden="1"/>
    <row r="16830" ht="15.75" hidden="1"/>
    <row r="16831" ht="15.75" hidden="1"/>
    <row r="16832" ht="15.75" hidden="1"/>
    <row r="16833" ht="15.75" hidden="1"/>
    <row r="16834" ht="15.75" hidden="1"/>
    <row r="16835" ht="15.75" hidden="1"/>
    <row r="16836" ht="15.75" hidden="1"/>
    <row r="16837" ht="15.75" hidden="1"/>
    <row r="16838" ht="15.75" hidden="1"/>
    <row r="16839" ht="15.75" hidden="1"/>
    <row r="16840" ht="15.75" hidden="1"/>
    <row r="16841" ht="15.75" hidden="1"/>
    <row r="16842" ht="15.75" hidden="1"/>
    <row r="16843" ht="15.75" hidden="1"/>
    <row r="16844" ht="15.75" hidden="1"/>
    <row r="16845" ht="15.75" hidden="1"/>
    <row r="16846" ht="15.75" hidden="1"/>
    <row r="16847" ht="15.75" hidden="1"/>
    <row r="16848" ht="15.75" hidden="1"/>
    <row r="16849" ht="15.75" hidden="1"/>
    <row r="16850" ht="15.75" hidden="1"/>
    <row r="16851" ht="15.75" hidden="1"/>
    <row r="16852" ht="15.75" hidden="1"/>
    <row r="16853" ht="15.75" hidden="1"/>
    <row r="16854" ht="15.75" hidden="1"/>
    <row r="16855" ht="15.75" hidden="1"/>
    <row r="16856" ht="15.75" hidden="1"/>
    <row r="16857" ht="15.75" hidden="1"/>
    <row r="16858" ht="15.75" hidden="1"/>
    <row r="16859" ht="15.75" hidden="1"/>
    <row r="16860" ht="15.75" hidden="1"/>
    <row r="16861" ht="15.75" hidden="1"/>
    <row r="16862" ht="15.75" hidden="1"/>
    <row r="16863" ht="15.75" hidden="1"/>
    <row r="16864" ht="15.75" hidden="1"/>
    <row r="16865" ht="15.75" hidden="1"/>
    <row r="16866" ht="15.75" hidden="1"/>
    <row r="16867" ht="15.75" hidden="1"/>
    <row r="16868" ht="15.75" hidden="1"/>
    <row r="16869" ht="15.75" hidden="1"/>
    <row r="16870" ht="15.75" hidden="1"/>
    <row r="16871" ht="15.75" hidden="1"/>
    <row r="16872" ht="15.75" hidden="1"/>
    <row r="16873" ht="15.75" hidden="1"/>
    <row r="16874" ht="15.75" hidden="1"/>
    <row r="16875" ht="15.75" hidden="1"/>
    <row r="16876" ht="15.75" hidden="1"/>
    <row r="16877" ht="15.75" hidden="1"/>
    <row r="16878" ht="15.75" hidden="1"/>
    <row r="16879" ht="15.75" hidden="1"/>
    <row r="16880" ht="15.75" hidden="1"/>
    <row r="16881" ht="15.75" hidden="1"/>
    <row r="16882" ht="15.75" hidden="1"/>
    <row r="16883" ht="15.75" hidden="1"/>
    <row r="16884" ht="15.75" hidden="1"/>
    <row r="16885" ht="15.75" hidden="1"/>
    <row r="16886" ht="15.75" hidden="1"/>
    <row r="16887" ht="15.75" hidden="1"/>
    <row r="16888" ht="15.75" hidden="1"/>
    <row r="16889" ht="15.75" hidden="1"/>
    <row r="16890" ht="15.75" hidden="1"/>
    <row r="16891" ht="15.75" hidden="1"/>
    <row r="16892" ht="15.75" hidden="1"/>
    <row r="16893" ht="15.75" hidden="1"/>
    <row r="16894" ht="15.75" hidden="1"/>
    <row r="16895" ht="15.75" hidden="1"/>
    <row r="16896" ht="15.75" hidden="1"/>
    <row r="16897" ht="15.75" hidden="1"/>
    <row r="16898" ht="15.75" hidden="1"/>
    <row r="16899" ht="15.75" hidden="1"/>
    <row r="16900" ht="15.75" hidden="1"/>
    <row r="16901" ht="15.75" hidden="1"/>
    <row r="16902" ht="15.75" hidden="1"/>
    <row r="16903" ht="15.75" hidden="1"/>
    <row r="16904" ht="15.75" hidden="1"/>
    <row r="16905" ht="15.75" hidden="1"/>
    <row r="16906" ht="15.75" hidden="1"/>
    <row r="16907" ht="15.75" hidden="1"/>
    <row r="16908" ht="15.75" hidden="1"/>
    <row r="16909" ht="15.75" hidden="1"/>
    <row r="16910" ht="15.75" hidden="1"/>
    <row r="16911" ht="15.75" hidden="1"/>
    <row r="16912" ht="15.75" hidden="1"/>
    <row r="16913" ht="15.75" hidden="1"/>
    <row r="16914" ht="15.75" hidden="1"/>
    <row r="16915" ht="15.75" hidden="1"/>
    <row r="16916" ht="15.75" hidden="1"/>
    <row r="16917" ht="15.75" hidden="1"/>
    <row r="16918" ht="15.75" hidden="1"/>
    <row r="16919" ht="15.75" hidden="1"/>
    <row r="16920" ht="15.75" hidden="1"/>
    <row r="16921" ht="15.75" hidden="1"/>
    <row r="16922" ht="15.75" hidden="1"/>
    <row r="16923" ht="15.75" hidden="1"/>
    <row r="16924" ht="15.75" hidden="1"/>
    <row r="16925" ht="15.75" hidden="1"/>
    <row r="16926" ht="15.75" hidden="1"/>
    <row r="16927" ht="15.75" hidden="1"/>
    <row r="16928" ht="15.75" hidden="1"/>
    <row r="16929" ht="15.75" hidden="1"/>
    <row r="16930" ht="15.75" hidden="1"/>
    <row r="16931" ht="15.75" hidden="1"/>
    <row r="16932" ht="15.75" hidden="1"/>
    <row r="16933" ht="15.75" hidden="1"/>
    <row r="16934" ht="15.75" hidden="1"/>
    <row r="16935" ht="15.75" hidden="1"/>
    <row r="16936" ht="15.75" hidden="1"/>
    <row r="16937" ht="15.75" hidden="1"/>
    <row r="16938" ht="15.75" hidden="1"/>
    <row r="16939" ht="15.75" hidden="1"/>
    <row r="16940" ht="15.75" hidden="1"/>
    <row r="16941" ht="15.75" hidden="1"/>
    <row r="16942" ht="15.75" hidden="1"/>
    <row r="16943" ht="15.75" hidden="1"/>
    <row r="16944" ht="15.75" hidden="1"/>
    <row r="16945" ht="15.75" hidden="1"/>
    <row r="16946" ht="15.75" hidden="1"/>
    <row r="16947" ht="15.75" hidden="1"/>
    <row r="16948" ht="15.75" hidden="1"/>
    <row r="16949" ht="15.75" hidden="1"/>
    <row r="16950" ht="15.75" hidden="1"/>
    <row r="16951" ht="15.75" hidden="1"/>
    <row r="16952" ht="15.75" hidden="1"/>
    <row r="16953" ht="15.75" hidden="1"/>
    <row r="16954" ht="15.75" hidden="1"/>
    <row r="16955" ht="15.75" hidden="1"/>
    <row r="16956" ht="15.75" hidden="1"/>
    <row r="16957" ht="15.75" hidden="1"/>
    <row r="16958" ht="15.75" hidden="1"/>
    <row r="16959" ht="15.75" hidden="1"/>
    <row r="16960" ht="15.75" hidden="1"/>
    <row r="16961" ht="15.75" hidden="1"/>
    <row r="16962" ht="15.75" hidden="1"/>
    <row r="16963" ht="15.75" hidden="1"/>
    <row r="16964" ht="15.75" hidden="1"/>
    <row r="16965" ht="15.75" hidden="1"/>
    <row r="16966" ht="15.75" hidden="1"/>
    <row r="16967" ht="15.75" hidden="1"/>
    <row r="16968" ht="15.75" hidden="1"/>
    <row r="16969" ht="15.75" hidden="1"/>
    <row r="16970" ht="15.75" hidden="1"/>
    <row r="16971" ht="15.75" hidden="1"/>
    <row r="16972" ht="15.75" hidden="1"/>
    <row r="16973" ht="15.75" hidden="1"/>
    <row r="16974" ht="15.75" hidden="1"/>
    <row r="16975" ht="15.75" hidden="1"/>
    <row r="16976" ht="15.75" hidden="1"/>
    <row r="16977" ht="15.75" hidden="1"/>
    <row r="16978" ht="15.75" hidden="1"/>
    <row r="16979" ht="15.75" hidden="1"/>
    <row r="16980" ht="15.75" hidden="1"/>
    <row r="16981" ht="15.75" hidden="1"/>
    <row r="16982" ht="15.75" hidden="1"/>
    <row r="16983" ht="15.75" hidden="1"/>
    <row r="16984" ht="15.75" hidden="1"/>
    <row r="16985" ht="15.75" hidden="1"/>
    <row r="16986" ht="15.75" hidden="1"/>
    <row r="16987" ht="15.75" hidden="1"/>
    <row r="16988" ht="15.75" hidden="1"/>
    <row r="16989" ht="15.75" hidden="1"/>
    <row r="16990" ht="15.75" hidden="1"/>
    <row r="16991" ht="15.75" hidden="1"/>
    <row r="16992" ht="15.75" hidden="1"/>
    <row r="16993" ht="15.75" hidden="1"/>
    <row r="16994" ht="15.75" hidden="1"/>
    <row r="16995" ht="15.75" hidden="1"/>
    <row r="16996" ht="15.75" hidden="1"/>
    <row r="16997" ht="15.75" hidden="1"/>
    <row r="16998" ht="15.75" hidden="1"/>
    <row r="16999" ht="15.75" hidden="1"/>
    <row r="17000" ht="15.75" hidden="1"/>
    <row r="17001" ht="15.75" hidden="1"/>
    <row r="17002" ht="15.75" hidden="1"/>
    <row r="17003" ht="15.75" hidden="1"/>
    <row r="17004" ht="15.75" hidden="1"/>
    <row r="17005" ht="15.75" hidden="1"/>
    <row r="17006" ht="15.75" hidden="1"/>
    <row r="17007" ht="15.75" hidden="1"/>
    <row r="17008" ht="15.75" hidden="1"/>
    <row r="17009" ht="15.75" hidden="1"/>
    <row r="17010" ht="15.75" hidden="1"/>
    <row r="17011" ht="15.75" hidden="1"/>
    <row r="17012" ht="15.75" hidden="1"/>
    <row r="17013" ht="15.75" hidden="1"/>
    <row r="17014" ht="15.75" hidden="1"/>
    <row r="17015" ht="15.75" hidden="1"/>
    <row r="17016" ht="15.75" hidden="1"/>
    <row r="17017" ht="15.75" hidden="1"/>
    <row r="17018" ht="15.75" hidden="1"/>
    <row r="17019" ht="15.75" hidden="1"/>
    <row r="17020" ht="15.75" hidden="1"/>
    <row r="17021" ht="15.75" hidden="1"/>
    <row r="17022" ht="15.75" hidden="1"/>
    <row r="17023" ht="15.75" hidden="1"/>
    <row r="17024" ht="15.75" hidden="1"/>
    <row r="17025" ht="15.75" hidden="1"/>
    <row r="17026" ht="15.75" hidden="1"/>
    <row r="17027" ht="15.75" hidden="1"/>
    <row r="17028" ht="15.75" hidden="1"/>
    <row r="17029" ht="15.75" hidden="1"/>
    <row r="17030" ht="15.75" hidden="1"/>
    <row r="17031" ht="15.75" hidden="1"/>
    <row r="17032" ht="15.75" hidden="1"/>
    <row r="17033" ht="15.75" hidden="1"/>
    <row r="17034" ht="15.75" hidden="1"/>
    <row r="17035" ht="15.75" hidden="1"/>
    <row r="17036" ht="15.75" hidden="1"/>
    <row r="17037" ht="15.75" hidden="1"/>
    <row r="17038" ht="15.75" hidden="1"/>
    <row r="17039" ht="15.75" hidden="1"/>
    <row r="17040" ht="15.75" hidden="1"/>
    <row r="17041" ht="15.75" hidden="1"/>
    <row r="17042" ht="15.75" hidden="1"/>
    <row r="17043" ht="15.75" hidden="1"/>
    <row r="17044" ht="15.75" hidden="1"/>
    <row r="17045" ht="15.75" hidden="1"/>
    <row r="17046" ht="15.75" hidden="1"/>
    <row r="17047" ht="15.75" hidden="1"/>
    <row r="17048" ht="15.75" hidden="1"/>
    <row r="17049" ht="15.75" hidden="1"/>
    <row r="17050" ht="15.75" hidden="1"/>
    <row r="17051" ht="15.75" hidden="1"/>
    <row r="17052" ht="15.75" hidden="1"/>
    <row r="17053" ht="15.75" hidden="1"/>
    <row r="17054" ht="15.75" hidden="1"/>
    <row r="17055" ht="15.75" hidden="1"/>
    <row r="17056" ht="15.75" hidden="1"/>
    <row r="17057" ht="15.75" hidden="1"/>
    <row r="17058" ht="15.75" hidden="1"/>
    <row r="17059" ht="15.75" hidden="1"/>
    <row r="17060" ht="15.75" hidden="1"/>
    <row r="17061" ht="15.75" hidden="1"/>
    <row r="17062" ht="15.75" hidden="1"/>
    <row r="17063" ht="15.75" hidden="1"/>
    <row r="17064" ht="15.75" hidden="1"/>
    <row r="17065" ht="15.75" hidden="1"/>
    <row r="17066" ht="15.75" hidden="1"/>
    <row r="17067" ht="15.75" hidden="1"/>
    <row r="17068" ht="15.75" hidden="1"/>
    <row r="17069" ht="15.75" hidden="1"/>
    <row r="17070" ht="15.75" hidden="1"/>
    <row r="17071" ht="15.75" hidden="1"/>
    <row r="17072" ht="15.75" hidden="1"/>
    <row r="17073" ht="15.75" hidden="1"/>
    <row r="17074" ht="15.75" hidden="1"/>
    <row r="17075" ht="15.75" hidden="1"/>
    <row r="17076" ht="15.75" hidden="1"/>
    <row r="17077" ht="15.75" hidden="1"/>
    <row r="17078" ht="15.75" hidden="1"/>
    <row r="17079" ht="15.75" hidden="1"/>
    <row r="17080" ht="15.75" hidden="1"/>
    <row r="17081" ht="15.75" hidden="1"/>
    <row r="17082" ht="15.75" hidden="1"/>
    <row r="17083" ht="15.75" hidden="1"/>
    <row r="17084" ht="15.75" hidden="1"/>
    <row r="17085" ht="15.75" hidden="1"/>
    <row r="17086" ht="15.75" hidden="1"/>
    <row r="17087" ht="15.75" hidden="1"/>
    <row r="17088" ht="15.75" hidden="1"/>
    <row r="17089" ht="15.75" hidden="1"/>
    <row r="17090" ht="15.75" hidden="1"/>
    <row r="17091" ht="15.75" hidden="1"/>
    <row r="17092" ht="15.75" hidden="1"/>
    <row r="17093" ht="15.75" hidden="1"/>
    <row r="17094" ht="15.75" hidden="1"/>
    <row r="17095" ht="15.75" hidden="1"/>
    <row r="17096" ht="15.75" hidden="1"/>
    <row r="17097" ht="15.75" hidden="1"/>
    <row r="17098" ht="15.75" hidden="1"/>
    <row r="17099" ht="15.75" hidden="1"/>
    <row r="17100" ht="15.75" hidden="1"/>
    <row r="17101" ht="15.75" hidden="1"/>
    <row r="17102" ht="15.75" hidden="1"/>
    <row r="17103" ht="15.75" hidden="1"/>
    <row r="17104" ht="15.75" hidden="1"/>
    <row r="17105" ht="15.75" hidden="1"/>
    <row r="17106" ht="15.75" hidden="1"/>
    <row r="17107" ht="15.75" hidden="1"/>
    <row r="17108" ht="15.75" hidden="1"/>
    <row r="17109" ht="15.75" hidden="1"/>
    <row r="17110" ht="15.75" hidden="1"/>
    <row r="17111" ht="15.75" hidden="1"/>
    <row r="17112" ht="15.75" hidden="1"/>
    <row r="17113" ht="15.75" hidden="1"/>
    <row r="17114" ht="15.75" hidden="1"/>
    <row r="17115" ht="15.75" hidden="1"/>
    <row r="17116" ht="15.75" hidden="1"/>
    <row r="17117" ht="15.75" hidden="1"/>
    <row r="17118" ht="15.75" hidden="1"/>
    <row r="17119" ht="15.75" hidden="1"/>
    <row r="17120" ht="15.75" hidden="1"/>
    <row r="17121" ht="15.75" hidden="1"/>
    <row r="17122" ht="15.75" hidden="1"/>
    <row r="17123" ht="15.75" hidden="1"/>
    <row r="17124" ht="15.75" hidden="1"/>
    <row r="17125" ht="15.75" hidden="1"/>
    <row r="17126" ht="15.75" hidden="1"/>
    <row r="17127" ht="15.75" hidden="1"/>
    <row r="17128" ht="15.75" hidden="1"/>
    <row r="17129" ht="15.75" hidden="1"/>
    <row r="17130" ht="15.75" hidden="1"/>
    <row r="17131" ht="15.75" hidden="1"/>
    <row r="17132" ht="15.75" hidden="1"/>
    <row r="17133" ht="15.75" hidden="1"/>
    <row r="17134" ht="15.75" hidden="1"/>
    <row r="17135" ht="15.75" hidden="1"/>
    <row r="17136" ht="15.75" hidden="1"/>
    <row r="17137" ht="15.75" hidden="1"/>
    <row r="17138" ht="15.75" hidden="1"/>
    <row r="17139" ht="15.75" hidden="1"/>
    <row r="17140" ht="15.75" hidden="1"/>
    <row r="17141" ht="15.75" hidden="1"/>
    <row r="17142" ht="15.75" hidden="1"/>
    <row r="17143" ht="15.75" hidden="1"/>
    <row r="17144" ht="15.75" hidden="1"/>
    <row r="17145" ht="15.75" hidden="1"/>
    <row r="17146" ht="15.75" hidden="1"/>
    <row r="17147" ht="15.75" hidden="1"/>
    <row r="17148" ht="15.75" hidden="1"/>
    <row r="17149" ht="15.75" hidden="1"/>
    <row r="17150" ht="15.75" hidden="1"/>
    <row r="17151" ht="15.75" hidden="1"/>
    <row r="17152" ht="15.75" hidden="1"/>
    <row r="17153" ht="15.75" hidden="1"/>
    <row r="17154" ht="15.75" hidden="1"/>
    <row r="17155" ht="15.75" hidden="1"/>
    <row r="17156" ht="15.75" hidden="1"/>
    <row r="17157" ht="15.75" hidden="1"/>
    <row r="17158" ht="15.75" hidden="1"/>
    <row r="17159" ht="15.75" hidden="1"/>
    <row r="17160" ht="15.75" hidden="1"/>
    <row r="17161" ht="15.75" hidden="1"/>
    <row r="17162" ht="15.75" hidden="1"/>
    <row r="17163" ht="15.75" hidden="1"/>
    <row r="17164" ht="15.75" hidden="1"/>
    <row r="17165" ht="15.75" hidden="1"/>
    <row r="17166" ht="15.75" hidden="1"/>
    <row r="17167" ht="15.75" hidden="1"/>
    <row r="17168" ht="15.75" hidden="1"/>
    <row r="17169" ht="15.75" hidden="1"/>
    <row r="17170" ht="15.75" hidden="1"/>
    <row r="17171" ht="15.75" hidden="1"/>
    <row r="17172" ht="15.75" hidden="1"/>
    <row r="17173" ht="15.75" hidden="1"/>
    <row r="17174" ht="15.75" hidden="1"/>
    <row r="17175" ht="15.75" hidden="1"/>
    <row r="17176" ht="15.75" hidden="1"/>
    <row r="17177" ht="15.75" hidden="1"/>
    <row r="17178" ht="15.75" hidden="1"/>
    <row r="17179" ht="15.75" hidden="1"/>
    <row r="17180" ht="15.75" hidden="1"/>
    <row r="17181" ht="15.75" hidden="1"/>
    <row r="17182" ht="15.75" hidden="1"/>
    <row r="17183" ht="15.75" hidden="1"/>
    <row r="17184" ht="15.75" hidden="1"/>
    <row r="17185" ht="15.75" hidden="1"/>
    <row r="17186" ht="15.75" hidden="1"/>
    <row r="17187" ht="15.75" hidden="1"/>
    <row r="17188" ht="15.75" hidden="1"/>
    <row r="17189" ht="15.75" hidden="1"/>
    <row r="17190" ht="15.75" hidden="1"/>
    <row r="17191" ht="15.75" hidden="1"/>
    <row r="17192" ht="15.75" hidden="1"/>
    <row r="17193" ht="15.75" hidden="1"/>
    <row r="17194" ht="15.75" hidden="1"/>
    <row r="17195" ht="15.75" hidden="1"/>
    <row r="17196" ht="15.75" hidden="1"/>
    <row r="17197" ht="15.75" hidden="1"/>
    <row r="17198" ht="15.75" hidden="1"/>
    <row r="17199" ht="15.75" hidden="1"/>
    <row r="17200" ht="15.75" hidden="1"/>
    <row r="17201" ht="15.75" hidden="1"/>
    <row r="17202" ht="15.75" hidden="1"/>
    <row r="17203" ht="15.75" hidden="1"/>
    <row r="17204" ht="15.75" hidden="1"/>
    <row r="17205" ht="15.75" hidden="1"/>
    <row r="17206" ht="15.75" hidden="1"/>
    <row r="17207" ht="15.75" hidden="1"/>
    <row r="17208" ht="15.75" hidden="1"/>
    <row r="17209" ht="15.75" hidden="1"/>
    <row r="17210" ht="15.75" hidden="1"/>
    <row r="17211" ht="15.75" hidden="1"/>
    <row r="17212" ht="15.75" hidden="1"/>
    <row r="17213" ht="15.75" hidden="1"/>
    <row r="17214" ht="15.75" hidden="1"/>
    <row r="17215" ht="15.75" hidden="1"/>
    <row r="17216" ht="15.75" hidden="1"/>
    <row r="17217" ht="15.75" hidden="1"/>
    <row r="17218" ht="15.75" hidden="1"/>
    <row r="17219" ht="15.75" hidden="1"/>
    <row r="17220" ht="15.75" hidden="1"/>
    <row r="17221" ht="15.75" hidden="1"/>
    <row r="17222" ht="15.75" hidden="1"/>
    <row r="17223" ht="15.75" hidden="1"/>
    <row r="17224" ht="15.75" hidden="1"/>
    <row r="17225" ht="15.75" hidden="1"/>
    <row r="17226" ht="15.75" hidden="1"/>
    <row r="17227" ht="15.75" hidden="1"/>
    <row r="17228" ht="15.75" hidden="1"/>
    <row r="17229" ht="15.75" hidden="1"/>
    <row r="17230" ht="15.75" hidden="1"/>
    <row r="17231" ht="15.75" hidden="1"/>
    <row r="17232" ht="15.75" hidden="1"/>
    <row r="17233" ht="15.75" hidden="1"/>
    <row r="17234" ht="15.75" hidden="1"/>
    <row r="17235" ht="15.75" hidden="1"/>
    <row r="17236" ht="15.75" hidden="1"/>
    <row r="17237" ht="15.75" hidden="1"/>
    <row r="17238" ht="15.75" hidden="1"/>
    <row r="17239" ht="15.75" hidden="1"/>
    <row r="17240" ht="15.75" hidden="1"/>
    <row r="17241" ht="15.75" hidden="1"/>
    <row r="17242" ht="15.75" hidden="1"/>
    <row r="17243" ht="15.75" hidden="1"/>
    <row r="17244" ht="15.75" hidden="1"/>
    <row r="17245" ht="15.75" hidden="1"/>
    <row r="17246" ht="15.75" hidden="1"/>
    <row r="17247" ht="15.75" hidden="1"/>
    <row r="17248" ht="15.75" hidden="1"/>
    <row r="17249" ht="15.75" hidden="1"/>
    <row r="17250" ht="15.75" hidden="1"/>
    <row r="17251" ht="15.75" hidden="1"/>
    <row r="17252" ht="15.75" hidden="1"/>
    <row r="17253" ht="15.75" hidden="1"/>
    <row r="17254" ht="15.75" hidden="1"/>
    <row r="17255" ht="15.75" hidden="1"/>
    <row r="17256" ht="15.75" hidden="1"/>
    <row r="17257" ht="15.75" hidden="1"/>
    <row r="17258" ht="15.75" hidden="1"/>
    <row r="17259" ht="15.75" hidden="1"/>
    <row r="17260" ht="15.75" hidden="1"/>
    <row r="17261" ht="15.75" hidden="1"/>
    <row r="17262" ht="15.75" hidden="1"/>
    <row r="17263" ht="15.75" hidden="1"/>
    <row r="17264" ht="15.75" hidden="1"/>
    <row r="17265" ht="15.75" hidden="1"/>
    <row r="17266" ht="15.75" hidden="1"/>
    <row r="17267" ht="15.75" hidden="1"/>
    <row r="17268" ht="15.75" hidden="1"/>
    <row r="17269" ht="15.75" hidden="1"/>
    <row r="17270" ht="15.75" hidden="1"/>
    <row r="17271" ht="15.75" hidden="1"/>
    <row r="17272" ht="15.75" hidden="1"/>
    <row r="17273" ht="15.75" hidden="1"/>
    <row r="17274" ht="15.75" hidden="1"/>
    <row r="17275" ht="15.75" hidden="1"/>
    <row r="17276" ht="15.75" hidden="1"/>
    <row r="17277" ht="15.75" hidden="1"/>
    <row r="17278" ht="15.75" hidden="1"/>
    <row r="17279" ht="15.75" hidden="1"/>
    <row r="17280" ht="15.75" hidden="1"/>
    <row r="17281" ht="15.75" hidden="1"/>
    <row r="17282" ht="15.75" hidden="1"/>
    <row r="17283" ht="15.75" hidden="1"/>
    <row r="17284" ht="15.75" hidden="1"/>
    <row r="17285" ht="15.75" hidden="1"/>
    <row r="17286" ht="15.75" hidden="1"/>
    <row r="17287" ht="15.75" hidden="1"/>
    <row r="17288" ht="15.75" hidden="1"/>
    <row r="17289" ht="15.75" hidden="1"/>
    <row r="17290" ht="15.75" hidden="1"/>
    <row r="17291" ht="15.75" hidden="1"/>
    <row r="17292" ht="15.75" hidden="1"/>
    <row r="17293" ht="15.75" hidden="1"/>
    <row r="17294" ht="15.75" hidden="1"/>
    <row r="17295" ht="15.75" hidden="1"/>
    <row r="17296" ht="15.75" hidden="1"/>
    <row r="17297" ht="15.75" hidden="1"/>
    <row r="17298" ht="15.75" hidden="1"/>
    <row r="17299" ht="15.75" hidden="1"/>
    <row r="17300" ht="15.75" hidden="1"/>
    <row r="17301" ht="15.75" hidden="1"/>
    <row r="17302" ht="15.75" hidden="1"/>
    <row r="17303" ht="15.75" hidden="1"/>
    <row r="17304" ht="15.75" hidden="1"/>
    <row r="17305" ht="15.75" hidden="1"/>
    <row r="17306" ht="15.75" hidden="1"/>
    <row r="17307" ht="15.75" hidden="1"/>
    <row r="17308" ht="15.75" hidden="1"/>
    <row r="17309" ht="15.75" hidden="1"/>
    <row r="17310" ht="15.75" hidden="1"/>
    <row r="17311" ht="15.75" hidden="1"/>
    <row r="17312" ht="15.75" hidden="1"/>
    <row r="17313" ht="15.75" hidden="1"/>
    <row r="17314" ht="15.75" hidden="1"/>
    <row r="17315" ht="15.75" hidden="1"/>
    <row r="17316" ht="15.75" hidden="1"/>
    <row r="17317" ht="15.75" hidden="1"/>
    <row r="17318" ht="15.75" hidden="1"/>
    <row r="17319" ht="15.75" hidden="1"/>
    <row r="17320" ht="15.75" hidden="1"/>
    <row r="17321" ht="15.75" hidden="1"/>
    <row r="17322" ht="15.75" hidden="1"/>
    <row r="17323" ht="15.75" hidden="1"/>
    <row r="17324" ht="15.75" hidden="1"/>
    <row r="17325" ht="15.75" hidden="1"/>
    <row r="17326" ht="15.75" hidden="1"/>
    <row r="17327" ht="15.75" hidden="1"/>
    <row r="17328" ht="15.75" hidden="1"/>
    <row r="17329" ht="15.75" hidden="1"/>
    <row r="17330" ht="15.75" hidden="1"/>
    <row r="17331" ht="15.75" hidden="1"/>
    <row r="17332" ht="15.75" hidden="1"/>
    <row r="17333" ht="15.75" hidden="1"/>
    <row r="17334" ht="15.75" hidden="1"/>
    <row r="17335" ht="15.75" hidden="1"/>
    <row r="17336" ht="15.75" hidden="1"/>
    <row r="17337" ht="15.75" hidden="1"/>
    <row r="17338" ht="15.75" hidden="1"/>
    <row r="17339" ht="15.75" hidden="1"/>
    <row r="17340" ht="15.75" hidden="1"/>
    <row r="17341" ht="15.75" hidden="1"/>
    <row r="17342" ht="15.75" hidden="1"/>
    <row r="17343" ht="15.75" hidden="1"/>
    <row r="17344" ht="15.75" hidden="1"/>
    <row r="17345" ht="15.75" hidden="1"/>
    <row r="17346" ht="15.75" hidden="1"/>
    <row r="17347" ht="15.75" hidden="1"/>
    <row r="17348" ht="15.75" hidden="1"/>
    <row r="17349" ht="15.75" hidden="1"/>
    <row r="17350" ht="15.75" hidden="1"/>
    <row r="17351" ht="15.75" hidden="1"/>
    <row r="17352" ht="15.75" hidden="1"/>
    <row r="17353" ht="15.75" hidden="1"/>
    <row r="17354" ht="15.75" hidden="1"/>
    <row r="17355" ht="15.75" hidden="1"/>
    <row r="17356" ht="15.75" hidden="1"/>
    <row r="17357" ht="15.75" hidden="1"/>
    <row r="17358" ht="15.75" hidden="1"/>
    <row r="17359" ht="15.75" hidden="1"/>
    <row r="17360" ht="15.75" hidden="1"/>
    <row r="17361" ht="15.75" hidden="1"/>
    <row r="17362" ht="15.75" hidden="1"/>
    <row r="17363" ht="15.75" hidden="1"/>
    <row r="17364" ht="15.75" hidden="1"/>
    <row r="17365" ht="15.75" hidden="1"/>
    <row r="17366" ht="15.75" hidden="1"/>
    <row r="17367" ht="15.75" hidden="1"/>
    <row r="17368" ht="15.75" hidden="1"/>
    <row r="17369" ht="15.75" hidden="1"/>
    <row r="17370" ht="15.75" hidden="1"/>
    <row r="17371" ht="15.75" hidden="1"/>
    <row r="17372" ht="15.75" hidden="1"/>
    <row r="17373" ht="15.75" hidden="1"/>
    <row r="17374" ht="15.75" hidden="1"/>
    <row r="17375" ht="15.75" hidden="1"/>
    <row r="17376" ht="15.75" hidden="1"/>
    <row r="17377" ht="15.75" hidden="1"/>
    <row r="17378" ht="15.75" hidden="1"/>
    <row r="17379" ht="15.75" hidden="1"/>
    <row r="17380" ht="15.75" hidden="1"/>
    <row r="17381" ht="15.75" hidden="1"/>
    <row r="17382" ht="15.75" hidden="1"/>
    <row r="17383" ht="15.75" hidden="1"/>
    <row r="17384" ht="15.75" hidden="1"/>
    <row r="17385" ht="15.75" hidden="1"/>
    <row r="17386" ht="15.75" hidden="1"/>
    <row r="17387" ht="15.75" hidden="1"/>
    <row r="17388" ht="15.75" hidden="1"/>
    <row r="17389" ht="15.75" hidden="1"/>
    <row r="17390" ht="15.75" hidden="1"/>
    <row r="17391" ht="15.75" hidden="1"/>
    <row r="17392" ht="15.75" hidden="1"/>
    <row r="17393" ht="15.75" hidden="1"/>
    <row r="17394" ht="15.75" hidden="1"/>
    <row r="17395" ht="15.75" hidden="1"/>
    <row r="17396" ht="15.75" hidden="1"/>
    <row r="17397" ht="15.75" hidden="1"/>
    <row r="17398" ht="15.75" hidden="1"/>
    <row r="17399" ht="15.75" hidden="1"/>
    <row r="17400" ht="15.75" hidden="1"/>
    <row r="17401" ht="15.75" hidden="1"/>
    <row r="17402" ht="15.75" hidden="1"/>
    <row r="17403" ht="15.75" hidden="1"/>
    <row r="17404" ht="15.75" hidden="1"/>
    <row r="17405" ht="15.75" hidden="1"/>
    <row r="17406" ht="15.75" hidden="1"/>
    <row r="17407" ht="15.75" hidden="1"/>
    <row r="17408" ht="15.75" hidden="1"/>
    <row r="17409" ht="15.75" hidden="1"/>
    <row r="17410" ht="15.75" hidden="1"/>
    <row r="17411" ht="15.75" hidden="1"/>
    <row r="17412" ht="15.75" hidden="1"/>
    <row r="17413" ht="15.75" hidden="1"/>
    <row r="17414" ht="15.75" hidden="1"/>
    <row r="17415" ht="15.75" hidden="1"/>
    <row r="17416" ht="15.75" hidden="1"/>
    <row r="17417" ht="15.75" hidden="1"/>
    <row r="17418" ht="15.75" hidden="1"/>
    <row r="17419" ht="15.75" hidden="1"/>
    <row r="17420" ht="15.75" hidden="1"/>
    <row r="17421" ht="15.75" hidden="1"/>
    <row r="17422" ht="15.75" hidden="1"/>
    <row r="17423" ht="15.75" hidden="1"/>
    <row r="17424" ht="15.75" hidden="1"/>
    <row r="17425" ht="15.75" hidden="1"/>
    <row r="17426" ht="15.75" hidden="1"/>
    <row r="17427" ht="15.75" hidden="1"/>
    <row r="17428" ht="15.75" hidden="1"/>
    <row r="17429" ht="15.75" hidden="1"/>
    <row r="17430" ht="15.75" hidden="1"/>
    <row r="17431" ht="15.75" hidden="1"/>
    <row r="17432" ht="15.75" hidden="1"/>
    <row r="17433" ht="15.75" hidden="1"/>
    <row r="17434" ht="15.75" hidden="1"/>
    <row r="17435" ht="15.75" hidden="1"/>
    <row r="17436" ht="15.75" hidden="1"/>
    <row r="17437" ht="15.75" hidden="1"/>
    <row r="17438" ht="15.75" hidden="1"/>
    <row r="17439" ht="15.75" hidden="1"/>
    <row r="17440" ht="15.75" hidden="1"/>
    <row r="17441" ht="15.75" hidden="1"/>
    <row r="17442" ht="15.75" hidden="1"/>
    <row r="17443" ht="15.75" hidden="1"/>
    <row r="17444" ht="15.75" hidden="1"/>
    <row r="17445" ht="15.75" hidden="1"/>
    <row r="17446" ht="15.75" hidden="1"/>
    <row r="17447" ht="15.75" hidden="1"/>
    <row r="17448" ht="15.75" hidden="1"/>
    <row r="17449" ht="15.75" hidden="1"/>
    <row r="17450" ht="15.75" hidden="1"/>
    <row r="17451" ht="15.75" hidden="1"/>
    <row r="17452" ht="15.75" hidden="1"/>
    <row r="17453" ht="15.75" hidden="1"/>
    <row r="17454" ht="15.75" hidden="1"/>
    <row r="17455" ht="15.75" hidden="1"/>
    <row r="17456" ht="15.75" hidden="1"/>
    <row r="17457" ht="15.75" hidden="1"/>
    <row r="17458" ht="15.75" hidden="1"/>
    <row r="17459" ht="15.75" hidden="1"/>
    <row r="17460" ht="15.75" hidden="1"/>
    <row r="17461" ht="15.75" hidden="1"/>
    <row r="17462" ht="15.75" hidden="1"/>
    <row r="17463" ht="15.75" hidden="1"/>
    <row r="17464" ht="15.75" hidden="1"/>
    <row r="17465" ht="15.75" hidden="1"/>
    <row r="17466" ht="15.75" hidden="1"/>
    <row r="17467" ht="15.75" hidden="1"/>
    <row r="17468" ht="15.75" hidden="1"/>
    <row r="17469" ht="15.75" hidden="1"/>
    <row r="17470" ht="15.75" hidden="1"/>
    <row r="17471" ht="15.75" hidden="1"/>
    <row r="17472" ht="15.75" hidden="1"/>
    <row r="17473" ht="15.75" hidden="1"/>
    <row r="17474" ht="15.75" hidden="1"/>
    <row r="17475" ht="15.75" hidden="1"/>
    <row r="17476" ht="15.75" hidden="1"/>
    <row r="17477" ht="15.75" hidden="1"/>
    <row r="17478" ht="15.75" hidden="1"/>
    <row r="17479" ht="15.75" hidden="1"/>
    <row r="17480" ht="15.75" hidden="1"/>
    <row r="17481" ht="15.75" hidden="1"/>
    <row r="17482" ht="15.75" hidden="1"/>
    <row r="17483" ht="15.75" hidden="1"/>
    <row r="17484" ht="15.75" hidden="1"/>
    <row r="17485" ht="15.75" hidden="1"/>
    <row r="17486" ht="15.75" hidden="1"/>
    <row r="17487" ht="15.75" hidden="1"/>
    <row r="17488" ht="15.75" hidden="1"/>
    <row r="17489" ht="15.75" hidden="1"/>
    <row r="17490" ht="15.75" hidden="1"/>
    <row r="17491" ht="15.75" hidden="1"/>
    <row r="17492" ht="15.75" hidden="1"/>
    <row r="17493" ht="15.75" hidden="1"/>
    <row r="17494" ht="15.75" hidden="1"/>
    <row r="17495" ht="15.75" hidden="1"/>
    <row r="17496" ht="15.75" hidden="1"/>
    <row r="17497" ht="15.75" hidden="1"/>
    <row r="17498" ht="15.75" hidden="1"/>
    <row r="17499" ht="15.75" hidden="1"/>
    <row r="17500" ht="15.75" hidden="1"/>
    <row r="17501" ht="15.75" hidden="1"/>
    <row r="17502" ht="15.75" hidden="1"/>
    <row r="17503" ht="15.75" hidden="1"/>
    <row r="17504" ht="15.75" hidden="1"/>
    <row r="17505" ht="15.75" hidden="1"/>
    <row r="17506" ht="15.75" hidden="1"/>
    <row r="17507" ht="15.75" hidden="1"/>
    <row r="17508" ht="15.75" hidden="1"/>
    <row r="17509" ht="15.75" hidden="1"/>
    <row r="17510" ht="15.75" hidden="1"/>
    <row r="17511" ht="15.75" hidden="1"/>
    <row r="17512" ht="15.75" hidden="1"/>
    <row r="17513" ht="15.75" hidden="1"/>
    <row r="17514" ht="15.75" hidden="1"/>
    <row r="17515" ht="15.75" hidden="1"/>
    <row r="17516" ht="15.75" hidden="1"/>
    <row r="17517" ht="15.75" hidden="1"/>
    <row r="17518" ht="15.75" hidden="1"/>
    <row r="17519" ht="15.75" hidden="1"/>
    <row r="17520" ht="15.75" hidden="1"/>
    <row r="17521" ht="15.75" hidden="1"/>
    <row r="17522" ht="15.75" hidden="1"/>
    <row r="17523" ht="15.75" hidden="1"/>
    <row r="17524" ht="15.75" hidden="1"/>
    <row r="17525" ht="15.75" hidden="1"/>
    <row r="17526" ht="15.75" hidden="1"/>
    <row r="17527" ht="15.75" hidden="1"/>
    <row r="17528" ht="15.75" hidden="1"/>
    <row r="17529" ht="15.75" hidden="1"/>
    <row r="17530" ht="15.75" hidden="1"/>
    <row r="17531" ht="15.75" hidden="1"/>
    <row r="17532" ht="15.75" hidden="1"/>
    <row r="17533" ht="15.75" hidden="1"/>
    <row r="17534" ht="15.75" hidden="1"/>
    <row r="17535" ht="15.75" hidden="1"/>
    <row r="17536" ht="15.75" hidden="1"/>
    <row r="17537" ht="15.75" hidden="1"/>
    <row r="17538" ht="15.75" hidden="1"/>
    <row r="17539" ht="15.75" hidden="1"/>
    <row r="17540" ht="15.75" hidden="1"/>
    <row r="17541" ht="15.75" hidden="1"/>
    <row r="17542" ht="15.75" hidden="1"/>
    <row r="17543" ht="15.75" hidden="1"/>
    <row r="17544" ht="15.75" hidden="1"/>
    <row r="17545" ht="15.75" hidden="1"/>
    <row r="17546" ht="15.75" hidden="1"/>
    <row r="17547" ht="15.75" hidden="1"/>
    <row r="17548" ht="15.75" hidden="1"/>
    <row r="17549" ht="15.75" hidden="1"/>
    <row r="17550" ht="15.75" hidden="1"/>
    <row r="17551" ht="15.75" hidden="1"/>
    <row r="17552" ht="15.75" hidden="1"/>
    <row r="17553" ht="15.75" hidden="1"/>
    <row r="17554" ht="15.75" hidden="1"/>
    <row r="17555" ht="15.75" hidden="1"/>
    <row r="17556" ht="15.75" hidden="1"/>
    <row r="17557" ht="15.75" hidden="1"/>
    <row r="17558" ht="15.75" hidden="1"/>
    <row r="17559" ht="15.75" hidden="1"/>
    <row r="17560" ht="15.75" hidden="1"/>
    <row r="17561" ht="15.75" hidden="1"/>
    <row r="17562" ht="15.75" hidden="1"/>
    <row r="17563" ht="15.75" hidden="1"/>
    <row r="17564" ht="15.75" hidden="1"/>
    <row r="17565" ht="15.75" hidden="1"/>
    <row r="17566" ht="15.75" hidden="1"/>
    <row r="17567" ht="15.75" hidden="1"/>
    <row r="17568" ht="15.75" hidden="1"/>
    <row r="17569" ht="15.75" hidden="1"/>
    <row r="17570" ht="15.75" hidden="1"/>
    <row r="17571" ht="15.75" hidden="1"/>
    <row r="17572" ht="15.75" hidden="1"/>
    <row r="17573" ht="15.75" hidden="1"/>
    <row r="17574" ht="15.75" hidden="1"/>
    <row r="17575" ht="15.75" hidden="1"/>
    <row r="17576" ht="15.75" hidden="1"/>
    <row r="17577" ht="15.75" hidden="1"/>
    <row r="17578" ht="15.75" hidden="1"/>
    <row r="17579" ht="15.75" hidden="1"/>
    <row r="17580" ht="15.75" hidden="1"/>
    <row r="17581" ht="15.75" hidden="1"/>
    <row r="17582" ht="15.75" hidden="1"/>
    <row r="17583" ht="15.75" hidden="1"/>
    <row r="17584" ht="15.75" hidden="1"/>
    <row r="17585" ht="15.75" hidden="1"/>
    <row r="17586" ht="15.75" hidden="1"/>
    <row r="17587" ht="15.75" hidden="1"/>
    <row r="17588" ht="15.75" hidden="1"/>
    <row r="17589" ht="15.75" hidden="1"/>
    <row r="17590" ht="15.75" hidden="1"/>
    <row r="17591" ht="15.75" hidden="1"/>
    <row r="17592" ht="15.75" hidden="1"/>
    <row r="17593" ht="15.75" hidden="1"/>
    <row r="17594" ht="15.75" hidden="1"/>
    <row r="17595" ht="15.75" hidden="1"/>
    <row r="17596" ht="15.75" hidden="1"/>
    <row r="17597" ht="15.75" hidden="1"/>
    <row r="17598" ht="15.75" hidden="1"/>
    <row r="17599" ht="15.75" hidden="1"/>
    <row r="17600" ht="15.75" hidden="1"/>
    <row r="17601" ht="15.75" hidden="1"/>
    <row r="17602" ht="15.75" hidden="1"/>
    <row r="17603" ht="15.75" hidden="1"/>
    <row r="17604" ht="15.75" hidden="1"/>
    <row r="17605" ht="15.75" hidden="1"/>
    <row r="17606" ht="15.75" hidden="1"/>
    <row r="17607" ht="15.75" hidden="1"/>
    <row r="17608" ht="15.75" hidden="1"/>
    <row r="17609" ht="15.75" hidden="1"/>
    <row r="17610" ht="15.75" hidden="1"/>
    <row r="17611" ht="15.75" hidden="1"/>
    <row r="17612" ht="15.75" hidden="1"/>
    <row r="17613" ht="15.75" hidden="1"/>
    <row r="17614" ht="15.75" hidden="1"/>
    <row r="17615" ht="15.75" hidden="1"/>
    <row r="17616" ht="15.75" hidden="1"/>
    <row r="17617" ht="15.75" hidden="1"/>
    <row r="17618" ht="15.75" hidden="1"/>
    <row r="17619" ht="15.75" hidden="1"/>
    <row r="17620" ht="15.75" hidden="1"/>
    <row r="17621" ht="15.75" hidden="1"/>
    <row r="17622" ht="15.75" hidden="1"/>
    <row r="17623" ht="15.75" hidden="1"/>
    <row r="17624" ht="15.75" hidden="1"/>
    <row r="17625" ht="15.75" hidden="1"/>
    <row r="17626" ht="15.75" hidden="1"/>
    <row r="17627" ht="15.75" hidden="1"/>
    <row r="17628" ht="15.75" hidden="1"/>
    <row r="17629" ht="15.75" hidden="1"/>
    <row r="17630" ht="15.75" hidden="1"/>
    <row r="17631" ht="15.75" hidden="1"/>
    <row r="17632" ht="15.75" hidden="1"/>
    <row r="17633" ht="15.75" hidden="1"/>
    <row r="17634" ht="15.75" hidden="1"/>
    <row r="17635" ht="15.75" hidden="1"/>
    <row r="17636" ht="15.75" hidden="1"/>
    <row r="17637" ht="15.75" hidden="1"/>
    <row r="17638" ht="15.75" hidden="1"/>
    <row r="17639" ht="15.75" hidden="1"/>
    <row r="17640" ht="15.75" hidden="1"/>
    <row r="17641" ht="15.75" hidden="1"/>
    <row r="17642" ht="15.75" hidden="1"/>
    <row r="17643" ht="15.75" hidden="1"/>
    <row r="17644" ht="15.75" hidden="1"/>
    <row r="17645" ht="15.75" hidden="1"/>
    <row r="17646" ht="15.75" hidden="1"/>
    <row r="17647" ht="15.75" hidden="1"/>
    <row r="17648" ht="15.75" hidden="1"/>
    <row r="17649" ht="15.75" hidden="1"/>
    <row r="17650" ht="15.75" hidden="1"/>
    <row r="17651" ht="15.75" hidden="1"/>
    <row r="17652" ht="15.75" hidden="1"/>
    <row r="17653" ht="15.75" hidden="1"/>
    <row r="17654" ht="15.75" hidden="1"/>
    <row r="17655" ht="15.75" hidden="1"/>
    <row r="17656" ht="15.75" hidden="1"/>
    <row r="17657" ht="15.75" hidden="1"/>
    <row r="17658" ht="15.75" hidden="1"/>
    <row r="17659" ht="15.75" hidden="1"/>
    <row r="17660" ht="15.75" hidden="1"/>
    <row r="17661" ht="15.75" hidden="1"/>
    <row r="17662" ht="15.75" hidden="1"/>
    <row r="17663" ht="15.75" hidden="1"/>
    <row r="17664" ht="15.75" hidden="1"/>
    <row r="17665" ht="15.75" hidden="1"/>
    <row r="17666" ht="15.75" hidden="1"/>
    <row r="17667" ht="15.75" hidden="1"/>
    <row r="17668" ht="15.75" hidden="1"/>
    <row r="17669" ht="15.75" hidden="1"/>
    <row r="17670" ht="15.75" hidden="1"/>
    <row r="17671" ht="15.75" hidden="1"/>
    <row r="17672" ht="15.75" hidden="1"/>
    <row r="17673" ht="15.75" hidden="1"/>
    <row r="17674" ht="15.75" hidden="1"/>
    <row r="17675" ht="15.75" hidden="1"/>
    <row r="17676" ht="15.75" hidden="1"/>
    <row r="17677" ht="15.75" hidden="1"/>
    <row r="17678" ht="15.75" hidden="1"/>
    <row r="17679" ht="15.75" hidden="1"/>
    <row r="17680" ht="15.75" hidden="1"/>
    <row r="17681" ht="15.75" hidden="1"/>
    <row r="17682" ht="15.75" hidden="1"/>
    <row r="17683" ht="15.75" hidden="1"/>
    <row r="17684" ht="15.75" hidden="1"/>
    <row r="17685" ht="15.75" hidden="1"/>
    <row r="17686" ht="15.75" hidden="1"/>
    <row r="17687" ht="15.75" hidden="1"/>
    <row r="17688" ht="15.75" hidden="1"/>
    <row r="17689" ht="15.75" hidden="1"/>
    <row r="17690" ht="15.75" hidden="1"/>
    <row r="17691" ht="15.75" hidden="1"/>
    <row r="17692" ht="15.75" hidden="1"/>
    <row r="17693" ht="15.75" hidden="1"/>
    <row r="17694" ht="15.75" hidden="1"/>
    <row r="17695" ht="15.75" hidden="1"/>
    <row r="17696" ht="15.75" hidden="1"/>
    <row r="17697" ht="15.75" hidden="1"/>
    <row r="17698" ht="15.75" hidden="1"/>
    <row r="17699" ht="15.75" hidden="1"/>
    <row r="17700" ht="15.75" hidden="1"/>
    <row r="17701" ht="15.75" hidden="1"/>
    <row r="17702" ht="15.75" hidden="1"/>
    <row r="17703" ht="15.75" hidden="1"/>
    <row r="17704" ht="15.75" hidden="1"/>
    <row r="17705" ht="15.75" hidden="1"/>
    <row r="17706" ht="15.75" hidden="1"/>
    <row r="17707" ht="15.75" hidden="1"/>
    <row r="17708" ht="15.75" hidden="1"/>
    <row r="17709" ht="15.75" hidden="1"/>
    <row r="17710" ht="15.75" hidden="1"/>
    <row r="17711" ht="15.75" hidden="1"/>
    <row r="17712" ht="15.75" hidden="1"/>
    <row r="17713" ht="15.75" hidden="1"/>
    <row r="17714" ht="15.75" hidden="1"/>
    <row r="17715" ht="15.75" hidden="1"/>
    <row r="17716" ht="15.75" hidden="1"/>
    <row r="17717" ht="15.75" hidden="1"/>
    <row r="17718" ht="15.75" hidden="1"/>
    <row r="17719" ht="15.75" hidden="1"/>
    <row r="17720" ht="15.75" hidden="1"/>
    <row r="17721" ht="15.75" hidden="1"/>
    <row r="17722" ht="15.75" hidden="1"/>
    <row r="17723" ht="15.75" hidden="1"/>
    <row r="17724" ht="15.75" hidden="1"/>
    <row r="17725" ht="15.75" hidden="1"/>
    <row r="17726" ht="15.75" hidden="1"/>
    <row r="17727" ht="15.75" hidden="1"/>
    <row r="17728" ht="15.75" hidden="1"/>
    <row r="17729" ht="15.75" hidden="1"/>
    <row r="17730" ht="15.75" hidden="1"/>
    <row r="17731" ht="15.75" hidden="1"/>
    <row r="17732" ht="15.75" hidden="1"/>
    <row r="17733" ht="15.75" hidden="1"/>
    <row r="17734" ht="15.75" hidden="1"/>
    <row r="17735" ht="15.75" hidden="1"/>
    <row r="17736" ht="15.75" hidden="1"/>
    <row r="17737" ht="15.75" hidden="1"/>
    <row r="17738" ht="15.75" hidden="1"/>
    <row r="17739" ht="15.75" hidden="1"/>
    <row r="17740" ht="15.75" hidden="1"/>
    <row r="17741" ht="15.75" hidden="1"/>
    <row r="17742" ht="15.75" hidden="1"/>
    <row r="17743" ht="15.75" hidden="1"/>
    <row r="17744" ht="15.75" hidden="1"/>
    <row r="17745" ht="15.75" hidden="1"/>
    <row r="17746" ht="15.75" hidden="1"/>
    <row r="17747" ht="15.75" hidden="1"/>
    <row r="17748" ht="15.75" hidden="1"/>
    <row r="17749" ht="15.75" hidden="1"/>
    <row r="17750" ht="15.75" hidden="1"/>
    <row r="17751" ht="15.75" hidden="1"/>
    <row r="17752" ht="15.75" hidden="1"/>
    <row r="17753" ht="15.75" hidden="1"/>
    <row r="17754" ht="15.75" hidden="1"/>
    <row r="17755" ht="15.75" hidden="1"/>
    <row r="17756" ht="15.75" hidden="1"/>
    <row r="17757" ht="15.75" hidden="1"/>
    <row r="17758" ht="15.75" hidden="1"/>
    <row r="17759" ht="15.75" hidden="1"/>
    <row r="17760" ht="15.75" hidden="1"/>
    <row r="17761" ht="15.75" hidden="1"/>
    <row r="17762" ht="15.75" hidden="1"/>
    <row r="17763" ht="15.75" hidden="1"/>
    <row r="17764" ht="15.75" hidden="1"/>
    <row r="17765" ht="15.75" hidden="1"/>
    <row r="17766" ht="15.75" hidden="1"/>
    <row r="17767" ht="15.75" hidden="1"/>
    <row r="17768" ht="15.75" hidden="1"/>
    <row r="17769" ht="15.75" hidden="1"/>
    <row r="17770" ht="15.75" hidden="1"/>
    <row r="17771" ht="15.75" hidden="1"/>
    <row r="17772" ht="15.75" hidden="1"/>
    <row r="17773" ht="15.75" hidden="1"/>
    <row r="17774" ht="15.75" hidden="1"/>
    <row r="17775" ht="15.75" hidden="1"/>
    <row r="17776" ht="15.75" hidden="1"/>
    <row r="17777" ht="15.75" hidden="1"/>
    <row r="17778" ht="15.75" hidden="1"/>
    <row r="17779" ht="15.75" hidden="1"/>
    <row r="17780" ht="15.75" hidden="1"/>
    <row r="17781" ht="15.75" hidden="1"/>
    <row r="17782" ht="15.75" hidden="1"/>
    <row r="17783" ht="15.75" hidden="1"/>
    <row r="17784" ht="15.75" hidden="1"/>
    <row r="17785" ht="15.75" hidden="1"/>
    <row r="17786" ht="15.75" hidden="1"/>
    <row r="17787" ht="15.75" hidden="1"/>
    <row r="17788" ht="15.75" hidden="1"/>
    <row r="17789" ht="15.75" hidden="1"/>
    <row r="17790" ht="15.75" hidden="1"/>
    <row r="17791" ht="15.75" hidden="1"/>
    <row r="17792" ht="15.75" hidden="1"/>
    <row r="17793" ht="15.75" hidden="1"/>
    <row r="17794" ht="15.75" hidden="1"/>
    <row r="17795" ht="15.75" hidden="1"/>
    <row r="17796" ht="15.75" hidden="1"/>
    <row r="17797" ht="15.75" hidden="1"/>
    <row r="17798" ht="15.75" hidden="1"/>
    <row r="17799" ht="15.75" hidden="1"/>
    <row r="17800" ht="15.75" hidden="1"/>
    <row r="17801" ht="15.75" hidden="1"/>
    <row r="17802" ht="15.75" hidden="1"/>
    <row r="17803" ht="15.75" hidden="1"/>
    <row r="17804" ht="15.75" hidden="1"/>
    <row r="17805" ht="15.75" hidden="1"/>
    <row r="17806" ht="15.75" hidden="1"/>
    <row r="17807" ht="15.75" hidden="1"/>
    <row r="17808" ht="15.75" hidden="1"/>
    <row r="17809" ht="15.75" hidden="1"/>
    <row r="17810" ht="15.75" hidden="1"/>
    <row r="17811" ht="15.75" hidden="1"/>
    <row r="17812" ht="15.75" hidden="1"/>
    <row r="17813" ht="15.75" hidden="1"/>
    <row r="17814" ht="15.75" hidden="1"/>
    <row r="17815" ht="15.75" hidden="1"/>
    <row r="17816" ht="15.75" hidden="1"/>
    <row r="17817" ht="15.75" hidden="1"/>
    <row r="17818" ht="15.75" hidden="1"/>
    <row r="17819" ht="15.75" hidden="1"/>
    <row r="17820" ht="15.75" hidden="1"/>
    <row r="17821" ht="15.75" hidden="1"/>
    <row r="17822" ht="15.75" hidden="1"/>
    <row r="17823" ht="15.75" hidden="1"/>
    <row r="17824" ht="15.75" hidden="1"/>
    <row r="17825" ht="15.75" hidden="1"/>
    <row r="17826" ht="15.75" hidden="1"/>
    <row r="17827" ht="15.75" hidden="1"/>
    <row r="17828" ht="15.75" hidden="1"/>
    <row r="17829" ht="15.75" hidden="1"/>
    <row r="17830" ht="15.75" hidden="1"/>
    <row r="17831" ht="15.75" hidden="1"/>
    <row r="17832" ht="15.75" hidden="1"/>
    <row r="17833" ht="15.75" hidden="1"/>
    <row r="17834" ht="15.75" hidden="1"/>
    <row r="17835" ht="15.75" hidden="1"/>
    <row r="17836" ht="15.75" hidden="1"/>
    <row r="17837" ht="15.75" hidden="1"/>
    <row r="17838" ht="15.75" hidden="1"/>
    <row r="17839" ht="15.75" hidden="1"/>
    <row r="17840" ht="15.75" hidden="1"/>
    <row r="17841" ht="15.75" hidden="1"/>
    <row r="17842" ht="15.75" hidden="1"/>
    <row r="17843" ht="15.75" hidden="1"/>
    <row r="17844" ht="15.75" hidden="1"/>
    <row r="17845" ht="15.75" hidden="1"/>
    <row r="17846" ht="15.75" hidden="1"/>
    <row r="17847" ht="15.75" hidden="1"/>
    <row r="17848" ht="15.75" hidden="1"/>
    <row r="17849" ht="15.75" hidden="1"/>
    <row r="17850" ht="15.75" hidden="1"/>
    <row r="17851" ht="15.75" hidden="1"/>
    <row r="17852" ht="15.75" hidden="1"/>
    <row r="17853" ht="15.75" hidden="1"/>
    <row r="17854" ht="15.75" hidden="1"/>
    <row r="17855" ht="15.75" hidden="1"/>
    <row r="17856" ht="15.75" hidden="1"/>
    <row r="17857" ht="15.75" hidden="1"/>
    <row r="17858" ht="15.75" hidden="1"/>
    <row r="17859" ht="15.75" hidden="1"/>
    <row r="17860" ht="15.75" hidden="1"/>
    <row r="17861" ht="15.75" hidden="1"/>
    <row r="17862" ht="15.75" hidden="1"/>
    <row r="17863" ht="15.75" hidden="1"/>
    <row r="17864" ht="15.75" hidden="1"/>
    <row r="17865" ht="15.75" hidden="1"/>
    <row r="17866" ht="15.75" hidden="1"/>
    <row r="17867" ht="15.75" hidden="1"/>
    <row r="17868" ht="15.75" hidden="1"/>
    <row r="17869" ht="15.75" hidden="1"/>
    <row r="17870" ht="15.75" hidden="1"/>
    <row r="17871" ht="15.75" hidden="1"/>
    <row r="17872" ht="15.75" hidden="1"/>
    <row r="17873" ht="15.75" hidden="1"/>
    <row r="17874" ht="15.75" hidden="1"/>
    <row r="17875" ht="15.75" hidden="1"/>
    <row r="17876" ht="15.75" hidden="1"/>
    <row r="17877" ht="15.75" hidden="1"/>
    <row r="17878" ht="15.75" hidden="1"/>
    <row r="17879" ht="15.75" hidden="1"/>
    <row r="17880" ht="15.75" hidden="1"/>
    <row r="17881" ht="15.75" hidden="1"/>
    <row r="17882" ht="15.75" hidden="1"/>
    <row r="17883" ht="15.75" hidden="1"/>
    <row r="17884" ht="15.75" hidden="1"/>
    <row r="17885" ht="15.75" hidden="1"/>
    <row r="17886" ht="15.75" hidden="1"/>
    <row r="17887" ht="15.75" hidden="1"/>
    <row r="17888" ht="15.75" hidden="1"/>
    <row r="17889" ht="15.75" hidden="1"/>
    <row r="17890" ht="15.75" hidden="1"/>
    <row r="17891" ht="15.75" hidden="1"/>
    <row r="17892" ht="15.75" hidden="1"/>
    <row r="17893" ht="15.75" hidden="1"/>
    <row r="17894" ht="15.75" hidden="1"/>
    <row r="17895" ht="15.75" hidden="1"/>
    <row r="17896" ht="15.75" hidden="1"/>
    <row r="17897" ht="15.75" hidden="1"/>
    <row r="17898" ht="15.75" hidden="1"/>
    <row r="17899" ht="15.75" hidden="1"/>
    <row r="17900" ht="15.75" hidden="1"/>
    <row r="17901" ht="15.75" hidden="1"/>
    <row r="17902" ht="15.75" hidden="1"/>
    <row r="17903" ht="15.75" hidden="1"/>
    <row r="17904" ht="15.75" hidden="1"/>
    <row r="17905" ht="15.75" hidden="1"/>
    <row r="17906" ht="15.75" hidden="1"/>
    <row r="17907" ht="15.75" hidden="1"/>
    <row r="17908" ht="15.75" hidden="1"/>
    <row r="17909" ht="15.75" hidden="1"/>
    <row r="17910" ht="15.75" hidden="1"/>
    <row r="17911" ht="15.75" hidden="1"/>
    <row r="17912" ht="15.75" hidden="1"/>
    <row r="17913" ht="15.75" hidden="1"/>
    <row r="17914" ht="15.75" hidden="1"/>
    <row r="17915" ht="15.75" hidden="1"/>
    <row r="17916" ht="15.75" hidden="1"/>
    <row r="17917" ht="15.75" hidden="1"/>
    <row r="17918" ht="15.75" hidden="1"/>
    <row r="17919" ht="15.75" hidden="1"/>
    <row r="17920" ht="15.75" hidden="1"/>
    <row r="17921" ht="15.75" hidden="1"/>
    <row r="17922" ht="15.75" hidden="1"/>
    <row r="17923" ht="15.75" hidden="1"/>
    <row r="17924" ht="15.75" hidden="1"/>
    <row r="17925" ht="15.75" hidden="1"/>
    <row r="17926" ht="15.75" hidden="1"/>
    <row r="17927" ht="15.75" hidden="1"/>
    <row r="17928" ht="15.75" hidden="1"/>
    <row r="17929" ht="15.75" hidden="1"/>
    <row r="17930" ht="15.75" hidden="1"/>
    <row r="17931" ht="15.75" hidden="1"/>
    <row r="17932" ht="15.75" hidden="1"/>
    <row r="17933" ht="15.75" hidden="1"/>
    <row r="17934" ht="15.75" hidden="1"/>
    <row r="17935" ht="15.75" hidden="1"/>
    <row r="17936" ht="15.75" hidden="1"/>
    <row r="17937" ht="15.75" hidden="1"/>
    <row r="17938" ht="15.75" hidden="1"/>
    <row r="17939" ht="15.75" hidden="1"/>
    <row r="17940" ht="15.75" hidden="1"/>
    <row r="17941" ht="15.75" hidden="1"/>
    <row r="17942" ht="15.75" hidden="1"/>
    <row r="17943" ht="15.75" hidden="1"/>
    <row r="17944" ht="15.75" hidden="1"/>
    <row r="17945" ht="15.75" hidden="1"/>
    <row r="17946" ht="15.75" hidden="1"/>
    <row r="17947" ht="15.75" hidden="1"/>
    <row r="17948" ht="15.75" hidden="1"/>
    <row r="17949" ht="15.75" hidden="1"/>
    <row r="17950" ht="15.75" hidden="1"/>
    <row r="17951" ht="15.75" hidden="1"/>
    <row r="17952" ht="15.75" hidden="1"/>
    <row r="17953" ht="15.75" hidden="1"/>
    <row r="17954" ht="15.75" hidden="1"/>
    <row r="17955" ht="15.75" hidden="1"/>
    <row r="17956" ht="15.75" hidden="1"/>
    <row r="17957" ht="15.75" hidden="1"/>
    <row r="17958" ht="15.75" hidden="1"/>
    <row r="17959" ht="15.75" hidden="1"/>
    <row r="17960" ht="15.75" hidden="1"/>
    <row r="17961" ht="15.75" hidden="1"/>
    <row r="17962" ht="15.75" hidden="1"/>
    <row r="17963" ht="15.75" hidden="1"/>
    <row r="17964" ht="15.75" hidden="1"/>
    <row r="17965" ht="15.75" hidden="1"/>
    <row r="17966" ht="15.75" hidden="1"/>
    <row r="17967" ht="15.75" hidden="1"/>
    <row r="17968" ht="15.75" hidden="1"/>
    <row r="17969" ht="15.75" hidden="1"/>
    <row r="17970" ht="15.75" hidden="1"/>
    <row r="17971" ht="15.75" hidden="1"/>
    <row r="17972" ht="15.75" hidden="1"/>
    <row r="17973" ht="15.75" hidden="1"/>
    <row r="17974" ht="15.75" hidden="1"/>
    <row r="17975" ht="15.75" hidden="1"/>
    <row r="17976" ht="15.75" hidden="1"/>
    <row r="17977" ht="15.75" hidden="1"/>
    <row r="17978" ht="15.75" hidden="1"/>
    <row r="17979" ht="15.75" hidden="1"/>
    <row r="17980" ht="15.75" hidden="1"/>
    <row r="17981" ht="15.75" hidden="1"/>
    <row r="17982" ht="15.75" hidden="1"/>
    <row r="17983" ht="15.75" hidden="1"/>
    <row r="17984" ht="15.75" hidden="1"/>
    <row r="17985" ht="15.75" hidden="1"/>
    <row r="17986" ht="15.75" hidden="1"/>
    <row r="17987" ht="15.75" hidden="1"/>
    <row r="17988" ht="15.75" hidden="1"/>
    <row r="17989" ht="15.75" hidden="1"/>
    <row r="17990" ht="15.75" hidden="1"/>
    <row r="17991" ht="15.75" hidden="1"/>
    <row r="17992" ht="15.75" hidden="1"/>
    <row r="17993" ht="15.75" hidden="1"/>
    <row r="17994" ht="15.75" hidden="1"/>
    <row r="17995" ht="15.75" hidden="1"/>
    <row r="17996" ht="15.75" hidden="1"/>
    <row r="17997" ht="15.75" hidden="1"/>
    <row r="17998" ht="15.75" hidden="1"/>
    <row r="17999" ht="15.75" hidden="1"/>
    <row r="18000" ht="15.75" hidden="1"/>
    <row r="18001" ht="15.75" hidden="1"/>
    <row r="18002" ht="15.75" hidden="1"/>
    <row r="18003" ht="15.75" hidden="1"/>
    <row r="18004" ht="15.75" hidden="1"/>
    <row r="18005" ht="15.75" hidden="1"/>
    <row r="18006" ht="15.75" hidden="1"/>
    <row r="18007" ht="15.75" hidden="1"/>
    <row r="18008" ht="15.75" hidden="1"/>
    <row r="18009" ht="15.75" hidden="1"/>
    <row r="18010" ht="15.75" hidden="1"/>
    <row r="18011" ht="15.75" hidden="1"/>
    <row r="18012" ht="15.75" hidden="1"/>
    <row r="18013" ht="15.75" hidden="1"/>
    <row r="18014" ht="15.75" hidden="1"/>
    <row r="18015" ht="15.75" hidden="1"/>
    <row r="18016" ht="15.75" hidden="1"/>
    <row r="18017" ht="15.75" hidden="1"/>
    <row r="18018" ht="15.75" hidden="1"/>
    <row r="18019" ht="15.75" hidden="1"/>
    <row r="18020" ht="15.75" hidden="1"/>
    <row r="18021" ht="15.75" hidden="1"/>
    <row r="18022" ht="15.75" hidden="1"/>
    <row r="18023" ht="15.75" hidden="1"/>
    <row r="18024" ht="15.75" hidden="1"/>
    <row r="18025" ht="15.75" hidden="1"/>
    <row r="18026" ht="15.75" hidden="1"/>
    <row r="18027" ht="15.75" hidden="1"/>
    <row r="18028" ht="15.75" hidden="1"/>
    <row r="18029" ht="15.75" hidden="1"/>
    <row r="18030" ht="15.75" hidden="1"/>
    <row r="18031" ht="15.75" hidden="1"/>
    <row r="18032" ht="15.75" hidden="1"/>
    <row r="18033" ht="15.75" hidden="1"/>
    <row r="18034" ht="15.75" hidden="1"/>
    <row r="18035" ht="15.75" hidden="1"/>
    <row r="18036" ht="15.75" hidden="1"/>
    <row r="18037" ht="15.75" hidden="1"/>
    <row r="18038" ht="15.75" hidden="1"/>
    <row r="18039" ht="15.75" hidden="1"/>
    <row r="18040" ht="15.75" hidden="1"/>
    <row r="18041" ht="15.75" hidden="1"/>
    <row r="18042" ht="15.75" hidden="1"/>
    <row r="18043" ht="15.75" hidden="1"/>
    <row r="18044" ht="15.75" hidden="1"/>
    <row r="18045" ht="15.75" hidden="1"/>
    <row r="18046" ht="15.75" hidden="1"/>
    <row r="18047" ht="15.75" hidden="1"/>
    <row r="18048" ht="15.75" hidden="1"/>
    <row r="18049" ht="15.75" hidden="1"/>
    <row r="18050" ht="15.75" hidden="1"/>
    <row r="18051" ht="15.75" hidden="1"/>
    <row r="18052" ht="15.75" hidden="1"/>
    <row r="18053" ht="15.75" hidden="1"/>
    <row r="18054" ht="15.75" hidden="1"/>
    <row r="18055" ht="15.75" hidden="1"/>
    <row r="18056" ht="15.75" hidden="1"/>
    <row r="18057" ht="15.75" hidden="1"/>
    <row r="18058" ht="15.75" hidden="1"/>
    <row r="18059" ht="15.75" hidden="1"/>
    <row r="18060" ht="15.75" hidden="1"/>
    <row r="18061" ht="15.75" hidden="1"/>
    <row r="18062" ht="15.75" hidden="1"/>
    <row r="18063" ht="15.75" hidden="1"/>
    <row r="18064" ht="15.75" hidden="1"/>
    <row r="18065" ht="15.75" hidden="1"/>
    <row r="18066" ht="15.75" hidden="1"/>
    <row r="18067" ht="15.75" hidden="1"/>
    <row r="18068" ht="15.75" hidden="1"/>
    <row r="18069" ht="15.75" hidden="1"/>
    <row r="18070" ht="15.75" hidden="1"/>
    <row r="18071" ht="15.75" hidden="1"/>
    <row r="18072" ht="15.75" hidden="1"/>
    <row r="18073" ht="15.75" hidden="1"/>
    <row r="18074" ht="15.75" hidden="1"/>
    <row r="18075" ht="15.75" hidden="1"/>
    <row r="18076" ht="15.75" hidden="1"/>
    <row r="18077" ht="15.75" hidden="1"/>
    <row r="18078" ht="15.75" hidden="1"/>
    <row r="18079" ht="15.75" hidden="1"/>
    <row r="18080" ht="15.75" hidden="1"/>
    <row r="18081" ht="15.75" hidden="1"/>
    <row r="18082" ht="15.75" hidden="1"/>
    <row r="18083" ht="15.75" hidden="1"/>
    <row r="18084" ht="15.75" hidden="1"/>
    <row r="18085" ht="15.75" hidden="1"/>
    <row r="18086" ht="15.75" hidden="1"/>
    <row r="18087" ht="15.75" hidden="1"/>
    <row r="18088" ht="15.75" hidden="1"/>
    <row r="18089" ht="15.75" hidden="1"/>
    <row r="18090" ht="15.75" hidden="1"/>
    <row r="18091" ht="15.75" hidden="1"/>
    <row r="18092" ht="15.75" hidden="1"/>
    <row r="18093" ht="15.75" hidden="1"/>
    <row r="18094" ht="15.75" hidden="1"/>
    <row r="18095" ht="15.75" hidden="1"/>
    <row r="18096" ht="15.75" hidden="1"/>
    <row r="18097" ht="15.75" hidden="1"/>
    <row r="18098" ht="15.75" hidden="1"/>
    <row r="18099" ht="15.75" hidden="1"/>
    <row r="18100" ht="15.75" hidden="1"/>
    <row r="18101" ht="15.75" hidden="1"/>
    <row r="18102" ht="15.75" hidden="1"/>
    <row r="18103" ht="15.75" hidden="1"/>
    <row r="18104" ht="15.75" hidden="1"/>
    <row r="18105" ht="15.75" hidden="1"/>
    <row r="18106" ht="15.75" hidden="1"/>
    <row r="18107" ht="15.75" hidden="1"/>
    <row r="18108" ht="15.75" hidden="1"/>
    <row r="18109" ht="15.75" hidden="1"/>
    <row r="18110" ht="15.75" hidden="1"/>
    <row r="18111" ht="15.75" hidden="1"/>
    <row r="18112" ht="15.75" hidden="1"/>
    <row r="18113" ht="15.75" hidden="1"/>
    <row r="18114" ht="15.75" hidden="1"/>
    <row r="18115" ht="15.75" hidden="1"/>
    <row r="18116" ht="15.75" hidden="1"/>
    <row r="18117" ht="15.75" hidden="1"/>
    <row r="18118" ht="15.75" hidden="1"/>
    <row r="18119" ht="15.75" hidden="1"/>
    <row r="18120" ht="15.75" hidden="1"/>
    <row r="18121" ht="15.75" hidden="1"/>
    <row r="18122" ht="15.75" hidden="1"/>
    <row r="18123" ht="15.75" hidden="1"/>
    <row r="18124" ht="15.75" hidden="1"/>
    <row r="18125" ht="15.75" hidden="1"/>
    <row r="18126" ht="15.75" hidden="1"/>
    <row r="18127" ht="15.75" hidden="1"/>
    <row r="18128" ht="15.75" hidden="1"/>
    <row r="18129" ht="15.75" hidden="1"/>
    <row r="18130" ht="15.75" hidden="1"/>
    <row r="18131" ht="15.75" hidden="1"/>
    <row r="18132" ht="15.75" hidden="1"/>
    <row r="18133" ht="15.75" hidden="1"/>
    <row r="18134" ht="15.75" hidden="1"/>
    <row r="18135" ht="15.75" hidden="1"/>
    <row r="18136" ht="15.75" hidden="1"/>
    <row r="18137" ht="15.75" hidden="1"/>
    <row r="18138" ht="15.75" hidden="1"/>
    <row r="18139" ht="15.75" hidden="1"/>
    <row r="18140" ht="15.75" hidden="1"/>
    <row r="18141" ht="15.75" hidden="1"/>
    <row r="18142" ht="15.75" hidden="1"/>
    <row r="18143" ht="15.75" hidden="1"/>
    <row r="18144" ht="15.75" hidden="1"/>
    <row r="18145" ht="15.75" hidden="1"/>
    <row r="18146" ht="15.75" hidden="1"/>
    <row r="18147" ht="15.75" hidden="1"/>
    <row r="18148" ht="15.75" hidden="1"/>
    <row r="18149" ht="15.75" hidden="1"/>
    <row r="18150" ht="15.75" hidden="1"/>
    <row r="18151" ht="15.75" hidden="1"/>
    <row r="18152" ht="15.75" hidden="1"/>
    <row r="18153" ht="15.75" hidden="1"/>
    <row r="18154" ht="15.75" hidden="1"/>
    <row r="18155" ht="15.75" hidden="1"/>
    <row r="18156" ht="15.75" hidden="1"/>
    <row r="18157" ht="15.75" hidden="1"/>
    <row r="18158" ht="15.75" hidden="1"/>
    <row r="18159" ht="15.75" hidden="1"/>
    <row r="18160" ht="15.75" hidden="1"/>
    <row r="18161" ht="15.75" hidden="1"/>
    <row r="18162" ht="15.75" hidden="1"/>
    <row r="18163" ht="15.75" hidden="1"/>
    <row r="18164" ht="15.75" hidden="1"/>
    <row r="18165" ht="15.75" hidden="1"/>
    <row r="18166" ht="15.75" hidden="1"/>
    <row r="18167" ht="15.75" hidden="1"/>
    <row r="18168" ht="15.75" hidden="1"/>
    <row r="18169" ht="15.75" hidden="1"/>
    <row r="18170" ht="15.75" hidden="1"/>
    <row r="18171" ht="15.75" hidden="1"/>
    <row r="18172" ht="15.75" hidden="1"/>
    <row r="18173" ht="15.75" hidden="1"/>
    <row r="18174" ht="15.75" hidden="1"/>
    <row r="18175" ht="15.75" hidden="1"/>
    <row r="18176" ht="15.75" hidden="1"/>
    <row r="18177" ht="15.75" hidden="1"/>
    <row r="18178" ht="15.75" hidden="1"/>
    <row r="18179" ht="15.75" hidden="1"/>
    <row r="18180" ht="15.75" hidden="1"/>
    <row r="18181" ht="15.75" hidden="1"/>
    <row r="18182" ht="15.75" hidden="1"/>
    <row r="18183" ht="15.75" hidden="1"/>
    <row r="18184" ht="15.75" hidden="1"/>
    <row r="18185" ht="15.75" hidden="1"/>
    <row r="18186" ht="15.75" hidden="1"/>
    <row r="18187" ht="15.75" hidden="1"/>
    <row r="18188" ht="15.75" hidden="1"/>
    <row r="18189" ht="15.75" hidden="1"/>
    <row r="18190" ht="15.75" hidden="1"/>
    <row r="18191" ht="15.75" hidden="1"/>
    <row r="18192" ht="15.75" hidden="1"/>
    <row r="18193" ht="15.75" hidden="1"/>
    <row r="18194" ht="15.75" hidden="1"/>
    <row r="18195" ht="15.75" hidden="1"/>
    <row r="18196" ht="15.75" hidden="1"/>
    <row r="18197" ht="15.75" hidden="1"/>
    <row r="18198" ht="15.75" hidden="1"/>
    <row r="18199" ht="15.75" hidden="1"/>
    <row r="18200" ht="15.75" hidden="1"/>
    <row r="18201" ht="15.75" hidden="1"/>
    <row r="18202" ht="15.75" hidden="1"/>
    <row r="18203" ht="15.75" hidden="1"/>
    <row r="18204" ht="15.75" hidden="1"/>
    <row r="18205" ht="15.75" hidden="1"/>
    <row r="18206" ht="15.75" hidden="1"/>
    <row r="18207" ht="15.75" hidden="1"/>
    <row r="18208" ht="15.75" hidden="1"/>
    <row r="18209" ht="15.75" hidden="1"/>
    <row r="18210" ht="15.75" hidden="1"/>
    <row r="18211" ht="15.75" hidden="1"/>
    <row r="18212" ht="15.75" hidden="1"/>
    <row r="18213" ht="15.75" hidden="1"/>
    <row r="18214" ht="15.75" hidden="1"/>
    <row r="18215" ht="15.75" hidden="1"/>
    <row r="18216" ht="15.75" hidden="1"/>
    <row r="18217" ht="15.75" hidden="1"/>
    <row r="18218" ht="15.75" hidden="1"/>
    <row r="18219" ht="15.75" hidden="1"/>
    <row r="18220" ht="15.75" hidden="1"/>
    <row r="18221" ht="15.75" hidden="1"/>
    <row r="18222" ht="15.75" hidden="1"/>
    <row r="18223" ht="15.75" hidden="1"/>
    <row r="18224" ht="15.75" hidden="1"/>
    <row r="18225" ht="15.75" hidden="1"/>
    <row r="18226" ht="15.75" hidden="1"/>
    <row r="18227" ht="15.75" hidden="1"/>
    <row r="18228" ht="15.75" hidden="1"/>
    <row r="18229" ht="15.75" hidden="1"/>
    <row r="18230" ht="15.75" hidden="1"/>
    <row r="18231" ht="15.75" hidden="1"/>
    <row r="18232" ht="15.75" hidden="1"/>
    <row r="18233" ht="15.75" hidden="1"/>
    <row r="18234" ht="15.75" hidden="1"/>
    <row r="18235" ht="15.75" hidden="1"/>
    <row r="18236" ht="15.75" hidden="1"/>
    <row r="18237" ht="15.75" hidden="1"/>
    <row r="18238" ht="15.75" hidden="1"/>
    <row r="18239" ht="15.75" hidden="1"/>
    <row r="18240" ht="15.75" hidden="1"/>
    <row r="18241" ht="15.75" hidden="1"/>
    <row r="18242" ht="15.75" hidden="1"/>
    <row r="18243" ht="15.75" hidden="1"/>
    <row r="18244" ht="15.75" hidden="1"/>
    <row r="18245" ht="15.75" hidden="1"/>
    <row r="18246" ht="15.75" hidden="1"/>
    <row r="18247" ht="15.75" hidden="1"/>
    <row r="18248" ht="15.75" hidden="1"/>
    <row r="18249" ht="15.75" hidden="1"/>
    <row r="18250" ht="15.75" hidden="1"/>
    <row r="18251" ht="15.75" hidden="1"/>
    <row r="18252" ht="15.75" hidden="1"/>
    <row r="18253" ht="15.75" hidden="1"/>
    <row r="18254" ht="15.75" hidden="1"/>
    <row r="18255" ht="15.75" hidden="1"/>
    <row r="18256" ht="15.75" hidden="1"/>
    <row r="18257" ht="15.75" hidden="1"/>
    <row r="18258" ht="15.75" hidden="1"/>
    <row r="18259" ht="15.75" hidden="1"/>
    <row r="18260" ht="15.75" hidden="1"/>
    <row r="18261" ht="15.75" hidden="1"/>
    <row r="18262" ht="15.75" hidden="1"/>
    <row r="18263" ht="15.75" hidden="1"/>
    <row r="18264" ht="15.75" hidden="1"/>
    <row r="18265" ht="15.75" hidden="1"/>
    <row r="18266" ht="15.75" hidden="1"/>
    <row r="18267" ht="15.75" hidden="1"/>
    <row r="18268" ht="15.75" hidden="1"/>
    <row r="18269" ht="15.75" hidden="1"/>
    <row r="18270" ht="15.75" hidden="1"/>
    <row r="18271" ht="15.75" hidden="1"/>
    <row r="18272" ht="15.75" hidden="1"/>
    <row r="18273" ht="15.75" hidden="1"/>
    <row r="18274" ht="15.75" hidden="1"/>
    <row r="18275" ht="15.75" hidden="1"/>
    <row r="18276" ht="15.75" hidden="1"/>
    <row r="18277" ht="15.75" hidden="1"/>
    <row r="18278" ht="15.75" hidden="1"/>
    <row r="18279" ht="15.75" hidden="1"/>
    <row r="18280" ht="15.75" hidden="1"/>
    <row r="18281" ht="15.75" hidden="1"/>
    <row r="18282" ht="15.75" hidden="1"/>
    <row r="18283" ht="15.75" hidden="1"/>
    <row r="18284" ht="15.75" hidden="1"/>
    <row r="18285" ht="15.75" hidden="1"/>
    <row r="18286" ht="15.75" hidden="1"/>
    <row r="18287" ht="15.75" hidden="1"/>
    <row r="18288" ht="15.75" hidden="1"/>
    <row r="18289" ht="15.75" hidden="1"/>
    <row r="18290" ht="15.75" hidden="1"/>
    <row r="18291" ht="15.75" hidden="1"/>
    <row r="18292" ht="15.75" hidden="1"/>
    <row r="18293" ht="15.75" hidden="1"/>
    <row r="18294" ht="15.75" hidden="1"/>
    <row r="18295" ht="15.75" hidden="1"/>
    <row r="18296" ht="15.75" hidden="1"/>
    <row r="18297" ht="15.75" hidden="1"/>
    <row r="18298" ht="15.75" hidden="1"/>
    <row r="18299" ht="15.75" hidden="1"/>
    <row r="18300" ht="15.75" hidden="1"/>
    <row r="18301" ht="15.75" hidden="1"/>
    <row r="18302" ht="15.75" hidden="1"/>
    <row r="18303" ht="15.75" hidden="1"/>
    <row r="18304" ht="15.75" hidden="1"/>
    <row r="18305" ht="15.75" hidden="1"/>
    <row r="18306" ht="15.75" hidden="1"/>
    <row r="18307" ht="15.75" hidden="1"/>
    <row r="18308" ht="15.75" hidden="1"/>
    <row r="18309" ht="15.75" hidden="1"/>
    <row r="18310" ht="15.75" hidden="1"/>
    <row r="18311" ht="15.75" hidden="1"/>
    <row r="18312" ht="15.75" hidden="1"/>
    <row r="18313" ht="15.75" hidden="1"/>
    <row r="18314" ht="15.75" hidden="1"/>
    <row r="18315" ht="15.75" hidden="1"/>
    <row r="18316" ht="15.75" hidden="1"/>
    <row r="18317" ht="15.75" hidden="1"/>
    <row r="18318" ht="15.75" hidden="1"/>
    <row r="18319" ht="15.75" hidden="1"/>
    <row r="18320" ht="15.75" hidden="1"/>
    <row r="18321" ht="15.75" hidden="1"/>
    <row r="18322" ht="15.75" hidden="1"/>
    <row r="18323" ht="15.75" hidden="1"/>
    <row r="18324" ht="15.75" hidden="1"/>
    <row r="18325" ht="15.75" hidden="1"/>
    <row r="18326" ht="15.75" hidden="1"/>
    <row r="18327" ht="15.75" hidden="1"/>
    <row r="18328" ht="15.75" hidden="1"/>
    <row r="18329" ht="15.75" hidden="1"/>
    <row r="18330" ht="15.75" hidden="1"/>
    <row r="18331" ht="15.75" hidden="1"/>
    <row r="18332" ht="15.75" hidden="1"/>
    <row r="18333" ht="15.75" hidden="1"/>
    <row r="18334" ht="15.75" hidden="1"/>
    <row r="18335" ht="15.75" hidden="1"/>
    <row r="18336" ht="15.75" hidden="1"/>
    <row r="18337" ht="15.75" hidden="1"/>
    <row r="18338" ht="15.75" hidden="1"/>
    <row r="18339" ht="15.75" hidden="1"/>
    <row r="18340" ht="15.75" hidden="1"/>
    <row r="18341" ht="15.75" hidden="1"/>
    <row r="18342" ht="15.75" hidden="1"/>
    <row r="18343" ht="15.75" hidden="1"/>
    <row r="18344" ht="15.75" hidden="1"/>
    <row r="18345" ht="15.75" hidden="1"/>
    <row r="18346" ht="15.75" hidden="1"/>
    <row r="18347" ht="15.75" hidden="1"/>
    <row r="18348" ht="15.75" hidden="1"/>
    <row r="18349" ht="15.75" hidden="1"/>
    <row r="18350" ht="15.75" hidden="1"/>
    <row r="18351" ht="15.75" hidden="1"/>
    <row r="18352" ht="15.75" hidden="1"/>
    <row r="18353" ht="15.75" hidden="1"/>
    <row r="18354" ht="15.75" hidden="1"/>
    <row r="18355" ht="15.75" hidden="1"/>
    <row r="18356" ht="15.75" hidden="1"/>
    <row r="18357" ht="15.75" hidden="1"/>
    <row r="18358" ht="15.75" hidden="1"/>
    <row r="18359" ht="15.75" hidden="1"/>
    <row r="18360" ht="15.75" hidden="1"/>
    <row r="18361" ht="15.75" hidden="1"/>
    <row r="18362" ht="15.75" hidden="1"/>
    <row r="18363" ht="15.75" hidden="1"/>
    <row r="18364" ht="15.75" hidden="1"/>
    <row r="18365" ht="15.75" hidden="1"/>
    <row r="18366" ht="15.75" hidden="1"/>
    <row r="18367" ht="15.75" hidden="1"/>
    <row r="18368" ht="15.75" hidden="1"/>
    <row r="18369" ht="15.75" hidden="1"/>
    <row r="18370" ht="15.75" hidden="1"/>
    <row r="18371" ht="15.75" hidden="1"/>
    <row r="18372" ht="15.75" hidden="1"/>
    <row r="18373" ht="15.75" hidden="1"/>
    <row r="18374" ht="15.75" hidden="1"/>
    <row r="18375" ht="15.75" hidden="1"/>
    <row r="18376" ht="15.75" hidden="1"/>
    <row r="18377" ht="15.75" hidden="1"/>
    <row r="18378" ht="15.75" hidden="1"/>
    <row r="18379" ht="15.75" hidden="1"/>
    <row r="18380" ht="15.75" hidden="1"/>
    <row r="18381" ht="15.75" hidden="1"/>
    <row r="18382" ht="15.75" hidden="1"/>
    <row r="18383" ht="15.75" hidden="1"/>
    <row r="18384" ht="15.75" hidden="1"/>
    <row r="18385" ht="15.75" hidden="1"/>
    <row r="18386" ht="15.75" hidden="1"/>
    <row r="18387" ht="15.75" hidden="1"/>
    <row r="18388" ht="15.75" hidden="1"/>
    <row r="18389" ht="15.75" hidden="1"/>
    <row r="18390" ht="15.75" hidden="1"/>
    <row r="18391" ht="15.75" hidden="1"/>
    <row r="18392" ht="15.75" hidden="1"/>
    <row r="18393" ht="15.75" hidden="1"/>
    <row r="18394" ht="15.75" hidden="1"/>
    <row r="18395" ht="15.75" hidden="1"/>
    <row r="18396" ht="15.75" hidden="1"/>
    <row r="18397" ht="15.75" hidden="1"/>
    <row r="18398" ht="15.75" hidden="1"/>
    <row r="18399" ht="15.75" hidden="1"/>
    <row r="18400" ht="15.75" hidden="1"/>
    <row r="18401" ht="15.75" hidden="1"/>
    <row r="18402" ht="15.75" hidden="1"/>
    <row r="18403" ht="15.75" hidden="1"/>
    <row r="18404" ht="15.75" hidden="1"/>
    <row r="18405" ht="15.75" hidden="1"/>
    <row r="18406" ht="15.75" hidden="1"/>
    <row r="18407" ht="15.75" hidden="1"/>
    <row r="18408" ht="15.75" hidden="1"/>
    <row r="18409" ht="15.75" hidden="1"/>
    <row r="18410" ht="15.75" hidden="1"/>
    <row r="18411" ht="15.75" hidden="1"/>
    <row r="18412" ht="15.75" hidden="1"/>
    <row r="18413" ht="15.75" hidden="1"/>
    <row r="18414" ht="15.75" hidden="1"/>
    <row r="18415" ht="15.75" hidden="1"/>
    <row r="18416" ht="15.75" hidden="1"/>
    <row r="18417" ht="15.75" hidden="1"/>
    <row r="18418" ht="15.75" hidden="1"/>
    <row r="18419" ht="15.75" hidden="1"/>
    <row r="18420" ht="15.75" hidden="1"/>
    <row r="18421" ht="15.75" hidden="1"/>
    <row r="18422" ht="15.75" hidden="1"/>
    <row r="18423" ht="15.75" hidden="1"/>
    <row r="18424" ht="15.75" hidden="1"/>
    <row r="18425" ht="15.75" hidden="1"/>
    <row r="18426" ht="15.75" hidden="1"/>
    <row r="18427" ht="15.75" hidden="1"/>
    <row r="18428" ht="15.75" hidden="1"/>
    <row r="18429" ht="15.75" hidden="1"/>
    <row r="18430" ht="15.75" hidden="1"/>
    <row r="18431" ht="15.75" hidden="1"/>
    <row r="18432" ht="15.75" hidden="1"/>
    <row r="18433" ht="15.75" hidden="1"/>
    <row r="18434" ht="15.75" hidden="1"/>
    <row r="18435" ht="15.75" hidden="1"/>
    <row r="18436" ht="15.75" hidden="1"/>
    <row r="18437" ht="15.75" hidden="1"/>
    <row r="18438" ht="15.75" hidden="1"/>
    <row r="18439" ht="15.75" hidden="1"/>
    <row r="18440" ht="15.75" hidden="1"/>
    <row r="18441" ht="15.75" hidden="1"/>
    <row r="18442" ht="15.75" hidden="1"/>
    <row r="18443" ht="15.75" hidden="1"/>
    <row r="18444" ht="15.75" hidden="1"/>
    <row r="18445" ht="15.75" hidden="1"/>
    <row r="18446" ht="15.75" hidden="1"/>
    <row r="18447" ht="15.75" hidden="1"/>
    <row r="18448" ht="15.75" hidden="1"/>
    <row r="18449" ht="15.75" hidden="1"/>
    <row r="18450" ht="15.75" hidden="1"/>
    <row r="18451" ht="15.75" hidden="1"/>
    <row r="18452" ht="15.75" hidden="1"/>
    <row r="18453" ht="15.75" hidden="1"/>
    <row r="18454" ht="15.75" hidden="1"/>
    <row r="18455" ht="15.75" hidden="1"/>
    <row r="18456" ht="15.75" hidden="1"/>
    <row r="18457" ht="15.75" hidden="1"/>
    <row r="18458" ht="15.75" hidden="1"/>
    <row r="18459" ht="15.75" hidden="1"/>
    <row r="18460" ht="15.75" hidden="1"/>
    <row r="18461" ht="15.75" hidden="1"/>
    <row r="18462" ht="15.75" hidden="1"/>
    <row r="18463" ht="15.75" hidden="1"/>
    <row r="18464" ht="15.75" hidden="1"/>
    <row r="18465" ht="15.75" hidden="1"/>
    <row r="18466" ht="15.75" hidden="1"/>
    <row r="18467" ht="15.75" hidden="1"/>
    <row r="18468" ht="15.75" hidden="1"/>
    <row r="18469" ht="15.75" hidden="1"/>
    <row r="18470" ht="15.75" hidden="1"/>
    <row r="18471" ht="15.75" hidden="1"/>
    <row r="18472" ht="15.75" hidden="1"/>
    <row r="18473" ht="15.75" hidden="1"/>
    <row r="18474" ht="15.75" hidden="1"/>
    <row r="18475" ht="15.75" hidden="1"/>
    <row r="18476" ht="15.75" hidden="1"/>
    <row r="18477" ht="15.75" hidden="1"/>
    <row r="18478" ht="15.75" hidden="1"/>
    <row r="18479" ht="15.75" hidden="1"/>
    <row r="18480" ht="15.75" hidden="1"/>
    <row r="18481" ht="15.75" hidden="1"/>
    <row r="18482" ht="15.75" hidden="1"/>
    <row r="18483" ht="15.75" hidden="1"/>
    <row r="18484" ht="15.75" hidden="1"/>
    <row r="18485" ht="15.75" hidden="1"/>
    <row r="18486" ht="15.75" hidden="1"/>
    <row r="18487" ht="15.75" hidden="1"/>
    <row r="18488" ht="15.75" hidden="1"/>
    <row r="18489" ht="15.75" hidden="1"/>
    <row r="18490" ht="15.75" hidden="1"/>
    <row r="18491" ht="15.75" hidden="1"/>
    <row r="18492" ht="15.75" hidden="1"/>
    <row r="18493" ht="15.75" hidden="1"/>
    <row r="18494" ht="15.75" hidden="1"/>
    <row r="18495" ht="15.75" hidden="1"/>
    <row r="18496" ht="15.75" hidden="1"/>
    <row r="18497" ht="15.75" hidden="1"/>
    <row r="18498" ht="15.75" hidden="1"/>
    <row r="18499" ht="15.75" hidden="1"/>
    <row r="18500" ht="15.75" hidden="1"/>
    <row r="18501" ht="15.75" hidden="1"/>
    <row r="18502" ht="15.75" hidden="1"/>
    <row r="18503" ht="15.75" hidden="1"/>
    <row r="18504" ht="15.75" hidden="1"/>
    <row r="18505" ht="15.75" hidden="1"/>
    <row r="18506" ht="15.75" hidden="1"/>
    <row r="18507" ht="15.75" hidden="1"/>
    <row r="18508" ht="15.75" hidden="1"/>
    <row r="18509" ht="15.75" hidden="1"/>
    <row r="18510" ht="15.75" hidden="1"/>
    <row r="18511" ht="15.75" hidden="1"/>
    <row r="18512" ht="15.75" hidden="1"/>
    <row r="18513" ht="15.75" hidden="1"/>
    <row r="18514" ht="15.75" hidden="1"/>
    <row r="18515" ht="15.75" hidden="1"/>
    <row r="18516" ht="15.75" hidden="1"/>
    <row r="18517" ht="15.75" hidden="1"/>
    <row r="18518" ht="15.75" hidden="1"/>
    <row r="18519" ht="15.75" hidden="1"/>
    <row r="18520" ht="15.75" hidden="1"/>
    <row r="18521" ht="15.75" hidden="1"/>
    <row r="18522" ht="15.75" hidden="1"/>
    <row r="18523" ht="15.75" hidden="1"/>
    <row r="18524" ht="15.75" hidden="1"/>
    <row r="18525" ht="15.75" hidden="1"/>
    <row r="18526" ht="15.75" hidden="1"/>
    <row r="18527" ht="15.75" hidden="1"/>
    <row r="18528" ht="15.75" hidden="1"/>
    <row r="18529" ht="15.75" hidden="1"/>
    <row r="18530" ht="15.75" hidden="1"/>
    <row r="18531" ht="15.75" hidden="1"/>
    <row r="18532" ht="15.75" hidden="1"/>
    <row r="18533" ht="15.75" hidden="1"/>
    <row r="18534" ht="15.75" hidden="1"/>
    <row r="18535" ht="15.75" hidden="1"/>
    <row r="18536" ht="15.75" hidden="1"/>
    <row r="18537" ht="15.75" hidden="1"/>
    <row r="18538" ht="15.75" hidden="1"/>
    <row r="18539" ht="15.75" hidden="1"/>
    <row r="18540" ht="15.75" hidden="1"/>
    <row r="18541" ht="15.75" hidden="1"/>
    <row r="18542" ht="15.75" hidden="1"/>
    <row r="18543" ht="15.75" hidden="1"/>
    <row r="18544" ht="15.75" hidden="1"/>
    <row r="18545" ht="15.75" hidden="1"/>
    <row r="18546" ht="15.75" hidden="1"/>
    <row r="18547" ht="15.75" hidden="1"/>
    <row r="18548" ht="15.75" hidden="1"/>
    <row r="18549" ht="15.75" hidden="1"/>
    <row r="18550" ht="15.75" hidden="1"/>
    <row r="18551" ht="15.75" hidden="1"/>
    <row r="18552" ht="15.75" hidden="1"/>
    <row r="18553" ht="15.75" hidden="1"/>
    <row r="18554" ht="15.75" hidden="1"/>
    <row r="18555" ht="15.75" hidden="1"/>
    <row r="18556" ht="15.75" hidden="1"/>
    <row r="18557" ht="15.75" hidden="1"/>
    <row r="18558" ht="15.75" hidden="1"/>
    <row r="18559" ht="15.75" hidden="1"/>
    <row r="18560" ht="15.75" hidden="1"/>
    <row r="18561" ht="15.75" hidden="1"/>
    <row r="18562" ht="15.75" hidden="1"/>
    <row r="18563" ht="15.75" hidden="1"/>
    <row r="18564" ht="15.75" hidden="1"/>
    <row r="18565" ht="15.75" hidden="1"/>
    <row r="18566" ht="15.75" hidden="1"/>
    <row r="18567" ht="15.75" hidden="1"/>
    <row r="18568" ht="15.75" hidden="1"/>
    <row r="18569" ht="15.75" hidden="1"/>
    <row r="18570" ht="15.75" hidden="1"/>
    <row r="18571" ht="15.75" hidden="1"/>
    <row r="18572" ht="15.75" hidden="1"/>
    <row r="18573" ht="15.75" hidden="1"/>
    <row r="18574" ht="15.75" hidden="1"/>
    <row r="18575" ht="15.75" hidden="1"/>
    <row r="18576" ht="15.75" hidden="1"/>
    <row r="18577" ht="15.75" hidden="1"/>
    <row r="18578" ht="15.75" hidden="1"/>
    <row r="18579" ht="15.75" hidden="1"/>
    <row r="18580" ht="15.75" hidden="1"/>
    <row r="18581" ht="15.75" hidden="1"/>
    <row r="18582" ht="15.75" hidden="1"/>
    <row r="18583" ht="15.75" hidden="1"/>
    <row r="18584" ht="15.75" hidden="1"/>
    <row r="18585" ht="15.75" hidden="1"/>
    <row r="18586" ht="15.75" hidden="1"/>
    <row r="18587" ht="15.75" hidden="1"/>
    <row r="18588" ht="15.75" hidden="1"/>
    <row r="18589" ht="15.75" hidden="1"/>
    <row r="18590" ht="15.75" hidden="1"/>
    <row r="18591" ht="15.75" hidden="1"/>
    <row r="18592" ht="15.75" hidden="1"/>
    <row r="18593" ht="15.75" hidden="1"/>
    <row r="18594" ht="15.75" hidden="1"/>
    <row r="18595" ht="15.75" hidden="1"/>
    <row r="18596" ht="15.75" hidden="1"/>
    <row r="18597" ht="15.75" hidden="1"/>
    <row r="18598" ht="15.75" hidden="1"/>
    <row r="18599" ht="15.75" hidden="1"/>
    <row r="18600" ht="15.75" hidden="1"/>
    <row r="18601" ht="15.75" hidden="1"/>
    <row r="18602" ht="15.75" hidden="1"/>
    <row r="18603" ht="15.75" hidden="1"/>
    <row r="18604" ht="15.75" hidden="1"/>
    <row r="18605" ht="15.75" hidden="1"/>
    <row r="18606" ht="15.75" hidden="1"/>
    <row r="18607" ht="15.75" hidden="1"/>
    <row r="18608" ht="15.75" hidden="1"/>
    <row r="18609" ht="15.75" hidden="1"/>
    <row r="18610" ht="15.75" hidden="1"/>
    <row r="18611" ht="15.75" hidden="1"/>
    <row r="18612" ht="15.75" hidden="1"/>
    <row r="18613" ht="15.75" hidden="1"/>
    <row r="18614" ht="15.75" hidden="1"/>
    <row r="18615" ht="15.75" hidden="1"/>
    <row r="18616" ht="15.75" hidden="1"/>
    <row r="18617" ht="15.75" hidden="1"/>
    <row r="18618" ht="15.75" hidden="1"/>
    <row r="18619" ht="15.75" hidden="1"/>
    <row r="18620" ht="15.75" hidden="1"/>
    <row r="18621" ht="15.75" hidden="1"/>
    <row r="18622" ht="15.75" hidden="1"/>
    <row r="18623" ht="15.75" hidden="1"/>
    <row r="18624" ht="15.75" hidden="1"/>
    <row r="18625" ht="15.75" hidden="1"/>
    <row r="18626" ht="15.75" hidden="1"/>
    <row r="18627" ht="15.75" hidden="1"/>
    <row r="18628" ht="15.75" hidden="1"/>
    <row r="18629" ht="15.75" hidden="1"/>
    <row r="18630" ht="15.75" hidden="1"/>
    <row r="18631" ht="15.75" hidden="1"/>
    <row r="18632" ht="15.75" hidden="1"/>
    <row r="18633" ht="15.75" hidden="1"/>
    <row r="18634" ht="15.75" hidden="1"/>
    <row r="18635" ht="15.75" hidden="1"/>
    <row r="18636" ht="15.75" hidden="1"/>
    <row r="18637" ht="15.75" hidden="1"/>
    <row r="18638" ht="15.75" hidden="1"/>
    <row r="18639" ht="15.75" hidden="1"/>
    <row r="18640" ht="15.75" hidden="1"/>
    <row r="18641" ht="15.75" hidden="1"/>
    <row r="18642" ht="15.75" hidden="1"/>
    <row r="18643" ht="15.75" hidden="1"/>
    <row r="18644" ht="15.75" hidden="1"/>
    <row r="18645" ht="15.75" hidden="1"/>
    <row r="18646" ht="15.75" hidden="1"/>
    <row r="18647" ht="15.75" hidden="1"/>
    <row r="18648" ht="15.75" hidden="1"/>
    <row r="18649" ht="15.75" hidden="1"/>
    <row r="18650" ht="15.75" hidden="1"/>
    <row r="18651" ht="15.75" hidden="1"/>
    <row r="18652" ht="15.75" hidden="1"/>
    <row r="18653" ht="15.75" hidden="1"/>
    <row r="18654" ht="15.75" hidden="1"/>
    <row r="18655" ht="15.75" hidden="1"/>
    <row r="18656" ht="15.75" hidden="1"/>
    <row r="18657" ht="15.75" hidden="1"/>
    <row r="18658" ht="15.75" hidden="1"/>
    <row r="18659" ht="15.75" hidden="1"/>
    <row r="18660" ht="15.75" hidden="1"/>
    <row r="18661" ht="15.75" hidden="1"/>
    <row r="18662" ht="15.75" hidden="1"/>
    <row r="18663" ht="15.75" hidden="1"/>
    <row r="18664" ht="15.75" hidden="1"/>
    <row r="18665" ht="15.75" hidden="1"/>
    <row r="18666" ht="15.75" hidden="1"/>
    <row r="18667" ht="15.75" hidden="1"/>
    <row r="18668" ht="15.75" hidden="1"/>
    <row r="18669" ht="15.75" hidden="1"/>
    <row r="18670" ht="15.75" hidden="1"/>
    <row r="18671" ht="15.75" hidden="1"/>
    <row r="18672" ht="15.75" hidden="1"/>
    <row r="18673" ht="15.75" hidden="1"/>
    <row r="18674" ht="15.75" hidden="1"/>
    <row r="18675" ht="15.75" hidden="1"/>
    <row r="18676" ht="15.75" hidden="1"/>
    <row r="18677" ht="15.75" hidden="1"/>
    <row r="18678" ht="15.75" hidden="1"/>
    <row r="18679" ht="15.75" hidden="1"/>
    <row r="18680" ht="15.75" hidden="1"/>
    <row r="18681" ht="15.75" hidden="1"/>
    <row r="18682" ht="15.75" hidden="1"/>
    <row r="18683" ht="15.75" hidden="1"/>
    <row r="18684" ht="15.75" hidden="1"/>
    <row r="18685" ht="15.75" hidden="1"/>
    <row r="18686" ht="15.75" hidden="1"/>
    <row r="18687" ht="15.75" hidden="1"/>
    <row r="18688" ht="15.75" hidden="1"/>
    <row r="18689" ht="15.75" hidden="1"/>
    <row r="18690" ht="15.75" hidden="1"/>
    <row r="18691" ht="15.75" hidden="1"/>
    <row r="18692" ht="15.75" hidden="1"/>
    <row r="18693" ht="15.75" hidden="1"/>
    <row r="18694" ht="15.75" hidden="1"/>
    <row r="18695" ht="15.75" hidden="1"/>
    <row r="18696" ht="15.75" hidden="1"/>
    <row r="18697" ht="15.75" hidden="1"/>
    <row r="18698" ht="15.75" hidden="1"/>
    <row r="18699" ht="15.75" hidden="1"/>
    <row r="18700" ht="15.75" hidden="1"/>
    <row r="18701" ht="15.75" hidden="1"/>
    <row r="18702" ht="15.75" hidden="1"/>
    <row r="18703" ht="15.75" hidden="1"/>
    <row r="18704" ht="15.75" hidden="1"/>
    <row r="18705" ht="15.75" hidden="1"/>
    <row r="18706" ht="15.75" hidden="1"/>
    <row r="18707" ht="15.75" hidden="1"/>
    <row r="18708" ht="15.75" hidden="1"/>
    <row r="18709" ht="15.75" hidden="1"/>
    <row r="18710" ht="15.75" hidden="1"/>
    <row r="18711" ht="15.75" hidden="1"/>
    <row r="18712" ht="15.75" hidden="1"/>
    <row r="18713" ht="15.75" hidden="1"/>
    <row r="18714" ht="15.75" hidden="1"/>
    <row r="18715" ht="15.75" hidden="1"/>
    <row r="18716" ht="15.75" hidden="1"/>
    <row r="18717" ht="15.75" hidden="1"/>
    <row r="18718" ht="15.75" hidden="1"/>
    <row r="18719" ht="15.75" hidden="1"/>
    <row r="18720" ht="15.75" hidden="1"/>
    <row r="18721" ht="15.75" hidden="1"/>
    <row r="18722" ht="15.75" hidden="1"/>
    <row r="18723" ht="15.75" hidden="1"/>
    <row r="18724" ht="15.75" hidden="1"/>
    <row r="18725" ht="15.75" hidden="1"/>
    <row r="18726" ht="15.75" hidden="1"/>
    <row r="18727" ht="15.75" hidden="1"/>
    <row r="18728" ht="15.75" hidden="1"/>
    <row r="18729" ht="15.75" hidden="1"/>
    <row r="18730" ht="15.75" hidden="1"/>
    <row r="18731" ht="15.75" hidden="1"/>
    <row r="18732" ht="15.75" hidden="1"/>
    <row r="18733" ht="15.75" hidden="1"/>
    <row r="18734" ht="15.75" hidden="1"/>
    <row r="18735" ht="15.75" hidden="1"/>
    <row r="18736" ht="15.75" hidden="1"/>
    <row r="18737" ht="15.75" hidden="1"/>
    <row r="18738" ht="15.75" hidden="1"/>
    <row r="18739" ht="15.75" hidden="1"/>
    <row r="18740" ht="15.75" hidden="1"/>
    <row r="18741" ht="15.75" hidden="1"/>
    <row r="18742" ht="15.75" hidden="1"/>
    <row r="18743" ht="15.75" hidden="1"/>
    <row r="18744" ht="15.75" hidden="1"/>
    <row r="18745" ht="15.75" hidden="1"/>
    <row r="18746" ht="15.75" hidden="1"/>
    <row r="18747" ht="15.75" hidden="1"/>
    <row r="18748" ht="15.75" hidden="1"/>
    <row r="18749" ht="15.75" hidden="1"/>
    <row r="18750" ht="15.75" hidden="1"/>
    <row r="18751" ht="15.75" hidden="1"/>
    <row r="18752" ht="15.75" hidden="1"/>
    <row r="18753" ht="15.75" hidden="1"/>
    <row r="18754" ht="15.75" hidden="1"/>
    <row r="18755" ht="15.75" hidden="1"/>
    <row r="18756" ht="15.75" hidden="1"/>
    <row r="18757" ht="15.75" hidden="1"/>
    <row r="18758" ht="15.75" hidden="1"/>
    <row r="18759" ht="15.75" hidden="1"/>
    <row r="18760" ht="15.75" hidden="1"/>
    <row r="18761" ht="15.75" hidden="1"/>
    <row r="18762" ht="15.75" hidden="1"/>
    <row r="18763" ht="15.75" hidden="1"/>
    <row r="18764" ht="15.75" hidden="1"/>
    <row r="18765" ht="15.75" hidden="1"/>
    <row r="18766" ht="15.75" hidden="1"/>
    <row r="18767" ht="15.75" hidden="1"/>
    <row r="18768" ht="15.75" hidden="1"/>
    <row r="18769" ht="15.75" hidden="1"/>
    <row r="18770" ht="15.75" hidden="1"/>
    <row r="18771" ht="15.75" hidden="1"/>
    <row r="18772" ht="15.75" hidden="1"/>
    <row r="18773" ht="15.75" hidden="1"/>
    <row r="18774" ht="15.75" hidden="1"/>
    <row r="18775" ht="15.75" hidden="1"/>
    <row r="18776" ht="15.75" hidden="1"/>
    <row r="18777" ht="15.75" hidden="1"/>
    <row r="18778" ht="15.75" hidden="1"/>
    <row r="18779" ht="15.75" hidden="1"/>
    <row r="18780" ht="15.75" hidden="1"/>
    <row r="18781" ht="15.75" hidden="1"/>
    <row r="18782" ht="15.75" hidden="1"/>
    <row r="18783" ht="15.75" hidden="1"/>
    <row r="18784" ht="15.75" hidden="1"/>
    <row r="18785" ht="15.75" hidden="1"/>
    <row r="18786" ht="15.75" hidden="1"/>
    <row r="18787" ht="15.75" hidden="1"/>
    <row r="18788" ht="15.75" hidden="1"/>
    <row r="18789" ht="15.75" hidden="1"/>
    <row r="18790" ht="15.75" hidden="1"/>
    <row r="18791" ht="15.75" hidden="1"/>
    <row r="18792" ht="15.75" hidden="1"/>
    <row r="18793" ht="15.75" hidden="1"/>
    <row r="18794" ht="15.75" hidden="1"/>
    <row r="18795" ht="15.75" hidden="1"/>
    <row r="18796" ht="15.75" hidden="1"/>
    <row r="18797" ht="15.75" hidden="1"/>
    <row r="18798" ht="15.75" hidden="1"/>
    <row r="18799" ht="15.75" hidden="1"/>
    <row r="18800" ht="15.75" hidden="1"/>
    <row r="18801" ht="15.75" hidden="1"/>
    <row r="18802" ht="15.75" hidden="1"/>
    <row r="18803" ht="15.75" hidden="1"/>
    <row r="18804" ht="15.75" hidden="1"/>
    <row r="18805" ht="15.75" hidden="1"/>
    <row r="18806" ht="15.75" hidden="1"/>
    <row r="18807" ht="15.75" hidden="1"/>
    <row r="18808" ht="15.75" hidden="1"/>
    <row r="18809" ht="15.75" hidden="1"/>
    <row r="18810" ht="15.75" hidden="1"/>
    <row r="18811" ht="15.75" hidden="1"/>
    <row r="18812" ht="15.75" hidden="1"/>
    <row r="18813" ht="15.75" hidden="1"/>
    <row r="18814" ht="15.75" hidden="1"/>
    <row r="18815" ht="15.75" hidden="1"/>
    <row r="18816" ht="15.75" hidden="1"/>
    <row r="18817" ht="15.75" hidden="1"/>
    <row r="18818" ht="15.75" hidden="1"/>
    <row r="18819" ht="15.75" hidden="1"/>
    <row r="18820" ht="15.75" hidden="1"/>
    <row r="18821" ht="15.75" hidden="1"/>
    <row r="18822" ht="15.75" hidden="1"/>
    <row r="18823" ht="15.75" hidden="1"/>
    <row r="18824" ht="15.75" hidden="1"/>
    <row r="18825" ht="15.75" hidden="1"/>
    <row r="18826" ht="15.75" hidden="1"/>
    <row r="18827" ht="15.75" hidden="1"/>
    <row r="18828" ht="15.75" hidden="1"/>
    <row r="18829" ht="15.75" hidden="1"/>
    <row r="18830" ht="15.75" hidden="1"/>
    <row r="18831" ht="15.75" hidden="1"/>
    <row r="18832" ht="15.75" hidden="1"/>
    <row r="18833" ht="15.75" hidden="1"/>
    <row r="18834" ht="15.75" hidden="1"/>
    <row r="18835" ht="15.75" hidden="1"/>
    <row r="18836" ht="15.75" hidden="1"/>
    <row r="18837" ht="15.75" hidden="1"/>
    <row r="18838" ht="15.75" hidden="1"/>
    <row r="18839" ht="15.75" hidden="1"/>
    <row r="18840" ht="15.75" hidden="1"/>
    <row r="18841" ht="15.75" hidden="1"/>
    <row r="18842" ht="15.75" hidden="1"/>
    <row r="18843" ht="15.75" hidden="1"/>
    <row r="18844" ht="15.75" hidden="1"/>
    <row r="18845" ht="15.75" hidden="1"/>
    <row r="18846" ht="15.75" hidden="1"/>
    <row r="18847" ht="15.75" hidden="1"/>
    <row r="18848" ht="15.75" hidden="1"/>
    <row r="18849" ht="15.75" hidden="1"/>
    <row r="18850" ht="15.75" hidden="1"/>
    <row r="18851" ht="15.75" hidden="1"/>
    <row r="18852" ht="15.75" hidden="1"/>
    <row r="18853" ht="15.75" hidden="1"/>
    <row r="18854" ht="15.75" hidden="1"/>
    <row r="18855" ht="15.75" hidden="1"/>
    <row r="18856" ht="15.75" hidden="1"/>
    <row r="18857" ht="15.75" hidden="1"/>
    <row r="18858" ht="15.75" hidden="1"/>
    <row r="18859" ht="15.75" hidden="1"/>
    <row r="18860" ht="15.75" hidden="1"/>
    <row r="18861" ht="15.75" hidden="1"/>
    <row r="18862" ht="15.75" hidden="1"/>
    <row r="18863" ht="15.75" hidden="1"/>
    <row r="18864" ht="15.75" hidden="1"/>
    <row r="18865" ht="15.75" hidden="1"/>
    <row r="18866" ht="15.75" hidden="1"/>
    <row r="18867" ht="15.75" hidden="1"/>
    <row r="18868" ht="15.75" hidden="1"/>
    <row r="18869" ht="15.75" hidden="1"/>
    <row r="18870" ht="15.75" hidden="1"/>
    <row r="18871" ht="15.75" hidden="1"/>
    <row r="18872" ht="15.75" hidden="1"/>
    <row r="18873" ht="15.75" hidden="1"/>
    <row r="18874" ht="15.75" hidden="1"/>
    <row r="18875" ht="15.75" hidden="1"/>
    <row r="18876" ht="15.75" hidden="1"/>
    <row r="18877" ht="15.75" hidden="1"/>
    <row r="18878" ht="15.75" hidden="1"/>
    <row r="18879" ht="15.75" hidden="1"/>
    <row r="18880" ht="15.75" hidden="1"/>
    <row r="18881" ht="15.75" hidden="1"/>
    <row r="18882" ht="15.75" hidden="1"/>
    <row r="18883" ht="15.75" hidden="1"/>
    <row r="18884" ht="15.75" hidden="1"/>
    <row r="18885" ht="15.75" hidden="1"/>
    <row r="18886" ht="15.75" hidden="1"/>
    <row r="18887" ht="15.75" hidden="1"/>
    <row r="18888" ht="15.75" hidden="1"/>
    <row r="18889" ht="15.75" hidden="1"/>
    <row r="18890" ht="15.75" hidden="1"/>
    <row r="18891" ht="15.75" hidden="1"/>
    <row r="18892" ht="15.75" hidden="1"/>
    <row r="18893" ht="15.75" hidden="1"/>
    <row r="18894" ht="15.75" hidden="1"/>
    <row r="18895" ht="15.75" hidden="1"/>
    <row r="18896" ht="15.75" hidden="1"/>
    <row r="18897" ht="15.75" hidden="1"/>
    <row r="18898" ht="15.75" hidden="1"/>
    <row r="18899" ht="15.75" hidden="1"/>
    <row r="18900" ht="15.75" hidden="1"/>
    <row r="18901" ht="15.75" hidden="1"/>
    <row r="18902" ht="15.75" hidden="1"/>
    <row r="18903" ht="15.75" hidden="1"/>
    <row r="18904" ht="15.75" hidden="1"/>
    <row r="18905" ht="15.75" hidden="1"/>
    <row r="18906" ht="15.75" hidden="1"/>
    <row r="18907" ht="15.75" hidden="1"/>
    <row r="18908" ht="15.75" hidden="1"/>
    <row r="18909" ht="15.75" hidden="1"/>
    <row r="18910" ht="15.75" hidden="1"/>
    <row r="18911" ht="15.75" hidden="1"/>
    <row r="18912" ht="15.75" hidden="1"/>
    <row r="18913" ht="15.75" hidden="1"/>
    <row r="18914" ht="15.75" hidden="1"/>
    <row r="18915" ht="15.75" hidden="1"/>
    <row r="18916" ht="15.75" hidden="1"/>
    <row r="18917" ht="15.75" hidden="1"/>
    <row r="18918" ht="15.75" hidden="1"/>
    <row r="18919" ht="15.75" hidden="1"/>
    <row r="18920" ht="15.75" hidden="1"/>
    <row r="18921" ht="15.75" hidden="1"/>
    <row r="18922" ht="15.75" hidden="1"/>
    <row r="18923" ht="15.75" hidden="1"/>
    <row r="18924" ht="15.75" hidden="1"/>
    <row r="18925" ht="15.75" hidden="1"/>
    <row r="18926" ht="15.75" hidden="1"/>
    <row r="18927" ht="15.75" hidden="1"/>
    <row r="18928" ht="15.75" hidden="1"/>
    <row r="18929" ht="15.75" hidden="1"/>
    <row r="18930" ht="15.75" hidden="1"/>
    <row r="18931" ht="15.75" hidden="1"/>
    <row r="18932" ht="15.75" hidden="1"/>
    <row r="18933" ht="15.75" hidden="1"/>
    <row r="18934" ht="15.75" hidden="1"/>
    <row r="18935" ht="15.75" hidden="1"/>
    <row r="18936" ht="15.75" hidden="1"/>
    <row r="18937" ht="15.75" hidden="1"/>
    <row r="18938" ht="15.75" hidden="1"/>
    <row r="18939" ht="15.75" hidden="1"/>
    <row r="18940" ht="15.75" hidden="1"/>
    <row r="18941" ht="15.75" hidden="1"/>
    <row r="18942" ht="15.75" hidden="1"/>
    <row r="18943" ht="15.75" hidden="1"/>
    <row r="18944" ht="15.75" hidden="1"/>
    <row r="18945" ht="15.75" hidden="1"/>
    <row r="18946" ht="15.75" hidden="1"/>
    <row r="18947" ht="15.75" hidden="1"/>
    <row r="18948" ht="15.75" hidden="1"/>
    <row r="18949" ht="15.75" hidden="1"/>
    <row r="18950" ht="15.75" hidden="1"/>
    <row r="18951" ht="15.75" hidden="1"/>
    <row r="18952" ht="15.75" hidden="1"/>
    <row r="18953" ht="15.75" hidden="1"/>
    <row r="18954" ht="15.75" hidden="1"/>
    <row r="18955" ht="15.75" hidden="1"/>
    <row r="18956" ht="15.75" hidden="1"/>
    <row r="18957" ht="15.75" hidden="1"/>
    <row r="18958" ht="15.75" hidden="1"/>
    <row r="18959" ht="15.75" hidden="1"/>
    <row r="18960" ht="15.75" hidden="1"/>
    <row r="18961" ht="15.75" hidden="1"/>
    <row r="18962" ht="15.75" hidden="1"/>
    <row r="18963" ht="15.75" hidden="1"/>
    <row r="18964" ht="15.75" hidden="1"/>
    <row r="18965" ht="15.75" hidden="1"/>
    <row r="18966" ht="15.75" hidden="1"/>
    <row r="18967" ht="15.75" hidden="1"/>
    <row r="18968" ht="15.75" hidden="1"/>
    <row r="18969" ht="15.75" hidden="1"/>
    <row r="18970" ht="15.75" hidden="1"/>
    <row r="18971" ht="15.75" hidden="1"/>
    <row r="18972" ht="15.75" hidden="1"/>
    <row r="18973" ht="15.75" hidden="1"/>
    <row r="18974" ht="15.75" hidden="1"/>
    <row r="18975" ht="15.75" hidden="1"/>
    <row r="18976" ht="15.75" hidden="1"/>
    <row r="18977" ht="15.75" hidden="1"/>
    <row r="18978" ht="15.75" hidden="1"/>
    <row r="18979" ht="15.75" hidden="1"/>
    <row r="18980" ht="15.75" hidden="1"/>
    <row r="18981" ht="15.75" hidden="1"/>
    <row r="18982" ht="15.75" hidden="1"/>
    <row r="18983" ht="15.75" hidden="1"/>
    <row r="18984" ht="15.75" hidden="1"/>
    <row r="18985" ht="15.75" hidden="1"/>
    <row r="18986" ht="15.75" hidden="1"/>
    <row r="18987" ht="15.75" hidden="1"/>
    <row r="18988" ht="15.75" hidden="1"/>
    <row r="18989" ht="15.75" hidden="1"/>
    <row r="18990" ht="15.75" hidden="1"/>
    <row r="18991" ht="15.75" hidden="1"/>
    <row r="18992" ht="15.75" hidden="1"/>
    <row r="18993" ht="15.75" hidden="1"/>
    <row r="18994" ht="15.75" hidden="1"/>
    <row r="18995" ht="15.75" hidden="1"/>
    <row r="18996" ht="15.75" hidden="1"/>
    <row r="18997" ht="15.75" hidden="1"/>
    <row r="18998" ht="15.75" hidden="1"/>
    <row r="18999" ht="15.75" hidden="1"/>
    <row r="19000" ht="15.75" hidden="1"/>
    <row r="19001" ht="15.75" hidden="1"/>
    <row r="19002" ht="15.75" hidden="1"/>
    <row r="19003" ht="15.75" hidden="1"/>
    <row r="19004" ht="15.75" hidden="1"/>
    <row r="19005" ht="15.75" hidden="1"/>
    <row r="19006" ht="15.75" hidden="1"/>
    <row r="19007" ht="15.75" hidden="1"/>
    <row r="19008" ht="15.75" hidden="1"/>
    <row r="19009" ht="15.75" hidden="1"/>
    <row r="19010" ht="15.75" hidden="1"/>
    <row r="19011" ht="15.75" hidden="1"/>
    <row r="19012" ht="15.75" hidden="1"/>
    <row r="19013" ht="15.75" hidden="1"/>
    <row r="19014" ht="15.75" hidden="1"/>
    <row r="19015" ht="15.75" hidden="1"/>
    <row r="19016" ht="15.75" hidden="1"/>
    <row r="19017" ht="15.75" hidden="1"/>
    <row r="19018" ht="15.75" hidden="1"/>
    <row r="19019" ht="15.75" hidden="1"/>
    <row r="19020" ht="15.75" hidden="1"/>
    <row r="19021" ht="15.75" hidden="1"/>
    <row r="19022" ht="15.75" hidden="1"/>
    <row r="19023" ht="15.75" hidden="1"/>
    <row r="19024" ht="15.75" hidden="1"/>
    <row r="19025" ht="15.75" hidden="1"/>
    <row r="19026" ht="15.75" hidden="1"/>
    <row r="19027" ht="15.75" hidden="1"/>
    <row r="19028" ht="15.75" hidden="1"/>
    <row r="19029" ht="15.75" hidden="1"/>
    <row r="19030" ht="15.75" hidden="1"/>
    <row r="19031" ht="15.75" hidden="1"/>
    <row r="19032" ht="15.75" hidden="1"/>
    <row r="19033" ht="15.75" hidden="1"/>
    <row r="19034" ht="15.75" hidden="1"/>
    <row r="19035" ht="15.75" hidden="1"/>
    <row r="19036" ht="15.75" hidden="1"/>
    <row r="19037" ht="15.75" hidden="1"/>
    <row r="19038" ht="15.75" hidden="1"/>
    <row r="19039" ht="15.75" hidden="1"/>
    <row r="19040" ht="15.75" hidden="1"/>
    <row r="19041" ht="15.75" hidden="1"/>
    <row r="19042" ht="15.75" hidden="1"/>
    <row r="19043" ht="15.75" hidden="1"/>
    <row r="19044" ht="15.75" hidden="1"/>
    <row r="19045" ht="15.75" hidden="1"/>
    <row r="19046" ht="15.75" hidden="1"/>
    <row r="19047" ht="15.75" hidden="1"/>
    <row r="19048" ht="15.75" hidden="1"/>
    <row r="19049" ht="15.75" hidden="1"/>
    <row r="19050" ht="15.75" hidden="1"/>
    <row r="19051" ht="15.75" hidden="1"/>
    <row r="19052" ht="15.75" hidden="1"/>
    <row r="19053" ht="15.75" hidden="1"/>
    <row r="19054" ht="15.75" hidden="1"/>
    <row r="19055" ht="15.75" hidden="1"/>
    <row r="19056" ht="15.75" hidden="1"/>
    <row r="19057" ht="15.75" hidden="1"/>
    <row r="19058" ht="15.75" hidden="1"/>
    <row r="19059" ht="15.75" hidden="1"/>
    <row r="19060" ht="15.75" hidden="1"/>
    <row r="19061" ht="15.75" hidden="1"/>
    <row r="19062" ht="15.75" hidden="1"/>
    <row r="19063" ht="15.75" hidden="1"/>
    <row r="19064" ht="15.75" hidden="1"/>
    <row r="19065" ht="15.75" hidden="1"/>
    <row r="19066" ht="15.75" hidden="1"/>
    <row r="19067" ht="15.75" hidden="1"/>
    <row r="19068" ht="15.75" hidden="1"/>
    <row r="19069" ht="15.75" hidden="1"/>
    <row r="19070" ht="15.75" hidden="1"/>
    <row r="19071" ht="15.75" hidden="1"/>
    <row r="19072" ht="15.75" hidden="1"/>
    <row r="19073" ht="15.75" hidden="1"/>
    <row r="19074" ht="15.75" hidden="1"/>
    <row r="19075" ht="15.75" hidden="1"/>
    <row r="19076" ht="15.75" hidden="1"/>
    <row r="19077" ht="15.75" hidden="1"/>
    <row r="19078" ht="15.75" hidden="1"/>
    <row r="19079" ht="15.75" hidden="1"/>
    <row r="19080" ht="15.75" hidden="1"/>
    <row r="19081" ht="15.75" hidden="1"/>
    <row r="19082" ht="15.75" hidden="1"/>
    <row r="19083" ht="15.75" hidden="1"/>
    <row r="19084" ht="15.75" hidden="1"/>
    <row r="19085" ht="15.75" hidden="1"/>
    <row r="19086" ht="15.75" hidden="1"/>
    <row r="19087" ht="15.75" hidden="1"/>
    <row r="19088" ht="15.75" hidden="1"/>
    <row r="19089" ht="15.75" hidden="1"/>
    <row r="19090" ht="15.75" hidden="1"/>
    <row r="19091" ht="15.75" hidden="1"/>
    <row r="19092" ht="15.75" hidden="1"/>
    <row r="19093" ht="15.75" hidden="1"/>
    <row r="19094" ht="15.75" hidden="1"/>
    <row r="19095" ht="15.75" hidden="1"/>
    <row r="19096" ht="15.75" hidden="1"/>
    <row r="19097" ht="15.75" hidden="1"/>
    <row r="19098" ht="15.75" hidden="1"/>
    <row r="19099" ht="15.75" hidden="1"/>
    <row r="19100" ht="15.75" hidden="1"/>
    <row r="19101" ht="15.75" hidden="1"/>
    <row r="19102" ht="15.75" hidden="1"/>
    <row r="19103" ht="15.75" hidden="1"/>
    <row r="19104" ht="15.75" hidden="1"/>
    <row r="19105" ht="15.75" hidden="1"/>
    <row r="19106" ht="15.75" hidden="1"/>
    <row r="19107" ht="15.75" hidden="1"/>
    <row r="19108" ht="15.75" hidden="1"/>
    <row r="19109" ht="15.75" hidden="1"/>
    <row r="19110" ht="15.75" hidden="1"/>
    <row r="19111" ht="15.75" hidden="1"/>
    <row r="19112" ht="15.75" hidden="1"/>
    <row r="19113" ht="15.75" hidden="1"/>
    <row r="19114" ht="15.75" hidden="1"/>
    <row r="19115" ht="15.75" hidden="1"/>
    <row r="19116" ht="15.75" hidden="1"/>
    <row r="19117" ht="15.75" hidden="1"/>
    <row r="19118" ht="15.75" hidden="1"/>
    <row r="19119" ht="15.75" hidden="1"/>
    <row r="19120" ht="15.75" hidden="1"/>
    <row r="19121" ht="15.75" hidden="1"/>
    <row r="19122" ht="15.75" hidden="1"/>
    <row r="19123" ht="15.75" hidden="1"/>
    <row r="19124" ht="15.75" hidden="1"/>
    <row r="19125" ht="15.75" hidden="1"/>
    <row r="19126" ht="15.75" hidden="1"/>
    <row r="19127" ht="15.75" hidden="1"/>
    <row r="19128" ht="15.75" hidden="1"/>
    <row r="19129" ht="15.75" hidden="1"/>
    <row r="19130" ht="15.75" hidden="1"/>
    <row r="19131" ht="15.75" hidden="1"/>
    <row r="19132" ht="15.75" hidden="1"/>
    <row r="19133" ht="15.75" hidden="1"/>
    <row r="19134" ht="15.75" hidden="1"/>
    <row r="19135" ht="15.75" hidden="1"/>
    <row r="19136" ht="15.75" hidden="1"/>
    <row r="19137" ht="15.75" hidden="1"/>
    <row r="19138" ht="15.75" hidden="1"/>
    <row r="19139" ht="15.75" hidden="1"/>
    <row r="19140" ht="15.75" hidden="1"/>
    <row r="19141" ht="15.75" hidden="1"/>
    <row r="19142" ht="15.75" hidden="1"/>
    <row r="19143" ht="15.75" hidden="1"/>
    <row r="19144" ht="15.75" hidden="1"/>
    <row r="19145" ht="15.75" hidden="1"/>
    <row r="19146" ht="15.75" hidden="1"/>
    <row r="19147" ht="15.75" hidden="1"/>
    <row r="19148" ht="15.75" hidden="1"/>
    <row r="19149" ht="15.75" hidden="1"/>
    <row r="19150" ht="15.75" hidden="1"/>
    <row r="19151" ht="15.75" hidden="1"/>
    <row r="19152" ht="15.75" hidden="1"/>
    <row r="19153" ht="15.75" hidden="1"/>
    <row r="19154" ht="15.75" hidden="1"/>
    <row r="19155" ht="15.75" hidden="1"/>
    <row r="19156" ht="15.75" hidden="1"/>
    <row r="19157" ht="15.75" hidden="1"/>
    <row r="19158" ht="15.75" hidden="1"/>
    <row r="19159" ht="15.75" hidden="1"/>
    <row r="19160" ht="15.75" hidden="1"/>
    <row r="19161" ht="15.75" hidden="1"/>
    <row r="19162" ht="15.75" hidden="1"/>
    <row r="19163" ht="15.75" hidden="1"/>
    <row r="19164" ht="15.75" hidden="1"/>
    <row r="19165" ht="15.75" hidden="1"/>
    <row r="19166" ht="15.75" hidden="1"/>
    <row r="19167" ht="15.75" hidden="1"/>
    <row r="19168" ht="15.75" hidden="1"/>
    <row r="19169" ht="15.75" hidden="1"/>
    <row r="19170" ht="15.75" hidden="1"/>
    <row r="19171" ht="15.75" hidden="1"/>
    <row r="19172" ht="15.75" hidden="1"/>
    <row r="19173" ht="15.75" hidden="1"/>
    <row r="19174" ht="15.75" hidden="1"/>
    <row r="19175" ht="15.75" hidden="1"/>
    <row r="19176" ht="15.75" hidden="1"/>
    <row r="19177" ht="15.75" hidden="1"/>
    <row r="19178" ht="15.75" hidden="1"/>
    <row r="19179" ht="15.75" hidden="1"/>
    <row r="19180" ht="15.75" hidden="1"/>
    <row r="19181" ht="15.75" hidden="1"/>
    <row r="19182" ht="15.75" hidden="1"/>
    <row r="19183" ht="15.75" hidden="1"/>
    <row r="19184" ht="15.75" hidden="1"/>
    <row r="19185" ht="15.75" hidden="1"/>
    <row r="19186" ht="15.75" hidden="1"/>
    <row r="19187" ht="15.75" hidden="1"/>
    <row r="19188" ht="15.75" hidden="1"/>
    <row r="19189" ht="15.75" hidden="1"/>
    <row r="19190" ht="15.75" hidden="1"/>
    <row r="19191" ht="15.75" hidden="1"/>
    <row r="19192" ht="15.75" hidden="1"/>
    <row r="19193" ht="15.75" hidden="1"/>
    <row r="19194" ht="15.75" hidden="1"/>
    <row r="19195" ht="15.75" hidden="1"/>
    <row r="19196" ht="15.75" hidden="1"/>
    <row r="19197" ht="15.75" hidden="1"/>
    <row r="19198" ht="15.75" hidden="1"/>
    <row r="19199" ht="15.75" hidden="1"/>
    <row r="19200" ht="15.75" hidden="1"/>
    <row r="19201" ht="15.75" hidden="1"/>
    <row r="19202" ht="15.75" hidden="1"/>
    <row r="19203" ht="15.75" hidden="1"/>
    <row r="19204" ht="15.75" hidden="1"/>
    <row r="19205" ht="15.75" hidden="1"/>
    <row r="19206" ht="15.75" hidden="1"/>
    <row r="19207" ht="15.75" hidden="1"/>
    <row r="19208" ht="15.75" hidden="1"/>
    <row r="19209" ht="15.75" hidden="1"/>
    <row r="19210" ht="15.75" hidden="1"/>
    <row r="19211" ht="15.75" hidden="1"/>
    <row r="19212" ht="15.75" hidden="1"/>
    <row r="19213" ht="15.75" hidden="1"/>
    <row r="19214" ht="15.75" hidden="1"/>
    <row r="19215" ht="15.75" hidden="1"/>
    <row r="19216" ht="15.75" hidden="1"/>
    <row r="19217" ht="15.75" hidden="1"/>
    <row r="19218" ht="15.75" hidden="1"/>
    <row r="19219" ht="15.75" hidden="1"/>
    <row r="19220" ht="15.75" hidden="1"/>
    <row r="19221" ht="15.75" hidden="1"/>
    <row r="19222" ht="15.75" hidden="1"/>
    <row r="19223" ht="15.75" hidden="1"/>
    <row r="19224" ht="15.75" hidden="1"/>
    <row r="19225" ht="15.75" hidden="1"/>
    <row r="19226" ht="15.75" hidden="1"/>
    <row r="19227" ht="15.75" hidden="1"/>
    <row r="19228" ht="15.75" hidden="1"/>
    <row r="19229" ht="15.75" hidden="1"/>
    <row r="19230" ht="15.75" hidden="1"/>
    <row r="19231" ht="15.75" hidden="1"/>
    <row r="19232" ht="15.75" hidden="1"/>
    <row r="19233" ht="15.75" hidden="1"/>
    <row r="19234" ht="15.75" hidden="1"/>
    <row r="19235" ht="15.75" hidden="1"/>
    <row r="19236" ht="15.75" hidden="1"/>
    <row r="19237" ht="15.75" hidden="1"/>
    <row r="19238" ht="15.75" hidden="1"/>
    <row r="19239" ht="15.75" hidden="1"/>
    <row r="19240" ht="15.75" hidden="1"/>
    <row r="19241" ht="15.75" hidden="1"/>
    <row r="19242" ht="15.75" hidden="1"/>
    <row r="19243" ht="15.75" hidden="1"/>
    <row r="19244" ht="15.75" hidden="1"/>
    <row r="19245" ht="15.75" hidden="1"/>
    <row r="19246" ht="15.75" hidden="1"/>
    <row r="19247" ht="15.75" hidden="1"/>
    <row r="19248" ht="15.75" hidden="1"/>
    <row r="19249" ht="15.75" hidden="1"/>
    <row r="19250" ht="15.75" hidden="1"/>
    <row r="19251" ht="15.75" hidden="1"/>
    <row r="19252" ht="15.75" hidden="1"/>
    <row r="19253" ht="15.75" hidden="1"/>
    <row r="19254" ht="15.75" hidden="1"/>
    <row r="19255" ht="15.75" hidden="1"/>
    <row r="19256" ht="15.75" hidden="1"/>
    <row r="19257" ht="15.75" hidden="1"/>
    <row r="19258" ht="15.75" hidden="1"/>
    <row r="19259" ht="15.75" hidden="1"/>
    <row r="19260" ht="15.75" hidden="1"/>
    <row r="19261" ht="15.75" hidden="1"/>
    <row r="19262" ht="15.75" hidden="1"/>
    <row r="19263" ht="15.75" hidden="1"/>
    <row r="19264" ht="15.75" hidden="1"/>
    <row r="19265" ht="15.75" hidden="1"/>
    <row r="19266" ht="15.75" hidden="1"/>
    <row r="19267" ht="15.75" hidden="1"/>
    <row r="19268" ht="15.75" hidden="1"/>
    <row r="19269" ht="15.75" hidden="1"/>
    <row r="19270" ht="15.75" hidden="1"/>
    <row r="19271" ht="15.75" hidden="1"/>
    <row r="19272" ht="15.75" hidden="1"/>
    <row r="19273" ht="15.75" hidden="1"/>
    <row r="19274" ht="15.75" hidden="1"/>
    <row r="19275" ht="15.75" hidden="1"/>
    <row r="19276" ht="15.75" hidden="1"/>
    <row r="19277" ht="15.75" hidden="1"/>
    <row r="19278" ht="15.75" hidden="1"/>
    <row r="19279" ht="15.75" hidden="1"/>
    <row r="19280" ht="15.75" hidden="1"/>
    <row r="19281" ht="15.75" hidden="1"/>
    <row r="19282" ht="15.75" hidden="1"/>
    <row r="19283" ht="15.75" hidden="1"/>
    <row r="19284" ht="15.75" hidden="1"/>
    <row r="19285" ht="15.75" hidden="1"/>
    <row r="19286" ht="15.75" hidden="1"/>
    <row r="19287" ht="15.75" hidden="1"/>
    <row r="19288" ht="15.75" hidden="1"/>
    <row r="19289" ht="15.75" hidden="1"/>
    <row r="19290" ht="15.75" hidden="1"/>
    <row r="19291" ht="15.75" hidden="1"/>
    <row r="19292" ht="15.75" hidden="1"/>
    <row r="19293" ht="15.75" hidden="1"/>
    <row r="19294" ht="15.75" hidden="1"/>
    <row r="19295" ht="15.75" hidden="1"/>
    <row r="19296" ht="15.75" hidden="1"/>
    <row r="19297" ht="15.75" hidden="1"/>
    <row r="19298" ht="15.75" hidden="1"/>
    <row r="19299" ht="15.75" hidden="1"/>
    <row r="19300" ht="15.75" hidden="1"/>
    <row r="19301" ht="15.75" hidden="1"/>
    <row r="19302" ht="15.75" hidden="1"/>
    <row r="19303" ht="15.75" hidden="1"/>
    <row r="19304" ht="15.75" hidden="1"/>
    <row r="19305" ht="15.75" hidden="1"/>
    <row r="19306" ht="15.75" hidden="1"/>
    <row r="19307" ht="15.75" hidden="1"/>
    <row r="19308" ht="15.75" hidden="1"/>
    <row r="19309" ht="15.75" hidden="1"/>
    <row r="19310" ht="15.75" hidden="1"/>
    <row r="19311" ht="15.75" hidden="1"/>
    <row r="19312" ht="15.75" hidden="1"/>
    <row r="19313" ht="15.75" hidden="1"/>
    <row r="19314" ht="15.75" hidden="1"/>
    <row r="19315" ht="15.75" hidden="1"/>
    <row r="19316" ht="15.75" hidden="1"/>
    <row r="19317" ht="15.75" hidden="1"/>
    <row r="19318" ht="15.75" hidden="1"/>
    <row r="19319" ht="15.75" hidden="1"/>
    <row r="19320" ht="15.75" hidden="1"/>
    <row r="19321" ht="15.75" hidden="1"/>
    <row r="19322" ht="15.75" hidden="1"/>
    <row r="19323" ht="15.75" hidden="1"/>
    <row r="19324" ht="15.75" hidden="1"/>
    <row r="19325" ht="15.75" hidden="1"/>
    <row r="19326" ht="15.75" hidden="1"/>
    <row r="19327" ht="15.75" hidden="1"/>
    <row r="19328" ht="15.75" hidden="1"/>
    <row r="19329" ht="15.75" hidden="1"/>
    <row r="19330" ht="15.75" hidden="1"/>
    <row r="19331" ht="15.75" hidden="1"/>
    <row r="19332" ht="15.75" hidden="1"/>
    <row r="19333" ht="15.75" hidden="1"/>
    <row r="19334" ht="15.75" hidden="1"/>
    <row r="19335" ht="15.75" hidden="1"/>
    <row r="19336" ht="15.75" hidden="1"/>
    <row r="19337" ht="15.75" hidden="1"/>
    <row r="19338" ht="15.75" hidden="1"/>
    <row r="19339" ht="15.75" hidden="1"/>
    <row r="19340" ht="15.75" hidden="1"/>
    <row r="19341" ht="15.75" hidden="1"/>
    <row r="19342" ht="15.75" hidden="1"/>
    <row r="19343" ht="15.75" hidden="1"/>
    <row r="19344" ht="15.75" hidden="1"/>
    <row r="19345" ht="15.75" hidden="1"/>
    <row r="19346" ht="15.75" hidden="1"/>
    <row r="19347" ht="15.75" hidden="1"/>
    <row r="19348" ht="15.75" hidden="1"/>
    <row r="19349" ht="15.75" hidden="1"/>
    <row r="19350" ht="15.75" hidden="1"/>
    <row r="19351" ht="15.75" hidden="1"/>
    <row r="19352" ht="15.75" hidden="1"/>
    <row r="19353" ht="15.75" hidden="1"/>
    <row r="19354" ht="15.75" hidden="1"/>
    <row r="19355" ht="15.75" hidden="1"/>
    <row r="19356" ht="15.75" hidden="1"/>
    <row r="19357" ht="15.75" hidden="1"/>
    <row r="19358" ht="15.75" hidden="1"/>
    <row r="19359" ht="15.75" hidden="1"/>
    <row r="19360" ht="15.75" hidden="1"/>
    <row r="19361" ht="15.75" hidden="1"/>
    <row r="19362" ht="15.75" hidden="1"/>
    <row r="19363" ht="15.75" hidden="1"/>
    <row r="19364" ht="15.75" hidden="1"/>
    <row r="19365" ht="15.75" hidden="1"/>
    <row r="19366" ht="15.75" hidden="1"/>
    <row r="19367" ht="15.75" hidden="1"/>
    <row r="19368" ht="15.75" hidden="1"/>
    <row r="19369" ht="15.75" hidden="1"/>
    <row r="19370" ht="15.75" hidden="1"/>
    <row r="19371" ht="15.75" hidden="1"/>
    <row r="19372" ht="15.75" hidden="1"/>
    <row r="19373" ht="15.75" hidden="1"/>
    <row r="19374" ht="15.75" hidden="1"/>
    <row r="19375" ht="15.75" hidden="1"/>
    <row r="19376" ht="15.75" hidden="1"/>
    <row r="19377" ht="15.75" hidden="1"/>
    <row r="19378" ht="15.75" hidden="1"/>
    <row r="19379" ht="15.75" hidden="1"/>
    <row r="19380" ht="15.75" hidden="1"/>
    <row r="19381" ht="15.75" hidden="1"/>
    <row r="19382" ht="15.75" hidden="1"/>
    <row r="19383" ht="15.75" hidden="1"/>
    <row r="19384" ht="15.75" hidden="1"/>
    <row r="19385" ht="15.75" hidden="1"/>
    <row r="19386" ht="15.75" hidden="1"/>
    <row r="19387" ht="15.75" hidden="1"/>
    <row r="19388" ht="15.75" hidden="1"/>
    <row r="19389" ht="15.75" hidden="1"/>
    <row r="19390" ht="15.75" hidden="1"/>
    <row r="19391" ht="15.75" hidden="1"/>
    <row r="19392" ht="15.75" hidden="1"/>
    <row r="19393" ht="15.75" hidden="1"/>
    <row r="19394" ht="15.75" hidden="1"/>
    <row r="19395" ht="15.75" hidden="1"/>
    <row r="19396" ht="15.75" hidden="1"/>
    <row r="19397" ht="15.75" hidden="1"/>
    <row r="19398" ht="15.75" hidden="1"/>
    <row r="19399" ht="15.75" hidden="1"/>
    <row r="19400" ht="15.75" hidden="1"/>
    <row r="19401" ht="15.75" hidden="1"/>
    <row r="19402" ht="15.75" hidden="1"/>
    <row r="19403" ht="15.75" hidden="1"/>
    <row r="19404" ht="15.75" hidden="1"/>
    <row r="19405" ht="15.75" hidden="1"/>
    <row r="19406" ht="15.75" hidden="1"/>
    <row r="19407" ht="15.75" hidden="1"/>
    <row r="19408" ht="15.75" hidden="1"/>
    <row r="19409" ht="15.75" hidden="1"/>
    <row r="19410" ht="15.75" hidden="1"/>
    <row r="19411" ht="15.75" hidden="1"/>
    <row r="19412" ht="15.75" hidden="1"/>
    <row r="19413" ht="15.75" hidden="1"/>
    <row r="19414" ht="15.75" hidden="1"/>
    <row r="19415" ht="15.75" hidden="1"/>
    <row r="19416" ht="15.75" hidden="1"/>
    <row r="19417" ht="15.75" hidden="1"/>
    <row r="19418" ht="15.75" hidden="1"/>
    <row r="19419" ht="15.75" hidden="1"/>
    <row r="19420" ht="15.75" hidden="1"/>
    <row r="19421" ht="15.75" hidden="1"/>
    <row r="19422" ht="15.75" hidden="1"/>
    <row r="19423" ht="15.75" hidden="1"/>
    <row r="19424" ht="15.75" hidden="1"/>
    <row r="19425" ht="15.75" hidden="1"/>
    <row r="19426" ht="15.75" hidden="1"/>
    <row r="19427" ht="15.75" hidden="1"/>
    <row r="19428" ht="15.75" hidden="1"/>
    <row r="19429" ht="15.75" hidden="1"/>
    <row r="19430" ht="15.75" hidden="1"/>
    <row r="19431" ht="15.75" hidden="1"/>
    <row r="19432" ht="15.75" hidden="1"/>
    <row r="19433" ht="15.75" hidden="1"/>
    <row r="19434" ht="15.75" hidden="1"/>
    <row r="19435" ht="15.75" hidden="1"/>
    <row r="19436" ht="15.75" hidden="1"/>
    <row r="19437" ht="15.75" hidden="1"/>
    <row r="19438" ht="15.75" hidden="1"/>
    <row r="19439" ht="15.75" hidden="1"/>
    <row r="19440" ht="15.75" hidden="1"/>
    <row r="19441" ht="15.75" hidden="1"/>
    <row r="19442" ht="15.75" hidden="1"/>
    <row r="19443" ht="15.75" hidden="1"/>
    <row r="19444" ht="15.75" hidden="1"/>
    <row r="19445" ht="15.75" hidden="1"/>
    <row r="19446" ht="15.75" hidden="1"/>
    <row r="19447" ht="15.75" hidden="1"/>
    <row r="19448" ht="15.75" hidden="1"/>
    <row r="19449" ht="15.75" hidden="1"/>
    <row r="19450" ht="15.75" hidden="1"/>
    <row r="19451" ht="15.75" hidden="1"/>
    <row r="19452" ht="15.75" hidden="1"/>
    <row r="19453" ht="15.75" hidden="1"/>
    <row r="19454" ht="15.75" hidden="1"/>
    <row r="19455" ht="15.75" hidden="1"/>
    <row r="19456" ht="15.75" hidden="1"/>
    <row r="19457" ht="15.75" hidden="1"/>
    <row r="19458" ht="15.75" hidden="1"/>
    <row r="19459" ht="15.75" hidden="1"/>
    <row r="19460" ht="15.75" hidden="1"/>
    <row r="19461" ht="15.75" hidden="1"/>
    <row r="19462" ht="15.75" hidden="1"/>
    <row r="19463" ht="15.75" hidden="1"/>
    <row r="19464" ht="15.75" hidden="1"/>
    <row r="19465" ht="15.75" hidden="1"/>
    <row r="19466" ht="15.75" hidden="1"/>
    <row r="19467" ht="15.75" hidden="1"/>
    <row r="19468" ht="15.75" hidden="1"/>
    <row r="19469" ht="15.75" hidden="1"/>
    <row r="19470" ht="15.75" hidden="1"/>
    <row r="19471" ht="15.75" hidden="1"/>
    <row r="19472" ht="15.75" hidden="1"/>
    <row r="19473" ht="15.75" hidden="1"/>
    <row r="19474" ht="15.75" hidden="1"/>
    <row r="19475" ht="15.75" hidden="1"/>
    <row r="19476" ht="15.75" hidden="1"/>
    <row r="19477" ht="15.75" hidden="1"/>
    <row r="19478" ht="15.75" hidden="1"/>
    <row r="19479" ht="15.75" hidden="1"/>
    <row r="19480" ht="15.75" hidden="1"/>
    <row r="19481" ht="15.75" hidden="1"/>
    <row r="19482" ht="15.75" hidden="1"/>
    <row r="19483" ht="15.75" hidden="1"/>
    <row r="19484" ht="15.75" hidden="1"/>
    <row r="19485" ht="15.75" hidden="1"/>
    <row r="19486" ht="15.75" hidden="1"/>
    <row r="19487" ht="15.75" hidden="1"/>
    <row r="19488" ht="15.75" hidden="1"/>
    <row r="19489" ht="15.75" hidden="1"/>
    <row r="19490" ht="15.75" hidden="1"/>
    <row r="19491" ht="15.75" hidden="1"/>
    <row r="19492" ht="15.75" hidden="1"/>
    <row r="19493" ht="15.75" hidden="1"/>
    <row r="19494" ht="15.75" hidden="1"/>
    <row r="19495" ht="15.75" hidden="1"/>
    <row r="19496" ht="15.75" hidden="1"/>
    <row r="19497" ht="15.75" hidden="1"/>
    <row r="19498" ht="15.75" hidden="1"/>
    <row r="19499" ht="15.75" hidden="1"/>
    <row r="19500" ht="15.75" hidden="1"/>
    <row r="19501" ht="15.75" hidden="1"/>
    <row r="19502" ht="15.75" hidden="1"/>
    <row r="19503" ht="15.75" hidden="1"/>
    <row r="19504" ht="15.75" hidden="1"/>
    <row r="19505" ht="15.75" hidden="1"/>
    <row r="19506" ht="15.75" hidden="1"/>
    <row r="19507" ht="15.75" hidden="1"/>
    <row r="19508" ht="15.75" hidden="1"/>
    <row r="19509" ht="15.75" hidden="1"/>
    <row r="19510" ht="15.75" hidden="1"/>
    <row r="19511" ht="15.75" hidden="1"/>
    <row r="19512" ht="15.75" hidden="1"/>
    <row r="19513" ht="15.75" hidden="1"/>
    <row r="19514" ht="15.75" hidden="1"/>
    <row r="19515" ht="15.75" hidden="1"/>
    <row r="19516" ht="15.75" hidden="1"/>
    <row r="19517" ht="15.75" hidden="1"/>
    <row r="19518" ht="15.75" hidden="1"/>
    <row r="19519" ht="15.75" hidden="1"/>
    <row r="19520" ht="15.75" hidden="1"/>
    <row r="19521" ht="15.75" hidden="1"/>
    <row r="19522" ht="15.75" hidden="1"/>
    <row r="19523" ht="15.75" hidden="1"/>
    <row r="19524" ht="15.75" hidden="1"/>
    <row r="19525" ht="15.75" hidden="1"/>
    <row r="19526" ht="15.75" hidden="1"/>
    <row r="19527" ht="15.75" hidden="1"/>
    <row r="19528" ht="15.75" hidden="1"/>
    <row r="19529" ht="15.75" hidden="1"/>
    <row r="19530" ht="15.75" hidden="1"/>
    <row r="19531" ht="15.75" hidden="1"/>
    <row r="19532" ht="15.75" hidden="1"/>
    <row r="19533" ht="15.75" hidden="1"/>
    <row r="19534" ht="15.75" hidden="1"/>
    <row r="19535" ht="15.75" hidden="1"/>
    <row r="19536" ht="15.75" hidden="1"/>
    <row r="19537" ht="15.75" hidden="1"/>
    <row r="19538" ht="15.75" hidden="1"/>
    <row r="19539" ht="15.75" hidden="1"/>
    <row r="19540" ht="15.75" hidden="1"/>
    <row r="19541" ht="15.75" hidden="1"/>
    <row r="19542" ht="15.75" hidden="1"/>
    <row r="19543" ht="15.75" hidden="1"/>
    <row r="19544" ht="15.75" hidden="1"/>
    <row r="19545" ht="15.75" hidden="1"/>
    <row r="19546" ht="15.75" hidden="1"/>
    <row r="19547" ht="15.75" hidden="1"/>
    <row r="19548" ht="15.75" hidden="1"/>
    <row r="19549" ht="15.75" hidden="1"/>
    <row r="19550" ht="15.75" hidden="1"/>
    <row r="19551" ht="15.75" hidden="1"/>
    <row r="19552" ht="15.75" hidden="1"/>
    <row r="19553" ht="15.75" hidden="1"/>
    <row r="19554" ht="15.75" hidden="1"/>
    <row r="19555" ht="15.75" hidden="1"/>
    <row r="19556" ht="15.75" hidden="1"/>
    <row r="19557" ht="15.75" hidden="1"/>
    <row r="19558" ht="15.75" hidden="1"/>
    <row r="19559" ht="15.75" hidden="1"/>
    <row r="19560" ht="15.75" hidden="1"/>
    <row r="19561" ht="15.75" hidden="1"/>
    <row r="19562" ht="15.75" hidden="1"/>
    <row r="19563" ht="15.75" hidden="1"/>
    <row r="19564" ht="15.75" hidden="1"/>
    <row r="19565" ht="15.75" hidden="1"/>
    <row r="19566" ht="15.75" hidden="1"/>
    <row r="19567" ht="15.75" hidden="1"/>
    <row r="19568" ht="15.75" hidden="1"/>
    <row r="19569" ht="15.75" hidden="1"/>
    <row r="19570" ht="15.75" hidden="1"/>
    <row r="19571" ht="15.75" hidden="1"/>
    <row r="19572" ht="15.75" hidden="1"/>
    <row r="19573" ht="15.75" hidden="1"/>
    <row r="19574" ht="15.75" hidden="1"/>
    <row r="19575" ht="15.75" hidden="1"/>
    <row r="19576" ht="15.75" hidden="1"/>
    <row r="19577" ht="15.75" hidden="1"/>
    <row r="19578" ht="15.75" hidden="1"/>
    <row r="19579" ht="15.75" hidden="1"/>
    <row r="19580" ht="15.75" hidden="1"/>
    <row r="19581" ht="15.75" hidden="1"/>
    <row r="19582" ht="15.75" hidden="1"/>
    <row r="19583" ht="15.75" hidden="1"/>
    <row r="19584" ht="15.75" hidden="1"/>
    <row r="19585" ht="15.75" hidden="1"/>
    <row r="19586" ht="15.75" hidden="1"/>
    <row r="19587" ht="15.75" hidden="1"/>
    <row r="19588" ht="15.75" hidden="1"/>
    <row r="19589" ht="15.75" hidden="1"/>
    <row r="19590" ht="15.75" hidden="1"/>
    <row r="19591" ht="15.75" hidden="1"/>
    <row r="19592" ht="15.75" hidden="1"/>
    <row r="19593" ht="15.75" hidden="1"/>
    <row r="19594" ht="15.75" hidden="1"/>
    <row r="19595" ht="15.75" hidden="1"/>
    <row r="19596" ht="15.75" hidden="1"/>
    <row r="19597" ht="15.75" hidden="1"/>
    <row r="19598" ht="15.75" hidden="1"/>
    <row r="19599" ht="15.75" hidden="1"/>
    <row r="19600" ht="15.75" hidden="1"/>
    <row r="19601" ht="15.75" hidden="1"/>
    <row r="19602" ht="15.75" hidden="1"/>
    <row r="19603" ht="15.75" hidden="1"/>
    <row r="19604" ht="15.75" hidden="1"/>
    <row r="19605" ht="15.75" hidden="1"/>
    <row r="19606" ht="15.75" hidden="1"/>
    <row r="19607" ht="15.75" hidden="1"/>
    <row r="19608" ht="15.75" hidden="1"/>
    <row r="19609" ht="15.75" hidden="1"/>
    <row r="19610" ht="15.75" hidden="1"/>
    <row r="19611" ht="15.75" hidden="1"/>
    <row r="19612" ht="15.75" hidden="1"/>
    <row r="19613" ht="15.75" hidden="1"/>
    <row r="19614" ht="15.75" hidden="1"/>
    <row r="19615" ht="15.75" hidden="1"/>
    <row r="19616" ht="15.75" hidden="1"/>
    <row r="19617" ht="15.75" hidden="1"/>
    <row r="19618" ht="15.75" hidden="1"/>
    <row r="19619" ht="15.75" hidden="1"/>
    <row r="19620" ht="15.75" hidden="1"/>
    <row r="19621" ht="15.75" hidden="1"/>
    <row r="19622" ht="15.75" hidden="1"/>
    <row r="19623" ht="15.75" hidden="1"/>
    <row r="19624" ht="15.75" hidden="1"/>
    <row r="19625" ht="15.75" hidden="1"/>
    <row r="19626" ht="15.75" hidden="1"/>
    <row r="19627" ht="15.75" hidden="1"/>
    <row r="19628" ht="15.75" hidden="1"/>
    <row r="19629" ht="15.75" hidden="1"/>
    <row r="19630" ht="15.75" hidden="1"/>
    <row r="19631" ht="15.75" hidden="1"/>
    <row r="19632" ht="15.75" hidden="1"/>
    <row r="19633" ht="15.75" hidden="1"/>
    <row r="19634" ht="15.75" hidden="1"/>
    <row r="19635" ht="15.75" hidden="1"/>
    <row r="19636" ht="15.75" hidden="1"/>
    <row r="19637" ht="15.75" hidden="1"/>
    <row r="19638" ht="15.75" hidden="1"/>
    <row r="19639" ht="15.75" hidden="1"/>
    <row r="19640" ht="15.75" hidden="1"/>
    <row r="19641" ht="15.75" hidden="1"/>
    <row r="19642" ht="15.75" hidden="1"/>
    <row r="19643" ht="15.75" hidden="1"/>
    <row r="19644" ht="15.75" hidden="1"/>
    <row r="19645" ht="15.75" hidden="1"/>
    <row r="19646" ht="15.75" hidden="1"/>
    <row r="19647" ht="15.75" hidden="1"/>
    <row r="19648" ht="15.75" hidden="1"/>
    <row r="19649" ht="15.75" hidden="1"/>
    <row r="19650" ht="15.75" hidden="1"/>
    <row r="19651" ht="15.75" hidden="1"/>
    <row r="19652" ht="15.75" hidden="1"/>
    <row r="19653" ht="15.75" hidden="1"/>
    <row r="19654" ht="15.75" hidden="1"/>
    <row r="19655" ht="15.75" hidden="1"/>
    <row r="19656" ht="15.75" hidden="1"/>
    <row r="19657" ht="15.75" hidden="1"/>
    <row r="19658" ht="15.75" hidden="1"/>
    <row r="19659" ht="15.75" hidden="1"/>
    <row r="19660" ht="15.75" hidden="1"/>
    <row r="19661" ht="15.75" hidden="1"/>
    <row r="19662" ht="15.75" hidden="1"/>
    <row r="19663" ht="15.75" hidden="1"/>
    <row r="19664" ht="15.75" hidden="1"/>
    <row r="19665" ht="15.75" hidden="1"/>
    <row r="19666" ht="15.75" hidden="1"/>
    <row r="19667" ht="15.75" hidden="1"/>
    <row r="19668" ht="15.75" hidden="1"/>
    <row r="19669" ht="15.75" hidden="1"/>
    <row r="19670" ht="15.75" hidden="1"/>
    <row r="19671" ht="15.75" hidden="1"/>
    <row r="19672" ht="15.75" hidden="1"/>
    <row r="19673" ht="15.75" hidden="1"/>
    <row r="19674" ht="15.75" hidden="1"/>
    <row r="19675" ht="15.75" hidden="1"/>
    <row r="19676" ht="15.75" hidden="1"/>
    <row r="19677" ht="15.75" hidden="1"/>
    <row r="19678" ht="15.75" hidden="1"/>
    <row r="19679" ht="15.75" hidden="1"/>
    <row r="19680" ht="15.75" hidden="1"/>
    <row r="19681" ht="15.75" hidden="1"/>
    <row r="19682" ht="15.75" hidden="1"/>
    <row r="19683" ht="15.75" hidden="1"/>
    <row r="19684" ht="15.75" hidden="1"/>
    <row r="19685" ht="15.75" hidden="1"/>
    <row r="19686" ht="15.75" hidden="1"/>
    <row r="19687" ht="15.75" hidden="1"/>
    <row r="19688" ht="15.75" hidden="1"/>
    <row r="19689" ht="15.75" hidden="1"/>
    <row r="19690" ht="15.75" hidden="1"/>
    <row r="19691" ht="15.75" hidden="1"/>
    <row r="19692" ht="15.75" hidden="1"/>
    <row r="19693" ht="15.75" hidden="1"/>
    <row r="19694" ht="15.75" hidden="1"/>
    <row r="19695" ht="15.75" hidden="1"/>
    <row r="19696" ht="15.75" hidden="1"/>
    <row r="19697" ht="15.75" hidden="1"/>
    <row r="19698" ht="15.75" hidden="1"/>
    <row r="19699" ht="15.75" hidden="1"/>
    <row r="19700" ht="15.75" hidden="1"/>
    <row r="19701" ht="15.75" hidden="1"/>
    <row r="19702" ht="15.75" hidden="1"/>
    <row r="19703" ht="15.75" hidden="1"/>
    <row r="19704" ht="15.75" hidden="1"/>
    <row r="19705" ht="15.75" hidden="1"/>
    <row r="19706" ht="15.75" hidden="1"/>
    <row r="19707" ht="15.75" hidden="1"/>
    <row r="19708" ht="15.75" hidden="1"/>
    <row r="19709" ht="15.75" hidden="1"/>
    <row r="19710" ht="15.75" hidden="1"/>
    <row r="19711" ht="15.75" hidden="1"/>
    <row r="19712" ht="15.75" hidden="1"/>
    <row r="19713" ht="15.75" hidden="1"/>
    <row r="19714" ht="15.75" hidden="1"/>
    <row r="19715" ht="15.75" hidden="1"/>
    <row r="19716" ht="15.75" hidden="1"/>
    <row r="19717" ht="15.75" hidden="1"/>
    <row r="19718" ht="15.75" hidden="1"/>
    <row r="19719" ht="15.75" hidden="1"/>
    <row r="19720" ht="15.75" hidden="1"/>
    <row r="19721" ht="15.75" hidden="1"/>
    <row r="19722" ht="15.75" hidden="1"/>
    <row r="19723" ht="15.75" hidden="1"/>
    <row r="19724" ht="15.75" hidden="1"/>
    <row r="19725" ht="15.75" hidden="1"/>
    <row r="19726" ht="15.75" hidden="1"/>
    <row r="19727" ht="15.75" hidden="1"/>
    <row r="19728" ht="15.75" hidden="1"/>
    <row r="19729" ht="15.75" hidden="1"/>
    <row r="19730" ht="15.75" hidden="1"/>
    <row r="19731" ht="15.75" hidden="1"/>
    <row r="19732" ht="15.75" hidden="1"/>
    <row r="19733" ht="15.75" hidden="1"/>
    <row r="19734" ht="15.75" hidden="1"/>
    <row r="19735" ht="15.75" hidden="1"/>
    <row r="19736" ht="15.75" hidden="1"/>
    <row r="19737" ht="15.75" hidden="1"/>
    <row r="19738" ht="15.75" hidden="1"/>
    <row r="19739" ht="15.75" hidden="1"/>
    <row r="19740" ht="15.75" hidden="1"/>
    <row r="19741" ht="15.75" hidden="1"/>
    <row r="19742" ht="15.75" hidden="1"/>
    <row r="19743" ht="15.75" hidden="1"/>
    <row r="19744" ht="15.75" hidden="1"/>
    <row r="19745" ht="15.75" hidden="1"/>
    <row r="19746" ht="15.75" hidden="1"/>
    <row r="19747" ht="15.75" hidden="1"/>
    <row r="19748" ht="15.75" hidden="1"/>
    <row r="19749" ht="15.75" hidden="1"/>
    <row r="19750" ht="15.75" hidden="1"/>
    <row r="19751" ht="15.75" hidden="1"/>
    <row r="19752" ht="15.75" hidden="1"/>
    <row r="19753" ht="15.75" hidden="1"/>
    <row r="19754" ht="15.75" hidden="1"/>
    <row r="19755" ht="15.75" hidden="1"/>
    <row r="19756" ht="15.75" hidden="1"/>
    <row r="19757" ht="15.75" hidden="1"/>
    <row r="19758" ht="15.75" hidden="1"/>
    <row r="19759" ht="15.75" hidden="1"/>
    <row r="19760" ht="15.75" hidden="1"/>
    <row r="19761" ht="15.75" hidden="1"/>
    <row r="19762" ht="15.75" hidden="1"/>
    <row r="19763" ht="15.75" hidden="1"/>
    <row r="19764" ht="15.75" hidden="1"/>
    <row r="19765" ht="15.75" hidden="1"/>
    <row r="19766" ht="15.75" hidden="1"/>
    <row r="19767" ht="15.75" hidden="1"/>
    <row r="19768" ht="15.75" hidden="1"/>
    <row r="19769" ht="15.75" hidden="1"/>
    <row r="19770" ht="15.75" hidden="1"/>
    <row r="19771" ht="15.75" hidden="1"/>
    <row r="19772" ht="15.75" hidden="1"/>
    <row r="19773" ht="15.75" hidden="1"/>
    <row r="19774" ht="15.75" hidden="1"/>
    <row r="19775" ht="15.75" hidden="1"/>
    <row r="19776" ht="15.75" hidden="1"/>
    <row r="19777" ht="15.75" hidden="1"/>
    <row r="19778" ht="15.75" hidden="1"/>
    <row r="19779" ht="15.75" hidden="1"/>
    <row r="19780" ht="15.75" hidden="1"/>
    <row r="19781" ht="15.75" hidden="1"/>
    <row r="19782" ht="15.75" hidden="1"/>
    <row r="19783" ht="15.75" hidden="1"/>
    <row r="19784" ht="15.75" hidden="1"/>
    <row r="19785" ht="15.75" hidden="1"/>
    <row r="19786" ht="15.75" hidden="1"/>
    <row r="19787" ht="15.75" hidden="1"/>
    <row r="19788" ht="15.75" hidden="1"/>
    <row r="19789" ht="15.75" hidden="1"/>
    <row r="19790" ht="15.75" hidden="1"/>
    <row r="19791" ht="15.75" hidden="1"/>
    <row r="19792" ht="15.75" hidden="1"/>
    <row r="19793" ht="15.75" hidden="1"/>
    <row r="19794" ht="15.75" hidden="1"/>
    <row r="19795" ht="15.75" hidden="1"/>
    <row r="19796" ht="15.75" hidden="1"/>
    <row r="19797" ht="15.75" hidden="1"/>
    <row r="19798" ht="15.75" hidden="1"/>
    <row r="19799" ht="15.75" hidden="1"/>
    <row r="19800" ht="15.75" hidden="1"/>
    <row r="19801" ht="15.75" hidden="1"/>
    <row r="19802" ht="15.75" hidden="1"/>
    <row r="19803" ht="15.75" hidden="1"/>
    <row r="19804" ht="15.75" hidden="1"/>
    <row r="19805" ht="15.75" hidden="1"/>
    <row r="19806" ht="15.75" hidden="1"/>
    <row r="19807" ht="15.75" hidden="1"/>
    <row r="19808" ht="15.75" hidden="1"/>
    <row r="19809" ht="15.75" hidden="1"/>
    <row r="19810" ht="15.75" hidden="1"/>
    <row r="19811" ht="15.75" hidden="1"/>
    <row r="19812" ht="15.75" hidden="1"/>
    <row r="19813" ht="15.75" hidden="1"/>
    <row r="19814" ht="15.75" hidden="1"/>
    <row r="19815" ht="15.75" hidden="1"/>
    <row r="19816" ht="15.75" hidden="1"/>
    <row r="19817" ht="15.75" hidden="1"/>
    <row r="19818" ht="15.75" hidden="1"/>
    <row r="19819" ht="15.75" hidden="1"/>
    <row r="19820" ht="15.75" hidden="1"/>
    <row r="19821" ht="15.75" hidden="1"/>
    <row r="19822" ht="15.75" hidden="1"/>
    <row r="19823" ht="15.75" hidden="1"/>
    <row r="19824" ht="15.75" hidden="1"/>
    <row r="19825" ht="15.75" hidden="1"/>
    <row r="19826" ht="15.75" hidden="1"/>
    <row r="19827" ht="15.75" hidden="1"/>
    <row r="19828" ht="15.75" hidden="1"/>
    <row r="19829" ht="15.75" hidden="1"/>
    <row r="19830" ht="15.75" hidden="1"/>
    <row r="19831" ht="15.75" hidden="1"/>
    <row r="19832" ht="15.75" hidden="1"/>
    <row r="19833" ht="15.75" hidden="1"/>
    <row r="19834" ht="15.75" hidden="1"/>
    <row r="19835" ht="15.75" hidden="1"/>
    <row r="19836" ht="15.75" hidden="1"/>
    <row r="19837" ht="15.75" hidden="1"/>
    <row r="19838" ht="15.75" hidden="1"/>
    <row r="19839" ht="15.75" hidden="1"/>
    <row r="19840" ht="15.75" hidden="1"/>
    <row r="19841" ht="15.75" hidden="1"/>
    <row r="19842" ht="15.75" hidden="1"/>
    <row r="19843" ht="15.75" hidden="1"/>
    <row r="19844" ht="15.75" hidden="1"/>
    <row r="19845" ht="15.75" hidden="1"/>
    <row r="19846" ht="15.75" hidden="1"/>
    <row r="19847" ht="15.75" hidden="1"/>
    <row r="19848" ht="15.75" hidden="1"/>
    <row r="19849" ht="15.75" hidden="1"/>
    <row r="19850" ht="15.75" hidden="1"/>
    <row r="19851" ht="15.75" hidden="1"/>
    <row r="19852" ht="15.75" hidden="1"/>
    <row r="19853" ht="15.75" hidden="1"/>
    <row r="19854" ht="15.75" hidden="1"/>
    <row r="19855" ht="15.75" hidden="1"/>
    <row r="19856" ht="15.75" hidden="1"/>
    <row r="19857" ht="15.75" hidden="1"/>
    <row r="19858" ht="15.75" hidden="1"/>
    <row r="19859" ht="15.75" hidden="1"/>
    <row r="19860" ht="15.75" hidden="1"/>
    <row r="19861" ht="15.75" hidden="1"/>
    <row r="19862" ht="15.75" hidden="1"/>
    <row r="19863" ht="15.75" hidden="1"/>
    <row r="19864" ht="15.75" hidden="1"/>
    <row r="19865" ht="15.75" hidden="1"/>
    <row r="19866" ht="15.75" hidden="1"/>
    <row r="19867" ht="15.75" hidden="1"/>
    <row r="19868" ht="15.75" hidden="1"/>
    <row r="19869" ht="15.75" hidden="1"/>
    <row r="19870" ht="15.75" hidden="1"/>
    <row r="19871" ht="15.75" hidden="1"/>
    <row r="19872" ht="15.75" hidden="1"/>
    <row r="19873" ht="15.75" hidden="1"/>
    <row r="19874" ht="15.75" hidden="1"/>
    <row r="19875" ht="15.75" hidden="1"/>
    <row r="19876" ht="15.75" hidden="1"/>
    <row r="19877" ht="15.75" hidden="1"/>
    <row r="19878" ht="15.75" hidden="1"/>
    <row r="19879" ht="15.75" hidden="1"/>
    <row r="19880" ht="15.75" hidden="1"/>
    <row r="19881" ht="15.75" hidden="1"/>
    <row r="19882" ht="15.75" hidden="1"/>
    <row r="19883" ht="15.75" hidden="1"/>
    <row r="19884" ht="15.75" hidden="1"/>
    <row r="19885" ht="15.75" hidden="1"/>
    <row r="19886" ht="15.75" hidden="1"/>
    <row r="19887" ht="15.75" hidden="1"/>
    <row r="19888" ht="15.75" hidden="1"/>
    <row r="19889" ht="15.75" hidden="1"/>
    <row r="19890" ht="15.75" hidden="1"/>
    <row r="19891" ht="15.75" hidden="1"/>
    <row r="19892" ht="15.75" hidden="1"/>
    <row r="19893" ht="15.75" hidden="1"/>
    <row r="19894" ht="15.75" hidden="1"/>
    <row r="19895" ht="15.75" hidden="1"/>
    <row r="19896" ht="15.75" hidden="1"/>
    <row r="19897" ht="15.75" hidden="1"/>
    <row r="19898" ht="15.75" hidden="1"/>
    <row r="19899" ht="15.75" hidden="1"/>
    <row r="19900" ht="15.75" hidden="1"/>
    <row r="19901" ht="15.75" hidden="1"/>
    <row r="19902" ht="15.75" hidden="1"/>
    <row r="19903" ht="15.75" hidden="1"/>
    <row r="19904" ht="15.75" hidden="1"/>
    <row r="19905" ht="15.75" hidden="1"/>
    <row r="19906" ht="15.75" hidden="1"/>
    <row r="19907" ht="15.75" hidden="1"/>
    <row r="19908" ht="15.75" hidden="1"/>
    <row r="19909" ht="15.75" hidden="1"/>
    <row r="19910" ht="15.75" hidden="1"/>
    <row r="19911" ht="15.75" hidden="1"/>
    <row r="19912" ht="15.75" hidden="1"/>
    <row r="19913" ht="15.75" hidden="1"/>
    <row r="19914" ht="15.75" hidden="1"/>
    <row r="19915" ht="15.75" hidden="1"/>
    <row r="19916" ht="15.75" hidden="1"/>
    <row r="19917" ht="15.75" hidden="1"/>
    <row r="19918" ht="15.75" hidden="1"/>
    <row r="19919" ht="15.75" hidden="1"/>
    <row r="19920" ht="15.75" hidden="1"/>
    <row r="19921" ht="15.75" hidden="1"/>
    <row r="19922" ht="15.75" hidden="1"/>
    <row r="19923" ht="15.75" hidden="1"/>
    <row r="19924" ht="15.75" hidden="1"/>
    <row r="19925" ht="15.75" hidden="1"/>
    <row r="19926" ht="15.75" hidden="1"/>
    <row r="19927" ht="15.75" hidden="1"/>
    <row r="19928" ht="15.75" hidden="1"/>
    <row r="19929" ht="15.75" hidden="1"/>
    <row r="19930" ht="15.75" hidden="1"/>
    <row r="19931" ht="15.75" hidden="1"/>
    <row r="19932" ht="15.75" hidden="1"/>
    <row r="19933" ht="15.75" hidden="1"/>
    <row r="19934" ht="15.75" hidden="1"/>
    <row r="19935" ht="15.75" hidden="1"/>
    <row r="19936" ht="15.75" hidden="1"/>
    <row r="19937" ht="15.75" hidden="1"/>
    <row r="19938" ht="15.75" hidden="1"/>
    <row r="19939" ht="15.75" hidden="1"/>
    <row r="19940" ht="15.75" hidden="1"/>
    <row r="19941" ht="15.75" hidden="1"/>
    <row r="19942" ht="15.75" hidden="1"/>
    <row r="19943" ht="15.75" hidden="1"/>
    <row r="19944" ht="15.75" hidden="1"/>
    <row r="19945" ht="15.75" hidden="1"/>
    <row r="19946" ht="15.75" hidden="1"/>
    <row r="19947" ht="15.75" hidden="1"/>
    <row r="19948" ht="15.75" hidden="1"/>
    <row r="19949" ht="15.75" hidden="1"/>
    <row r="19950" ht="15.75" hidden="1"/>
    <row r="19951" ht="15.75" hidden="1"/>
    <row r="19952" ht="15.75" hidden="1"/>
    <row r="19953" ht="15.75" hidden="1"/>
    <row r="19954" ht="15.75" hidden="1"/>
    <row r="19955" ht="15.75" hidden="1"/>
    <row r="19956" ht="15.75" hidden="1"/>
    <row r="19957" ht="15.75" hidden="1"/>
    <row r="19958" ht="15.75" hidden="1"/>
    <row r="19959" ht="15.75" hidden="1"/>
    <row r="19960" ht="15.75" hidden="1"/>
    <row r="19961" ht="15.75" hidden="1"/>
    <row r="19962" ht="15.75" hidden="1"/>
    <row r="19963" ht="15.75" hidden="1"/>
    <row r="19964" ht="15.75" hidden="1"/>
    <row r="19965" ht="15.75" hidden="1"/>
    <row r="19966" ht="15.75" hidden="1"/>
    <row r="19967" ht="15.75" hidden="1"/>
    <row r="19968" ht="15.75" hidden="1"/>
    <row r="19969" ht="15.75" hidden="1"/>
    <row r="19970" ht="15.75" hidden="1"/>
    <row r="19971" ht="15.75" hidden="1"/>
    <row r="19972" ht="15.75" hidden="1"/>
    <row r="19973" ht="15.75" hidden="1"/>
    <row r="19974" ht="15.75" hidden="1"/>
    <row r="19975" ht="15.75" hidden="1"/>
    <row r="19976" ht="15.75" hidden="1"/>
    <row r="19977" ht="15.75" hidden="1"/>
    <row r="19978" ht="15.75" hidden="1"/>
    <row r="19979" ht="15.75" hidden="1"/>
    <row r="19980" ht="15.75" hidden="1"/>
    <row r="19981" ht="15.75" hidden="1"/>
    <row r="19982" ht="15.75" hidden="1"/>
    <row r="19983" ht="15.75" hidden="1"/>
    <row r="19984" ht="15.75" hidden="1"/>
    <row r="19985" ht="15.75" hidden="1"/>
    <row r="19986" ht="15.75" hidden="1"/>
    <row r="19987" ht="15.75" hidden="1"/>
    <row r="19988" ht="15.75" hidden="1"/>
    <row r="19989" ht="15.75" hidden="1"/>
    <row r="19990" ht="15.75" hidden="1"/>
    <row r="19991" ht="15.75" hidden="1"/>
    <row r="19992" ht="15.75" hidden="1"/>
    <row r="19993" ht="15.75" hidden="1"/>
    <row r="19994" ht="15.75" hidden="1"/>
    <row r="19995" ht="15.75" hidden="1"/>
    <row r="19996" ht="15.75" hidden="1"/>
    <row r="19997" ht="15.75" hidden="1"/>
    <row r="19998" ht="15.75" hidden="1"/>
    <row r="19999" ht="15.75" hidden="1"/>
    <row r="20000" ht="15.75" hidden="1"/>
    <row r="20001" ht="15.75" hidden="1"/>
    <row r="20002" ht="15.75" hidden="1"/>
    <row r="20003" ht="15.75" hidden="1"/>
    <row r="20004" ht="15.75" hidden="1"/>
    <row r="20005" ht="15.75" hidden="1"/>
    <row r="20006" ht="15.75" hidden="1"/>
    <row r="20007" ht="15.75" hidden="1"/>
    <row r="20008" ht="15.75" hidden="1"/>
    <row r="20009" ht="15.75" hidden="1"/>
    <row r="20010" ht="15.75" hidden="1"/>
    <row r="20011" ht="15.75" hidden="1"/>
    <row r="20012" ht="15.75" hidden="1"/>
    <row r="20013" ht="15.75" hidden="1"/>
    <row r="20014" ht="15.75" hidden="1"/>
    <row r="20015" ht="15.75" hidden="1"/>
    <row r="20016" ht="15.75" hidden="1"/>
    <row r="20017" ht="15.75" hidden="1"/>
    <row r="20018" ht="15.75" hidden="1"/>
    <row r="20019" ht="15.75" hidden="1"/>
    <row r="20020" ht="15.75" hidden="1"/>
    <row r="20021" ht="15.75" hidden="1"/>
    <row r="20022" ht="15.75" hidden="1"/>
    <row r="20023" ht="15.75" hidden="1"/>
    <row r="20024" ht="15.75" hidden="1"/>
    <row r="20025" ht="15.75" hidden="1"/>
    <row r="20026" ht="15.75" hidden="1"/>
    <row r="20027" ht="15.75" hidden="1"/>
    <row r="20028" ht="15.75" hidden="1"/>
    <row r="20029" ht="15.75" hidden="1"/>
    <row r="20030" ht="15.75" hidden="1"/>
    <row r="20031" ht="15.75" hidden="1"/>
    <row r="20032" ht="15.75" hidden="1"/>
    <row r="20033" ht="15.75" hidden="1"/>
    <row r="20034" ht="15.75" hidden="1"/>
    <row r="20035" ht="15.75" hidden="1"/>
    <row r="20036" ht="15.75" hidden="1"/>
    <row r="20037" ht="15.75" hidden="1"/>
    <row r="20038" ht="15.75" hidden="1"/>
    <row r="20039" ht="15.75" hidden="1"/>
    <row r="20040" ht="15.75" hidden="1"/>
    <row r="20041" ht="15.75" hidden="1"/>
    <row r="20042" ht="15.75" hidden="1"/>
    <row r="20043" ht="15.75" hidden="1"/>
    <row r="20044" ht="15.75" hidden="1"/>
    <row r="20045" ht="15.75" hidden="1"/>
    <row r="20046" ht="15.75" hidden="1"/>
    <row r="20047" ht="15.75" hidden="1"/>
    <row r="20048" ht="15.75" hidden="1"/>
    <row r="20049" ht="15.75" hidden="1"/>
    <row r="20050" ht="15.75" hidden="1"/>
    <row r="20051" ht="15.75" hidden="1"/>
    <row r="20052" ht="15.75" hidden="1"/>
    <row r="20053" ht="15.75" hidden="1"/>
    <row r="20054" ht="15.75" hidden="1"/>
    <row r="20055" ht="15.75" hidden="1"/>
    <row r="20056" ht="15.75" hidden="1"/>
    <row r="20057" ht="15.75" hidden="1"/>
    <row r="20058" ht="15.75" hidden="1"/>
    <row r="20059" ht="15.75" hidden="1"/>
    <row r="20060" ht="15.75" hidden="1"/>
    <row r="20061" ht="15.75" hidden="1"/>
    <row r="20062" ht="15.75" hidden="1"/>
    <row r="20063" ht="15.75" hidden="1"/>
    <row r="20064" ht="15.75" hidden="1"/>
    <row r="20065" ht="15.75" hidden="1"/>
    <row r="20066" ht="15.75" hidden="1"/>
    <row r="20067" ht="15.75" hidden="1"/>
    <row r="20068" ht="15.75" hidden="1"/>
    <row r="20069" ht="15.75" hidden="1"/>
    <row r="20070" ht="15.75" hidden="1"/>
    <row r="20071" ht="15.75" hidden="1"/>
    <row r="20072" ht="15.75" hidden="1"/>
    <row r="20073" ht="15.75" hidden="1"/>
    <row r="20074" ht="15.75" hidden="1"/>
    <row r="20075" ht="15.75" hidden="1"/>
    <row r="20076" ht="15.75" hidden="1"/>
    <row r="20077" ht="15.75" hidden="1"/>
    <row r="20078" ht="15.75" hidden="1"/>
    <row r="20079" ht="15.75" hidden="1"/>
    <row r="20080" ht="15.75" hidden="1"/>
    <row r="20081" ht="15.75" hidden="1"/>
    <row r="20082" ht="15.75" hidden="1"/>
    <row r="20083" ht="15.75" hidden="1"/>
    <row r="20084" ht="15.75" hidden="1"/>
    <row r="20085" ht="15.75" hidden="1"/>
    <row r="20086" ht="15.75" hidden="1"/>
    <row r="20087" ht="15.75" hidden="1"/>
    <row r="20088" ht="15.75" hidden="1"/>
    <row r="20089" ht="15.75" hidden="1"/>
    <row r="20090" ht="15.75" hidden="1"/>
    <row r="20091" ht="15.75" hidden="1"/>
    <row r="20092" ht="15.75" hidden="1"/>
    <row r="20093" ht="15.75" hidden="1"/>
    <row r="20094" ht="15.75" hidden="1"/>
    <row r="20095" ht="15.75" hidden="1"/>
    <row r="20096" ht="15.75" hidden="1"/>
    <row r="20097" ht="15.75" hidden="1"/>
    <row r="20098" ht="15.75" hidden="1"/>
    <row r="20099" ht="15.75" hidden="1"/>
    <row r="20100" ht="15.75" hidden="1"/>
    <row r="20101" ht="15.75" hidden="1"/>
    <row r="20102" ht="15.75" hidden="1"/>
    <row r="20103" ht="15.75" hidden="1"/>
    <row r="20104" ht="15.75" hidden="1"/>
    <row r="20105" ht="15.75" hidden="1"/>
    <row r="20106" ht="15.75" hidden="1"/>
    <row r="20107" ht="15.75" hidden="1"/>
    <row r="20108" ht="15.75" hidden="1"/>
    <row r="20109" ht="15.75" hidden="1"/>
    <row r="20110" ht="15.75" hidden="1"/>
    <row r="20111" ht="15.75" hidden="1"/>
    <row r="20112" ht="15.75" hidden="1"/>
    <row r="20113" ht="15.75" hidden="1"/>
    <row r="20114" ht="15.75" hidden="1"/>
    <row r="20115" ht="15.75" hidden="1"/>
    <row r="20116" ht="15.75" hidden="1"/>
    <row r="20117" ht="15.75" hidden="1"/>
    <row r="20118" ht="15.75" hidden="1"/>
    <row r="20119" ht="15.75" hidden="1"/>
    <row r="20120" ht="15.75" hidden="1"/>
    <row r="20121" ht="15.75" hidden="1"/>
    <row r="20122" ht="15.75" hidden="1"/>
    <row r="20123" ht="15.75" hidden="1"/>
    <row r="20124" ht="15.75" hidden="1"/>
    <row r="20125" ht="15.75" hidden="1"/>
    <row r="20126" ht="15.75" hidden="1"/>
    <row r="20127" ht="15.75" hidden="1"/>
    <row r="20128" ht="15.75" hidden="1"/>
    <row r="20129" ht="15.75" hidden="1"/>
    <row r="20130" ht="15.75" hidden="1"/>
    <row r="20131" ht="15.75" hidden="1"/>
    <row r="20132" ht="15.75" hidden="1"/>
    <row r="20133" ht="15.75" hidden="1"/>
    <row r="20134" ht="15.75" hidden="1"/>
    <row r="20135" ht="15.75" hidden="1"/>
    <row r="20136" ht="15.75" hidden="1"/>
    <row r="20137" ht="15.75" hidden="1"/>
    <row r="20138" ht="15.75" hidden="1"/>
    <row r="20139" ht="15.75" hidden="1"/>
    <row r="20140" ht="15.75" hidden="1"/>
    <row r="20141" ht="15.75" hidden="1"/>
    <row r="20142" ht="15.75" hidden="1"/>
    <row r="20143" ht="15.75" hidden="1"/>
    <row r="20144" ht="15.75" hidden="1"/>
    <row r="20145" ht="15.75" hidden="1"/>
    <row r="20146" ht="15.75" hidden="1"/>
    <row r="20147" ht="15.75" hidden="1"/>
    <row r="20148" ht="15.75" hidden="1"/>
    <row r="20149" ht="15.75" hidden="1"/>
    <row r="20150" ht="15.75" hidden="1"/>
    <row r="20151" ht="15.75" hidden="1"/>
    <row r="20152" ht="15.75" hidden="1"/>
    <row r="20153" ht="15.75" hidden="1"/>
    <row r="20154" ht="15.75" hidden="1"/>
    <row r="20155" ht="15.75" hidden="1"/>
    <row r="20156" ht="15.75" hidden="1"/>
    <row r="20157" ht="15.75" hidden="1"/>
    <row r="20158" ht="15.75" hidden="1"/>
    <row r="20159" ht="15.75" hidden="1"/>
    <row r="20160" ht="15.75" hidden="1"/>
    <row r="20161" ht="15.75" hidden="1"/>
    <row r="20162" ht="15.75" hidden="1"/>
    <row r="20163" ht="15.75" hidden="1"/>
    <row r="20164" ht="15.75" hidden="1"/>
    <row r="20165" ht="15.75" hidden="1"/>
    <row r="20166" ht="15.75" hidden="1"/>
    <row r="20167" ht="15.75" hidden="1"/>
    <row r="20168" ht="15.75" hidden="1"/>
    <row r="20169" ht="15.75" hidden="1"/>
    <row r="20170" ht="15.75" hidden="1"/>
    <row r="20171" ht="15.75" hidden="1"/>
    <row r="20172" ht="15.75" hidden="1"/>
    <row r="20173" ht="15.75" hidden="1"/>
    <row r="20174" ht="15.75" hidden="1"/>
    <row r="20175" ht="15.75" hidden="1"/>
    <row r="20176" ht="15.75" hidden="1"/>
    <row r="20177" ht="15.75" hidden="1"/>
    <row r="20178" ht="15.75" hidden="1"/>
    <row r="20179" ht="15.75" hidden="1"/>
    <row r="20180" ht="15.75" hidden="1"/>
    <row r="20181" ht="15.75" hidden="1"/>
    <row r="20182" ht="15.75" hidden="1"/>
    <row r="20183" ht="15.75" hidden="1"/>
    <row r="20184" ht="15.75" hidden="1"/>
    <row r="20185" ht="15.75" hidden="1"/>
    <row r="20186" ht="15.75" hidden="1"/>
    <row r="20187" ht="15.75" hidden="1"/>
    <row r="20188" ht="15.75" hidden="1"/>
    <row r="20189" ht="15.75" hidden="1"/>
    <row r="20190" ht="15.75" hidden="1"/>
    <row r="20191" ht="15.75" hidden="1"/>
    <row r="20192" ht="15.75" hidden="1"/>
    <row r="20193" ht="15.75" hidden="1"/>
    <row r="20194" ht="15.75" hidden="1"/>
    <row r="20195" ht="15.75" hidden="1"/>
    <row r="20196" ht="15.75" hidden="1"/>
    <row r="20197" ht="15.75" hidden="1"/>
    <row r="20198" ht="15.75" hidden="1"/>
    <row r="20199" ht="15.75" hidden="1"/>
    <row r="20200" ht="15.75" hidden="1"/>
    <row r="20201" ht="15.75" hidden="1"/>
    <row r="20202" ht="15.75" hidden="1"/>
    <row r="20203" ht="15.75" hidden="1"/>
    <row r="20204" ht="15.75" hidden="1"/>
    <row r="20205" ht="15.75" hidden="1"/>
    <row r="20206" ht="15.75" hidden="1"/>
    <row r="20207" ht="15.75" hidden="1"/>
    <row r="20208" ht="15.75" hidden="1"/>
    <row r="20209" ht="15.75" hidden="1"/>
    <row r="20210" ht="15.75" hidden="1"/>
    <row r="20211" ht="15.75" hidden="1"/>
    <row r="20212" ht="15.75" hidden="1"/>
    <row r="20213" ht="15.75" hidden="1"/>
    <row r="20214" ht="15.75" hidden="1"/>
    <row r="20215" ht="15.75" hidden="1"/>
    <row r="20216" ht="15.75" hidden="1"/>
    <row r="20217" ht="15.75" hidden="1"/>
    <row r="20218" ht="15.75" hidden="1"/>
    <row r="20219" ht="15.75" hidden="1"/>
    <row r="20220" ht="15.75" hidden="1"/>
    <row r="20221" ht="15.75" hidden="1"/>
    <row r="20222" ht="15.75" hidden="1"/>
    <row r="20223" ht="15.75" hidden="1"/>
    <row r="20224" ht="15.75" hidden="1"/>
    <row r="20225" ht="15.75" hidden="1"/>
    <row r="20226" ht="15.75" hidden="1"/>
    <row r="20227" ht="15.75" hidden="1"/>
    <row r="20228" ht="15.75" hidden="1"/>
    <row r="20229" ht="15.75" hidden="1"/>
    <row r="20230" ht="15.75" hidden="1"/>
    <row r="20231" ht="15.75" hidden="1"/>
    <row r="20232" ht="15.75" hidden="1"/>
    <row r="20233" ht="15.75" hidden="1"/>
    <row r="20234" ht="15.75" hidden="1"/>
    <row r="20235" ht="15.75" hidden="1"/>
    <row r="20236" ht="15.75" hidden="1"/>
    <row r="20237" ht="15.75" hidden="1"/>
    <row r="20238" ht="15.75" hidden="1"/>
    <row r="20239" ht="15.75" hidden="1"/>
    <row r="20240" ht="15.75" hidden="1"/>
    <row r="20241" ht="15.75" hidden="1"/>
    <row r="20242" ht="15.75" hidden="1"/>
    <row r="20243" ht="15.75" hidden="1"/>
    <row r="20244" ht="15.75" hidden="1"/>
    <row r="20245" ht="15.75" hidden="1"/>
    <row r="20246" ht="15.75" hidden="1"/>
    <row r="20247" ht="15.75" hidden="1"/>
    <row r="20248" ht="15.75" hidden="1"/>
    <row r="20249" ht="15.75" hidden="1"/>
    <row r="20250" ht="15.75" hidden="1"/>
    <row r="20251" ht="15.75" hidden="1"/>
    <row r="20252" ht="15.75" hidden="1"/>
    <row r="20253" ht="15.75" hidden="1"/>
    <row r="20254" ht="15.75" hidden="1"/>
    <row r="20255" ht="15.75" hidden="1"/>
    <row r="20256" ht="15.75" hidden="1"/>
    <row r="20257" ht="15.75" hidden="1"/>
    <row r="20258" ht="15.75" hidden="1"/>
    <row r="20259" ht="15.75" hidden="1"/>
    <row r="20260" ht="15.75" hidden="1"/>
    <row r="20261" ht="15.75" hidden="1"/>
    <row r="20262" ht="15.75" hidden="1"/>
    <row r="20263" ht="15.75" hidden="1"/>
    <row r="20264" ht="15.75" hidden="1"/>
    <row r="20265" ht="15.75" hidden="1"/>
    <row r="20266" ht="15.75" hidden="1"/>
    <row r="20267" ht="15.75" hidden="1"/>
    <row r="20268" ht="15.75" hidden="1"/>
    <row r="20269" ht="15.75" hidden="1"/>
    <row r="20270" ht="15.75" hidden="1"/>
    <row r="20271" ht="15.75" hidden="1"/>
    <row r="20272" ht="15.75" hidden="1"/>
    <row r="20273" ht="15.75" hidden="1"/>
    <row r="20274" ht="15.75" hidden="1"/>
    <row r="20275" ht="15.75" hidden="1"/>
    <row r="20276" ht="15.75" hidden="1"/>
    <row r="20277" ht="15.75" hidden="1"/>
    <row r="20278" ht="15.75" hidden="1"/>
    <row r="20279" ht="15.75" hidden="1"/>
    <row r="20280" ht="15.75" hidden="1"/>
    <row r="20281" ht="15.75" hidden="1"/>
    <row r="20282" ht="15.75" hidden="1"/>
    <row r="20283" ht="15.75" hidden="1"/>
    <row r="20284" ht="15.75" hidden="1"/>
    <row r="20285" ht="15.75" hidden="1"/>
    <row r="20286" ht="15.75" hidden="1"/>
    <row r="20287" ht="15.75" hidden="1"/>
    <row r="20288" ht="15.75" hidden="1"/>
    <row r="20289" ht="15.75" hidden="1"/>
    <row r="20290" ht="15.75" hidden="1"/>
    <row r="20291" ht="15.75" hidden="1"/>
    <row r="20292" ht="15.75" hidden="1"/>
    <row r="20293" ht="15.75" hidden="1"/>
    <row r="20294" ht="15.75" hidden="1"/>
    <row r="20295" ht="15.75" hidden="1"/>
    <row r="20296" ht="15.75" hidden="1"/>
    <row r="20297" ht="15.75" hidden="1"/>
    <row r="20298" ht="15.75" hidden="1"/>
    <row r="20299" ht="15.75" hidden="1"/>
    <row r="20300" ht="15.75" hidden="1"/>
    <row r="20301" ht="15.75" hidden="1"/>
    <row r="20302" ht="15.75" hidden="1"/>
    <row r="20303" ht="15.75" hidden="1"/>
    <row r="20304" ht="15.75" hidden="1"/>
    <row r="20305" ht="15.75" hidden="1"/>
    <row r="20306" ht="15.75" hidden="1"/>
    <row r="20307" ht="15.75" hidden="1"/>
    <row r="20308" ht="15.75" hidden="1"/>
    <row r="20309" ht="15.75" hidden="1"/>
    <row r="20310" ht="15.75" hidden="1"/>
    <row r="20311" ht="15.75" hidden="1"/>
    <row r="20312" ht="15.75" hidden="1"/>
    <row r="20313" ht="15.75" hidden="1"/>
    <row r="20314" ht="15.75" hidden="1"/>
    <row r="20315" ht="15.75" hidden="1"/>
    <row r="20316" ht="15.75" hidden="1"/>
    <row r="20317" ht="15.75" hidden="1"/>
    <row r="20318" ht="15.75" hidden="1"/>
    <row r="20319" ht="15.75" hidden="1"/>
    <row r="20320" ht="15.75" hidden="1"/>
    <row r="20321" ht="15.75" hidden="1"/>
    <row r="20322" ht="15.75" hidden="1"/>
    <row r="20323" ht="15.75" hidden="1"/>
    <row r="20324" ht="15.75" hidden="1"/>
    <row r="20325" ht="15.75" hidden="1"/>
    <row r="20326" ht="15.75" hidden="1"/>
    <row r="20327" ht="15.75" hidden="1"/>
    <row r="20328" ht="15.75" hidden="1"/>
    <row r="20329" ht="15.75" hidden="1"/>
    <row r="20330" ht="15.75" hidden="1"/>
    <row r="20331" ht="15.75" hidden="1"/>
    <row r="20332" ht="15.75" hidden="1"/>
    <row r="20333" ht="15.75" hidden="1"/>
    <row r="20334" ht="15.75" hidden="1"/>
    <row r="20335" ht="15.75" hidden="1"/>
    <row r="20336" ht="15.75" hidden="1"/>
    <row r="20337" ht="15.75" hidden="1"/>
    <row r="20338" ht="15.75" hidden="1"/>
    <row r="20339" ht="15.75" hidden="1"/>
    <row r="20340" ht="15.75" hidden="1"/>
    <row r="20341" ht="15.75" hidden="1"/>
    <row r="20342" ht="15.75" hidden="1"/>
    <row r="20343" ht="15.75" hidden="1"/>
    <row r="20344" ht="15.75" hidden="1"/>
    <row r="20345" ht="15.75" hidden="1"/>
    <row r="20346" ht="15.75" hidden="1"/>
    <row r="20347" ht="15.75" hidden="1"/>
    <row r="20348" ht="15.75" hidden="1"/>
    <row r="20349" ht="15.75" hidden="1"/>
    <row r="20350" ht="15.75" hidden="1"/>
    <row r="20351" ht="15.75" hidden="1"/>
    <row r="20352" ht="15.75" hidden="1"/>
    <row r="20353" ht="15.75" hidden="1"/>
    <row r="20354" ht="15.75" hidden="1"/>
    <row r="20355" ht="15.75" hidden="1"/>
    <row r="20356" ht="15.75" hidden="1"/>
    <row r="20357" ht="15.75" hidden="1"/>
    <row r="20358" ht="15.75" hidden="1"/>
    <row r="20359" ht="15.75" hidden="1"/>
    <row r="20360" ht="15.75" hidden="1"/>
    <row r="20361" ht="15.75" hidden="1"/>
    <row r="20362" ht="15.75" hidden="1"/>
    <row r="20363" ht="15.75" hidden="1"/>
    <row r="20364" ht="15.75" hidden="1"/>
    <row r="20365" ht="15.75" hidden="1"/>
    <row r="20366" ht="15.75" hidden="1"/>
    <row r="20367" ht="15.75" hidden="1"/>
    <row r="20368" ht="15.75" hidden="1"/>
    <row r="20369" ht="15.75" hidden="1"/>
    <row r="20370" ht="15.75" hidden="1"/>
    <row r="20371" ht="15.75" hidden="1"/>
    <row r="20372" ht="15.75" hidden="1"/>
    <row r="20373" ht="15.75" hidden="1"/>
    <row r="20374" ht="15.75" hidden="1"/>
    <row r="20375" ht="15.75" hidden="1"/>
    <row r="20376" ht="15.75" hidden="1"/>
    <row r="20377" ht="15.75" hidden="1"/>
    <row r="20378" ht="15.75" hidden="1"/>
    <row r="20379" ht="15.75" hidden="1"/>
    <row r="20380" ht="15.75" hidden="1"/>
    <row r="20381" ht="15.75" hidden="1"/>
    <row r="20382" ht="15.75" hidden="1"/>
    <row r="20383" ht="15.75" hidden="1"/>
    <row r="20384" ht="15.75" hidden="1"/>
    <row r="20385" ht="15.75" hidden="1"/>
    <row r="20386" ht="15.75" hidden="1"/>
    <row r="20387" ht="15.75" hidden="1"/>
    <row r="20388" ht="15.75" hidden="1"/>
    <row r="20389" ht="15.75" hidden="1"/>
    <row r="20390" ht="15.75" hidden="1"/>
    <row r="20391" ht="15.75" hidden="1"/>
    <row r="20392" ht="15.75" hidden="1"/>
    <row r="20393" ht="15.75" hidden="1"/>
    <row r="20394" ht="15.75" hidden="1"/>
    <row r="20395" ht="15.75" hidden="1"/>
    <row r="20396" ht="15.75" hidden="1"/>
    <row r="20397" ht="15.75" hidden="1"/>
    <row r="20398" ht="15.75" hidden="1"/>
    <row r="20399" ht="15.75" hidden="1"/>
    <row r="20400" ht="15.75" hidden="1"/>
    <row r="20401" ht="15.75" hidden="1"/>
    <row r="20402" ht="15.75" hidden="1"/>
    <row r="20403" ht="15.75" hidden="1"/>
    <row r="20404" ht="15.75" hidden="1"/>
    <row r="20405" ht="15.75" hidden="1"/>
    <row r="20406" ht="15.75" hidden="1"/>
    <row r="20407" ht="15.75" hidden="1"/>
    <row r="20408" ht="15.75" hidden="1"/>
    <row r="20409" ht="15.75" hidden="1"/>
    <row r="20410" ht="15.75" hidden="1"/>
    <row r="20411" ht="15.75" hidden="1"/>
    <row r="20412" ht="15.75" hidden="1"/>
    <row r="20413" ht="15.75" hidden="1"/>
    <row r="20414" ht="15.75" hidden="1"/>
    <row r="20415" ht="15.75" hidden="1"/>
    <row r="20416" ht="15.75" hidden="1"/>
    <row r="20417" ht="15.75" hidden="1"/>
    <row r="20418" ht="15.75" hidden="1"/>
    <row r="20419" ht="15.75" hidden="1"/>
    <row r="20420" ht="15.75" hidden="1"/>
    <row r="20421" ht="15.75" hidden="1"/>
    <row r="20422" ht="15.75" hidden="1"/>
    <row r="20423" ht="15.75" hidden="1"/>
    <row r="20424" ht="15.75" hidden="1"/>
    <row r="20425" ht="15.75" hidden="1"/>
    <row r="20426" ht="15.75" hidden="1"/>
    <row r="20427" ht="15.75" hidden="1"/>
    <row r="20428" ht="15.75" hidden="1"/>
    <row r="20429" ht="15.75" hidden="1"/>
    <row r="20430" ht="15.75" hidden="1"/>
    <row r="20431" ht="15.75" hidden="1"/>
    <row r="20432" ht="15.75" hidden="1"/>
    <row r="20433" ht="15.75" hidden="1"/>
    <row r="20434" ht="15.75" hidden="1"/>
    <row r="20435" ht="15.75" hidden="1"/>
    <row r="20436" ht="15.75" hidden="1"/>
    <row r="20437" ht="15.75" hidden="1"/>
    <row r="20438" ht="15.75" hidden="1"/>
    <row r="20439" ht="15.75" hidden="1"/>
    <row r="20440" ht="15.75" hidden="1"/>
    <row r="20441" ht="15.75" hidden="1"/>
    <row r="20442" ht="15.75" hidden="1"/>
    <row r="20443" ht="15.75" hidden="1"/>
    <row r="20444" ht="15.75" hidden="1"/>
    <row r="20445" ht="15.75" hidden="1"/>
    <row r="20446" ht="15.75" hidden="1"/>
    <row r="20447" ht="15.75" hidden="1"/>
    <row r="20448" ht="15.75" hidden="1"/>
    <row r="20449" ht="15.75" hidden="1"/>
    <row r="20450" ht="15.75" hidden="1"/>
    <row r="20451" ht="15.75" hidden="1"/>
    <row r="20452" ht="15.75" hidden="1"/>
    <row r="20453" ht="15.75" hidden="1"/>
    <row r="20454" ht="15.75" hidden="1"/>
    <row r="20455" ht="15.75" hidden="1"/>
    <row r="20456" ht="15.75" hidden="1"/>
    <row r="20457" ht="15.75" hidden="1"/>
    <row r="20458" ht="15.75" hidden="1"/>
    <row r="20459" ht="15.75" hidden="1"/>
    <row r="20460" ht="15.75" hidden="1"/>
    <row r="20461" ht="15.75" hidden="1"/>
    <row r="20462" ht="15.75" hidden="1"/>
    <row r="20463" ht="15.75" hidden="1"/>
    <row r="20464" ht="15.75" hidden="1"/>
    <row r="20465" ht="15.75" hidden="1"/>
    <row r="20466" ht="15.75" hidden="1"/>
    <row r="20467" ht="15.75" hidden="1"/>
    <row r="20468" ht="15.75" hidden="1"/>
    <row r="20469" ht="15.75" hidden="1"/>
    <row r="20470" ht="15.75" hidden="1"/>
    <row r="20471" ht="15.75" hidden="1"/>
    <row r="20472" ht="15.75" hidden="1"/>
    <row r="20473" ht="15.75" hidden="1"/>
    <row r="20474" ht="15.75" hidden="1"/>
    <row r="20475" ht="15.75" hidden="1"/>
    <row r="20476" ht="15.75" hidden="1"/>
    <row r="20477" ht="15.75" hidden="1"/>
    <row r="20478" ht="15.75" hidden="1"/>
    <row r="20479" ht="15.75" hidden="1"/>
    <row r="20480" ht="15.75" hidden="1"/>
    <row r="20481" ht="15.75" hidden="1"/>
    <row r="20482" ht="15.75" hidden="1"/>
    <row r="20483" ht="15.75" hidden="1"/>
    <row r="20484" ht="15.75" hidden="1"/>
    <row r="20485" ht="15.75" hidden="1"/>
    <row r="20486" ht="15.75" hidden="1"/>
    <row r="20487" ht="15.75" hidden="1"/>
    <row r="20488" ht="15.75" hidden="1"/>
    <row r="20489" ht="15.75" hidden="1"/>
    <row r="20490" ht="15.75" hidden="1"/>
    <row r="20491" ht="15.75" hidden="1"/>
    <row r="20492" ht="15.75" hidden="1"/>
    <row r="20493" ht="15.75" hidden="1"/>
    <row r="20494" ht="15.75" hidden="1"/>
    <row r="20495" ht="15.75" hidden="1"/>
    <row r="20496" ht="15.75" hidden="1"/>
    <row r="20497" ht="15.75" hidden="1"/>
    <row r="20498" ht="15.75" hidden="1"/>
    <row r="20499" ht="15.75" hidden="1"/>
    <row r="20500" ht="15.75" hidden="1"/>
    <row r="20501" ht="15.75" hidden="1"/>
    <row r="20502" ht="15.75" hidden="1"/>
    <row r="20503" ht="15.75" hidden="1"/>
    <row r="20504" ht="15.75" hidden="1"/>
    <row r="20505" ht="15.75" hidden="1"/>
    <row r="20506" ht="15.75" hidden="1"/>
    <row r="20507" ht="15.75" hidden="1"/>
    <row r="20508" ht="15.75" hidden="1"/>
    <row r="20509" ht="15.75" hidden="1"/>
    <row r="20510" ht="15.75" hidden="1"/>
    <row r="20511" ht="15.75" hidden="1"/>
    <row r="20512" ht="15.75" hidden="1"/>
    <row r="20513" ht="15.75" hidden="1"/>
    <row r="20514" ht="15.75" hidden="1"/>
    <row r="20515" ht="15.75" hidden="1"/>
    <row r="20516" ht="15.75" hidden="1"/>
    <row r="20517" ht="15.75" hidden="1"/>
    <row r="20518" ht="15.75" hidden="1"/>
    <row r="20519" ht="15.75" hidden="1"/>
    <row r="20520" ht="15.75" hidden="1"/>
    <row r="20521" ht="15.75" hidden="1"/>
    <row r="20522" ht="15.75" hidden="1"/>
    <row r="20523" ht="15.75" hidden="1"/>
    <row r="20524" ht="15.75" hidden="1"/>
    <row r="20525" ht="15.75" hidden="1"/>
    <row r="20526" ht="15.75" hidden="1"/>
    <row r="20527" ht="15.75" hidden="1"/>
    <row r="20528" ht="15.75" hidden="1"/>
    <row r="20529" ht="15.75" hidden="1"/>
    <row r="20530" ht="15.75" hidden="1"/>
    <row r="20531" ht="15.75" hidden="1"/>
    <row r="20532" ht="15.75" hidden="1"/>
    <row r="20533" ht="15.75" hidden="1"/>
    <row r="20534" ht="15.75" hidden="1"/>
    <row r="20535" ht="15.75" hidden="1"/>
    <row r="20536" ht="15.75" hidden="1"/>
    <row r="20537" ht="15.75" hidden="1"/>
    <row r="20538" ht="15.75" hidden="1"/>
    <row r="20539" ht="15.75" hidden="1"/>
    <row r="20540" ht="15.75" hidden="1"/>
    <row r="20541" ht="15.75" hidden="1"/>
    <row r="20542" ht="15.75" hidden="1"/>
    <row r="20543" ht="15.75" hidden="1"/>
    <row r="20544" ht="15.75" hidden="1"/>
    <row r="20545" ht="15.75" hidden="1"/>
    <row r="20546" ht="15.75" hidden="1"/>
    <row r="20547" ht="15.75" hidden="1"/>
    <row r="20548" ht="15.75" hidden="1"/>
    <row r="20549" ht="15.75" hidden="1"/>
    <row r="20550" ht="15.75" hidden="1"/>
    <row r="20551" ht="15.75" hidden="1"/>
    <row r="20552" ht="15.75" hidden="1"/>
    <row r="20553" ht="15.75" hidden="1"/>
    <row r="20554" ht="15.75" hidden="1"/>
    <row r="20555" ht="15.75" hidden="1"/>
    <row r="20556" ht="15.75" hidden="1"/>
    <row r="20557" ht="15.75" hidden="1"/>
    <row r="20558" ht="15.75" hidden="1"/>
    <row r="20559" ht="15.75" hidden="1"/>
    <row r="20560" ht="15.75" hidden="1"/>
    <row r="20561" ht="15.75" hidden="1"/>
    <row r="20562" ht="15.75" hidden="1"/>
    <row r="20563" ht="15.75" hidden="1"/>
    <row r="20564" ht="15.75" hidden="1"/>
    <row r="20565" ht="15.75" hidden="1"/>
    <row r="20566" ht="15.75" hidden="1"/>
    <row r="20567" ht="15.75" hidden="1"/>
    <row r="20568" ht="15.75" hidden="1"/>
    <row r="20569" ht="15.75" hidden="1"/>
    <row r="20570" ht="15.75" hidden="1"/>
    <row r="20571" ht="15.75" hidden="1"/>
    <row r="20572" ht="15.75" hidden="1"/>
    <row r="20573" ht="15.75" hidden="1"/>
    <row r="20574" ht="15.75" hidden="1"/>
    <row r="20575" ht="15.75" hidden="1"/>
    <row r="20576" ht="15.75" hidden="1"/>
    <row r="20577" ht="15.75" hidden="1"/>
    <row r="20578" ht="15.75" hidden="1"/>
    <row r="20579" ht="15.75" hidden="1"/>
    <row r="20580" ht="15.75" hidden="1"/>
    <row r="20581" ht="15.75" hidden="1"/>
    <row r="20582" ht="15.75" hidden="1"/>
    <row r="20583" ht="15.75" hidden="1"/>
    <row r="20584" ht="15.75" hidden="1"/>
    <row r="20585" ht="15.75" hidden="1"/>
    <row r="20586" ht="15.75" hidden="1"/>
    <row r="20587" ht="15.75" hidden="1"/>
    <row r="20588" ht="15.75" hidden="1"/>
    <row r="20589" ht="15.75" hidden="1"/>
    <row r="20590" ht="15.75" hidden="1"/>
    <row r="20591" ht="15.75" hidden="1"/>
    <row r="20592" ht="15.75" hidden="1"/>
    <row r="20593" ht="15.75" hidden="1"/>
    <row r="20594" ht="15.75" hidden="1"/>
    <row r="20595" ht="15.75" hidden="1"/>
    <row r="20596" ht="15.75" hidden="1"/>
    <row r="20597" ht="15.75" hidden="1"/>
    <row r="20598" ht="15.75" hidden="1"/>
    <row r="20599" ht="15.75" hidden="1"/>
    <row r="20600" ht="15.75" hidden="1"/>
    <row r="20601" ht="15.75" hidden="1"/>
    <row r="20602" ht="15.75" hidden="1"/>
    <row r="20603" ht="15.75" hidden="1"/>
    <row r="20604" ht="15.75" hidden="1"/>
    <row r="20605" ht="15.75" hidden="1"/>
    <row r="20606" ht="15.75" hidden="1"/>
    <row r="20607" ht="15.75" hidden="1"/>
    <row r="20608" ht="15.75" hidden="1"/>
    <row r="20609" ht="15.75" hidden="1"/>
    <row r="20610" ht="15.75" hidden="1"/>
    <row r="20611" ht="15.75" hidden="1"/>
    <row r="20612" ht="15.75" hidden="1"/>
    <row r="20613" ht="15.75" hidden="1"/>
    <row r="20614" ht="15.75" hidden="1"/>
    <row r="20615" ht="15.75" hidden="1"/>
    <row r="20616" ht="15.75" hidden="1"/>
    <row r="20617" ht="15.75" hidden="1"/>
    <row r="20618" ht="15.75" hidden="1"/>
    <row r="20619" ht="15.75" hidden="1"/>
    <row r="20620" ht="15.75" hidden="1"/>
    <row r="20621" ht="15.75" hidden="1"/>
    <row r="20622" ht="15.75" hidden="1"/>
    <row r="20623" ht="15.75" hidden="1"/>
    <row r="20624" ht="15.75" hidden="1"/>
    <row r="20625" ht="15.75" hidden="1"/>
    <row r="20626" ht="15.75" hidden="1"/>
    <row r="20627" ht="15.75" hidden="1"/>
    <row r="20628" ht="15.75" hidden="1"/>
    <row r="20629" ht="15.75" hidden="1"/>
    <row r="20630" ht="15.75" hidden="1"/>
    <row r="20631" ht="15.75" hidden="1"/>
    <row r="20632" ht="15.75" hidden="1"/>
    <row r="20633" ht="15.75" hidden="1"/>
    <row r="20634" ht="15.75" hidden="1"/>
    <row r="20635" ht="15.75" hidden="1"/>
    <row r="20636" ht="15.75" hidden="1"/>
    <row r="20637" ht="15.75" hidden="1"/>
    <row r="20638" ht="15.75" hidden="1"/>
    <row r="20639" ht="15.75" hidden="1"/>
    <row r="20640" ht="15.75" hidden="1"/>
    <row r="20641" ht="15.75" hidden="1"/>
    <row r="20642" ht="15.75" hidden="1"/>
    <row r="20643" ht="15.75" hidden="1"/>
    <row r="20644" ht="15.75" hidden="1"/>
    <row r="20645" ht="15.75" hidden="1"/>
    <row r="20646" ht="15.75" hidden="1"/>
    <row r="20647" ht="15.75" hidden="1"/>
    <row r="20648" ht="15.75" hidden="1"/>
    <row r="20649" ht="15.75" hidden="1"/>
    <row r="20650" ht="15.75" hidden="1"/>
    <row r="20651" ht="15.75" hidden="1"/>
    <row r="20652" ht="15.75" hidden="1"/>
    <row r="20653" ht="15.75" hidden="1"/>
    <row r="20654" ht="15.75" hidden="1"/>
    <row r="20655" ht="15.75" hidden="1"/>
    <row r="20656" ht="15.75" hidden="1"/>
    <row r="20657" ht="15.75" hidden="1"/>
    <row r="20658" ht="15.75" hidden="1"/>
    <row r="20659" ht="15.75" hidden="1"/>
    <row r="20660" ht="15.75" hidden="1"/>
    <row r="20661" ht="15.75" hidden="1"/>
    <row r="20662" ht="15.75" hidden="1"/>
    <row r="20663" ht="15.75" hidden="1"/>
    <row r="20664" ht="15.75" hidden="1"/>
    <row r="20665" ht="15.75" hidden="1"/>
    <row r="20666" ht="15.75" hidden="1"/>
    <row r="20667" ht="15.75" hidden="1"/>
    <row r="20668" ht="15.75" hidden="1"/>
    <row r="20669" ht="15.75" hidden="1"/>
    <row r="20670" ht="15.75" hidden="1"/>
    <row r="20671" ht="15.75" hidden="1"/>
    <row r="20672" ht="15.75" hidden="1"/>
    <row r="20673" ht="15.75" hidden="1"/>
    <row r="20674" ht="15.75" hidden="1"/>
    <row r="20675" ht="15.75" hidden="1"/>
    <row r="20676" ht="15.75" hidden="1"/>
    <row r="20677" ht="15.75" hidden="1"/>
    <row r="20678" ht="15.75" hidden="1"/>
    <row r="20679" ht="15.75" hidden="1"/>
    <row r="20680" ht="15.75" hidden="1"/>
    <row r="20681" ht="15.75" hidden="1"/>
    <row r="20682" ht="15.75" hidden="1"/>
    <row r="20683" ht="15.75" hidden="1"/>
    <row r="20684" ht="15.75" hidden="1"/>
    <row r="20685" ht="15.75" hidden="1"/>
    <row r="20686" ht="15.75" hidden="1"/>
    <row r="20687" ht="15.75" hidden="1"/>
    <row r="20688" ht="15.75" hidden="1"/>
    <row r="20689" ht="15.75" hidden="1"/>
    <row r="20690" ht="15.75" hidden="1"/>
    <row r="20691" ht="15.75" hidden="1"/>
    <row r="20692" ht="15.75" hidden="1"/>
    <row r="20693" ht="15.75" hidden="1"/>
    <row r="20694" ht="15.75" hidden="1"/>
    <row r="20695" ht="15.75" hidden="1"/>
    <row r="20696" ht="15.75" hidden="1"/>
    <row r="20697" ht="15.75" hidden="1"/>
    <row r="20698" ht="15.75" hidden="1"/>
    <row r="20699" ht="15.75" hidden="1"/>
    <row r="20700" ht="15.75" hidden="1"/>
    <row r="20701" ht="15.75" hidden="1"/>
    <row r="20702" ht="15.75" hidden="1"/>
    <row r="20703" ht="15.75" hidden="1"/>
    <row r="20704" ht="15.75" hidden="1"/>
    <row r="20705" ht="15.75" hidden="1"/>
    <row r="20706" ht="15.75" hidden="1"/>
    <row r="20707" ht="15.75" hidden="1"/>
    <row r="20708" ht="15.75" hidden="1"/>
    <row r="20709" ht="15.75" hidden="1"/>
    <row r="20710" ht="15.75" hidden="1"/>
    <row r="20711" ht="15.75" hidden="1"/>
    <row r="20712" ht="15.75" hidden="1"/>
    <row r="20713" ht="15.75" hidden="1"/>
    <row r="20714" ht="15.75" hidden="1"/>
    <row r="20715" ht="15.75" hidden="1"/>
    <row r="20716" ht="15.75" hidden="1"/>
    <row r="20717" ht="15.75" hidden="1"/>
    <row r="20718" ht="15.75" hidden="1"/>
    <row r="20719" ht="15.75" hidden="1"/>
    <row r="20720" ht="15.75" hidden="1"/>
    <row r="20721" ht="15.75" hidden="1"/>
    <row r="20722" ht="15.75" hidden="1"/>
    <row r="20723" ht="15.75" hidden="1"/>
    <row r="20724" ht="15.75" hidden="1"/>
    <row r="20725" ht="15.75" hidden="1"/>
    <row r="20726" ht="15.75" hidden="1"/>
    <row r="20727" ht="15.75" hidden="1"/>
    <row r="20728" ht="15.75" hidden="1"/>
    <row r="20729" ht="15.75" hidden="1"/>
    <row r="20730" ht="15.75" hidden="1"/>
    <row r="20731" ht="15.75" hidden="1"/>
    <row r="20732" ht="15.75" hidden="1"/>
    <row r="20733" ht="15.75" hidden="1"/>
    <row r="20734" ht="15.75" hidden="1"/>
    <row r="20735" ht="15.75" hidden="1"/>
    <row r="20736" ht="15.75" hidden="1"/>
    <row r="20737" ht="15.75" hidden="1"/>
    <row r="20738" ht="15.75" hidden="1"/>
    <row r="20739" ht="15.75" hidden="1"/>
    <row r="20740" ht="15.75" hidden="1"/>
    <row r="20741" ht="15.75" hidden="1"/>
    <row r="20742" ht="15.75" hidden="1"/>
    <row r="20743" ht="15.75" hidden="1"/>
    <row r="20744" ht="15.75" hidden="1"/>
    <row r="20745" ht="15.75" hidden="1"/>
    <row r="20746" ht="15.75" hidden="1"/>
    <row r="20747" ht="15.75" hidden="1"/>
    <row r="20748" ht="15.75" hidden="1"/>
    <row r="20749" ht="15.75" hidden="1"/>
    <row r="20750" ht="15.75" hidden="1"/>
    <row r="20751" ht="15.75" hidden="1"/>
    <row r="20752" ht="15.75" hidden="1"/>
    <row r="20753" ht="15.75" hidden="1"/>
    <row r="20754" ht="15.75" hidden="1"/>
    <row r="20755" ht="15.75" hidden="1"/>
    <row r="20756" ht="15.75" hidden="1"/>
    <row r="20757" ht="15.75" hidden="1"/>
    <row r="20758" ht="15.75" hidden="1"/>
    <row r="20759" ht="15.75" hidden="1"/>
    <row r="20760" ht="15.75" hidden="1"/>
    <row r="20761" ht="15.75" hidden="1"/>
    <row r="20762" ht="15.75" hidden="1"/>
    <row r="20763" ht="15.75" hidden="1"/>
    <row r="20764" ht="15.75" hidden="1"/>
    <row r="20765" ht="15.75" hidden="1"/>
    <row r="20766" ht="15.75" hidden="1"/>
    <row r="20767" ht="15.75" hidden="1"/>
    <row r="20768" ht="15.75" hidden="1"/>
    <row r="20769" ht="15.75" hidden="1"/>
    <row r="20770" ht="15.75" hidden="1"/>
    <row r="20771" ht="15.75" hidden="1"/>
    <row r="20772" ht="15.75" hidden="1"/>
    <row r="20773" ht="15.75" hidden="1"/>
    <row r="20774" ht="15.75" hidden="1"/>
    <row r="20775" ht="15.75" hidden="1"/>
    <row r="20776" ht="15.75" hidden="1"/>
    <row r="20777" ht="15.75" hidden="1"/>
    <row r="20778" ht="15.75" hidden="1"/>
    <row r="20779" ht="15.75" hidden="1"/>
    <row r="20780" ht="15.75" hidden="1"/>
    <row r="20781" ht="15.75" hidden="1"/>
    <row r="20782" ht="15.75" hidden="1"/>
    <row r="20783" ht="15.75" hidden="1"/>
    <row r="20784" ht="15.75" hidden="1"/>
    <row r="20785" ht="15.75" hidden="1"/>
    <row r="20786" ht="15.75" hidden="1"/>
    <row r="20787" ht="15.75" hidden="1"/>
    <row r="20788" ht="15.75" hidden="1"/>
    <row r="20789" ht="15.75" hidden="1"/>
    <row r="20790" ht="15.75" hidden="1"/>
    <row r="20791" ht="15.75" hidden="1"/>
    <row r="20792" ht="15.75" hidden="1"/>
    <row r="20793" ht="15.75" hidden="1"/>
    <row r="20794" ht="15.75" hidden="1"/>
    <row r="20795" ht="15.75" hidden="1"/>
    <row r="20796" ht="15.75" hidden="1"/>
    <row r="20797" ht="15.75" hidden="1"/>
    <row r="20798" ht="15.75" hidden="1"/>
    <row r="20799" ht="15.75" hidden="1"/>
    <row r="20800" ht="15.75" hidden="1"/>
    <row r="20801" ht="15.75" hidden="1"/>
    <row r="20802" ht="15.75" hidden="1"/>
    <row r="20803" ht="15.75" hidden="1"/>
    <row r="20804" ht="15.75" hidden="1"/>
    <row r="20805" ht="15.75" hidden="1"/>
    <row r="20806" ht="15.75" hidden="1"/>
    <row r="20807" ht="15.75" hidden="1"/>
    <row r="20808" ht="15.75" hidden="1"/>
    <row r="20809" ht="15.75" hidden="1"/>
    <row r="20810" ht="15.75" hidden="1"/>
    <row r="20811" ht="15.75" hidden="1"/>
    <row r="20812" ht="15.75" hidden="1"/>
    <row r="20813" ht="15.75" hidden="1"/>
    <row r="20814" ht="15.75" hidden="1"/>
    <row r="20815" ht="15.75" hidden="1"/>
    <row r="20816" ht="15.75" hidden="1"/>
    <row r="20817" ht="15.75" hidden="1"/>
    <row r="20818" ht="15.75" hidden="1"/>
    <row r="20819" ht="15.75" hidden="1"/>
    <row r="20820" ht="15.75" hidden="1"/>
    <row r="20821" ht="15.75" hidden="1"/>
    <row r="20822" ht="15.75" hidden="1"/>
    <row r="20823" ht="15.75" hidden="1"/>
    <row r="20824" ht="15.75" hidden="1"/>
    <row r="20825" ht="15.75" hidden="1"/>
    <row r="20826" ht="15.75" hidden="1"/>
    <row r="20827" ht="15.75" hidden="1"/>
    <row r="20828" ht="15.75" hidden="1"/>
    <row r="20829" ht="15.75" hidden="1"/>
    <row r="20830" ht="15.75" hidden="1"/>
    <row r="20831" ht="15.75" hidden="1"/>
    <row r="20832" ht="15.75" hidden="1"/>
    <row r="20833" ht="15.75" hidden="1"/>
    <row r="20834" ht="15.75" hidden="1"/>
    <row r="20835" ht="15.75" hidden="1"/>
    <row r="20836" ht="15.75" hidden="1"/>
    <row r="20837" ht="15.75" hidden="1"/>
    <row r="20838" ht="15.75" hidden="1"/>
    <row r="20839" ht="15.75" hidden="1"/>
    <row r="20840" ht="15.75" hidden="1"/>
    <row r="20841" ht="15.75" hidden="1"/>
    <row r="20842" ht="15.75" hidden="1"/>
    <row r="20843" ht="15.75" hidden="1"/>
    <row r="20844" ht="15.75" hidden="1"/>
    <row r="20845" ht="15.75" hidden="1"/>
    <row r="20846" ht="15.75" hidden="1"/>
    <row r="20847" ht="15.75" hidden="1"/>
    <row r="20848" ht="15.75" hidden="1"/>
    <row r="20849" ht="15.75" hidden="1"/>
    <row r="20850" ht="15.75" hidden="1"/>
    <row r="20851" ht="15.75" hidden="1"/>
    <row r="20852" ht="15.75" hidden="1"/>
    <row r="20853" ht="15.75" hidden="1"/>
    <row r="20854" ht="15.75" hidden="1"/>
    <row r="20855" ht="15.75" hidden="1"/>
    <row r="20856" ht="15.75" hidden="1"/>
    <row r="20857" ht="15.75" hidden="1"/>
    <row r="20858" ht="15.75" hidden="1"/>
    <row r="20859" ht="15.75" hidden="1"/>
    <row r="20860" ht="15.75" hidden="1"/>
    <row r="20861" ht="15.75" hidden="1"/>
    <row r="20862" ht="15.75" hidden="1"/>
    <row r="20863" ht="15.75" hidden="1"/>
    <row r="20864" ht="15.75" hidden="1"/>
    <row r="20865" ht="15.75" hidden="1"/>
    <row r="20866" ht="15.75" hidden="1"/>
    <row r="20867" ht="15.75" hidden="1"/>
    <row r="20868" ht="15.75" hidden="1"/>
    <row r="20869" ht="15.75" hidden="1"/>
    <row r="20870" ht="15.75" hidden="1"/>
    <row r="20871" ht="15.75" hidden="1"/>
    <row r="20872" ht="15.75" hidden="1"/>
    <row r="20873" ht="15.75" hidden="1"/>
    <row r="20874" ht="15.75" hidden="1"/>
    <row r="20875" ht="15.75" hidden="1"/>
    <row r="20876" ht="15.75" hidden="1"/>
    <row r="20877" ht="15.75" hidden="1"/>
    <row r="20878" ht="15.75" hidden="1"/>
    <row r="20879" ht="15.75" hidden="1"/>
    <row r="20880" ht="15.75" hidden="1"/>
    <row r="20881" ht="15.75" hidden="1"/>
    <row r="20882" ht="15.75" hidden="1"/>
    <row r="20883" ht="15.75" hidden="1"/>
    <row r="20884" ht="15.75" hidden="1"/>
    <row r="20885" ht="15.75" hidden="1"/>
    <row r="20886" ht="15.75" hidden="1"/>
    <row r="20887" ht="15.75" hidden="1"/>
    <row r="20888" ht="15.75" hidden="1"/>
    <row r="20889" ht="15.75" hidden="1"/>
    <row r="20890" ht="15.75" hidden="1"/>
    <row r="20891" ht="15.75" hidden="1"/>
    <row r="20892" ht="15.75" hidden="1"/>
    <row r="20893" ht="15.75" hidden="1"/>
    <row r="20894" ht="15.75" hidden="1"/>
    <row r="20895" ht="15.75" hidden="1"/>
    <row r="20896" ht="15.75" hidden="1"/>
    <row r="20897" ht="15.75" hidden="1"/>
    <row r="20898" ht="15.75" hidden="1"/>
    <row r="20899" ht="15.75" hidden="1"/>
    <row r="20900" ht="15.75" hidden="1"/>
    <row r="20901" ht="15.75" hidden="1"/>
    <row r="20902" ht="15.75" hidden="1"/>
    <row r="20903" ht="15.75" hidden="1"/>
    <row r="20904" ht="15.75" hidden="1"/>
    <row r="20905" ht="15.75" hidden="1"/>
    <row r="20906" ht="15.75" hidden="1"/>
    <row r="20907" ht="15.75" hidden="1"/>
    <row r="20908" ht="15.75" hidden="1"/>
    <row r="20909" ht="15.75" hidden="1"/>
    <row r="20910" ht="15.75" hidden="1"/>
    <row r="20911" ht="15.75" hidden="1"/>
    <row r="20912" ht="15.75" hidden="1"/>
    <row r="20913" ht="15.75" hidden="1"/>
    <row r="20914" ht="15.75" hidden="1"/>
    <row r="20915" ht="15.75" hidden="1"/>
    <row r="20916" ht="15.75" hidden="1"/>
    <row r="20917" ht="15.75" hidden="1"/>
    <row r="20918" ht="15.75" hidden="1"/>
    <row r="20919" ht="15.75" hidden="1"/>
    <row r="20920" ht="15.75" hidden="1"/>
    <row r="20921" ht="15.75" hidden="1"/>
    <row r="20922" ht="15.75" hidden="1"/>
    <row r="20923" ht="15.75" hidden="1"/>
    <row r="20924" ht="15.75" hidden="1"/>
    <row r="20925" ht="15.75" hidden="1"/>
    <row r="20926" ht="15.75" hidden="1"/>
    <row r="20927" ht="15.75" hidden="1"/>
    <row r="20928" ht="15.75" hidden="1"/>
    <row r="20929" ht="15.75" hidden="1"/>
    <row r="20930" ht="15.75" hidden="1"/>
    <row r="20931" ht="15.75" hidden="1"/>
    <row r="20932" ht="15.75" hidden="1"/>
    <row r="20933" ht="15.75" hidden="1"/>
    <row r="20934" ht="15.75" hidden="1"/>
    <row r="20935" ht="15.75" hidden="1"/>
    <row r="20936" ht="15.75" hidden="1"/>
    <row r="20937" ht="15.75" hidden="1"/>
    <row r="20938" ht="15.75" hidden="1"/>
    <row r="20939" ht="15.75" hidden="1"/>
    <row r="20940" ht="15.75" hidden="1"/>
    <row r="20941" ht="15.75" hidden="1"/>
    <row r="20942" ht="15.75" hidden="1"/>
    <row r="20943" ht="15.75" hidden="1"/>
    <row r="20944" ht="15.75" hidden="1"/>
    <row r="20945" ht="15.75" hidden="1"/>
    <row r="20946" ht="15.75" hidden="1"/>
    <row r="20947" ht="15.75" hidden="1"/>
    <row r="20948" ht="15.75" hidden="1"/>
    <row r="20949" ht="15.75" hidden="1"/>
    <row r="20950" ht="15.75" hidden="1"/>
    <row r="20951" ht="15.75" hidden="1"/>
    <row r="20952" ht="15.75" hidden="1"/>
    <row r="20953" ht="15.75" hidden="1"/>
    <row r="20954" ht="15.75" hidden="1"/>
    <row r="20955" ht="15.75" hidden="1"/>
    <row r="20956" ht="15.75" hidden="1"/>
    <row r="20957" ht="15.75" hidden="1"/>
    <row r="20958" ht="15.75" hidden="1"/>
    <row r="20959" ht="15.75" hidden="1"/>
    <row r="20960" ht="15.75" hidden="1"/>
    <row r="20961" ht="15.75" hidden="1"/>
    <row r="20962" ht="15.75" hidden="1"/>
    <row r="20963" ht="15.75" hidden="1"/>
    <row r="20964" ht="15.75" hidden="1"/>
    <row r="20965" ht="15.75" hidden="1"/>
    <row r="20966" ht="15.75" hidden="1"/>
    <row r="20967" ht="15.75" hidden="1"/>
    <row r="20968" ht="15.75" hidden="1"/>
    <row r="20969" ht="15.75" hidden="1"/>
    <row r="20970" ht="15.75" hidden="1"/>
    <row r="20971" ht="15.75" hidden="1"/>
    <row r="20972" ht="15.75" hidden="1"/>
    <row r="20973" ht="15.75" hidden="1"/>
    <row r="20974" ht="15.75" hidden="1"/>
    <row r="20975" ht="15.75" hidden="1"/>
    <row r="20976" ht="15.75" hidden="1"/>
    <row r="20977" ht="15.75" hidden="1"/>
    <row r="20978" ht="15.75" hidden="1"/>
    <row r="20979" ht="15.75" hidden="1"/>
    <row r="20980" ht="15.75" hidden="1"/>
    <row r="20981" ht="15.75" hidden="1"/>
    <row r="20982" ht="15.75" hidden="1"/>
    <row r="20983" ht="15.75" hidden="1"/>
    <row r="20984" ht="15.75" hidden="1"/>
    <row r="20985" ht="15.75" hidden="1"/>
    <row r="20986" ht="15.75" hidden="1"/>
    <row r="20987" ht="15.75" hidden="1"/>
    <row r="20988" ht="15.75" hidden="1"/>
    <row r="20989" ht="15.75" hidden="1"/>
    <row r="20990" ht="15.75" hidden="1"/>
    <row r="20991" ht="15.75" hidden="1"/>
    <row r="20992" ht="15.75" hidden="1"/>
    <row r="20993" ht="15.75" hidden="1"/>
    <row r="20994" ht="15.75" hidden="1"/>
    <row r="20995" ht="15.75" hidden="1"/>
    <row r="20996" ht="15.75" hidden="1"/>
    <row r="20997" ht="15.75" hidden="1"/>
    <row r="20998" ht="15.75" hidden="1"/>
    <row r="20999" ht="15.75" hidden="1"/>
    <row r="21000" ht="15.75" hidden="1"/>
    <row r="21001" ht="15.75" hidden="1"/>
    <row r="21002" ht="15.75" hidden="1"/>
    <row r="21003" ht="15.75" hidden="1"/>
    <row r="21004" ht="15.75" hidden="1"/>
    <row r="21005" ht="15.75" hidden="1"/>
    <row r="21006" ht="15.75" hidden="1"/>
    <row r="21007" ht="15.75" hidden="1"/>
    <row r="21008" ht="15.75" hidden="1"/>
    <row r="21009" ht="15.75" hidden="1"/>
    <row r="21010" ht="15.75" hidden="1"/>
    <row r="21011" ht="15.75" hidden="1"/>
    <row r="21012" ht="15.75" hidden="1"/>
    <row r="21013" ht="15.75" hidden="1"/>
    <row r="21014" ht="15.75" hidden="1"/>
    <row r="21015" ht="15.75" hidden="1"/>
    <row r="21016" ht="15.75" hidden="1"/>
    <row r="21017" ht="15.75" hidden="1"/>
    <row r="21018" ht="15.75" hidden="1"/>
    <row r="21019" ht="15.75" hidden="1"/>
    <row r="21020" ht="15.75" hidden="1"/>
    <row r="21021" ht="15.75" hidden="1"/>
    <row r="21022" ht="15.75" hidden="1"/>
    <row r="21023" ht="15.75" hidden="1"/>
    <row r="21024" ht="15.75" hidden="1"/>
    <row r="21025" ht="15.75" hidden="1"/>
    <row r="21026" ht="15.75" hidden="1"/>
    <row r="21027" ht="15.75" hidden="1"/>
    <row r="21028" ht="15.75" hidden="1"/>
    <row r="21029" ht="15.75" hidden="1"/>
    <row r="21030" ht="15.75" hidden="1"/>
    <row r="21031" ht="15.75" hidden="1"/>
    <row r="21032" ht="15.75" hidden="1"/>
    <row r="21033" ht="15.75" hidden="1"/>
    <row r="21034" ht="15.75" hidden="1"/>
    <row r="21035" ht="15.75" hidden="1"/>
    <row r="21036" ht="15.75" hidden="1"/>
    <row r="21037" ht="15.75" hidden="1"/>
    <row r="21038" ht="15.75" hidden="1"/>
    <row r="21039" ht="15.75" hidden="1"/>
    <row r="21040" ht="15.75" hidden="1"/>
    <row r="21041" ht="15.75" hidden="1"/>
    <row r="21042" ht="15.75" hidden="1"/>
    <row r="21043" ht="15.75" hidden="1"/>
    <row r="21044" ht="15.75" hidden="1"/>
    <row r="21045" ht="15.75" hidden="1"/>
    <row r="21046" ht="15.75" hidden="1"/>
    <row r="21047" ht="15.75" hidden="1"/>
    <row r="21048" ht="15.75" hidden="1"/>
    <row r="21049" ht="15.75" hidden="1"/>
    <row r="21050" ht="15.75" hidden="1"/>
    <row r="21051" ht="15.75" hidden="1"/>
    <row r="21052" ht="15.75" hidden="1"/>
    <row r="21053" ht="15.75" hidden="1"/>
    <row r="21054" ht="15.75" hidden="1"/>
    <row r="21055" ht="15.75" hidden="1"/>
    <row r="21056" ht="15.75" hidden="1"/>
    <row r="21057" ht="15.75" hidden="1"/>
    <row r="21058" ht="15.75" hidden="1"/>
    <row r="21059" ht="15.75" hidden="1"/>
    <row r="21060" ht="15.75" hidden="1"/>
    <row r="21061" ht="15.75" hidden="1"/>
    <row r="21062" ht="15.75" hidden="1"/>
    <row r="21063" ht="15.75" hidden="1"/>
    <row r="21064" ht="15.75" hidden="1"/>
    <row r="21065" ht="15.75" hidden="1"/>
    <row r="21066" ht="15.75" hidden="1"/>
    <row r="21067" ht="15.75" hidden="1"/>
    <row r="21068" ht="15.75" hidden="1"/>
    <row r="21069" ht="15.75" hidden="1"/>
    <row r="21070" ht="15.75" hidden="1"/>
    <row r="21071" ht="15.75" hidden="1"/>
    <row r="21072" ht="15.75" hidden="1"/>
    <row r="21073" ht="15.75" hidden="1"/>
    <row r="21074" ht="15.75" hidden="1"/>
    <row r="21075" ht="15.75" hidden="1"/>
    <row r="21076" ht="15.75" hidden="1"/>
    <row r="21077" ht="15.75" hidden="1"/>
    <row r="21078" ht="15.75" hidden="1"/>
    <row r="21079" ht="15.75" hidden="1"/>
    <row r="21080" ht="15.75" hidden="1"/>
    <row r="21081" ht="15.75" hidden="1"/>
    <row r="21082" ht="15.75" hidden="1"/>
    <row r="21083" ht="15.75" hidden="1"/>
    <row r="21084" ht="15.75" hidden="1"/>
    <row r="21085" ht="15.75" hidden="1"/>
    <row r="21086" ht="15.75" hidden="1"/>
    <row r="21087" ht="15.75" hidden="1"/>
    <row r="21088" ht="15.75" hidden="1"/>
    <row r="21089" ht="15.75" hidden="1"/>
    <row r="21090" ht="15.75" hidden="1"/>
    <row r="21091" ht="15.75" hidden="1"/>
    <row r="21092" ht="15.75" hidden="1"/>
    <row r="21093" ht="15.75" hidden="1"/>
    <row r="21094" ht="15.75" hidden="1"/>
    <row r="21095" ht="15.75" hidden="1"/>
    <row r="21096" ht="15.75" hidden="1"/>
    <row r="21097" ht="15.75" hidden="1"/>
    <row r="21098" ht="15.75" hidden="1"/>
    <row r="21099" ht="15.75" hidden="1"/>
    <row r="21100" ht="15.75" hidden="1"/>
    <row r="21101" ht="15.75" hidden="1"/>
    <row r="21102" ht="15.75" hidden="1"/>
    <row r="21103" ht="15.75" hidden="1"/>
    <row r="21104" ht="15.75" hidden="1"/>
    <row r="21105" ht="15.75" hidden="1"/>
    <row r="21106" ht="15.75" hidden="1"/>
    <row r="21107" ht="15.75" hidden="1"/>
    <row r="21108" ht="15.75" hidden="1"/>
    <row r="21109" ht="15.75" hidden="1"/>
    <row r="21110" ht="15.75" hidden="1"/>
    <row r="21111" ht="15.75" hidden="1"/>
    <row r="21112" ht="15.75" hidden="1"/>
    <row r="21113" ht="15.75" hidden="1"/>
    <row r="21114" ht="15.75" hidden="1"/>
    <row r="21115" ht="15.75" hidden="1"/>
    <row r="21116" ht="15.75" hidden="1"/>
    <row r="21117" ht="15.75" hidden="1"/>
    <row r="21118" ht="15.75" hidden="1"/>
    <row r="21119" ht="15.75" hidden="1"/>
    <row r="21120" ht="15.75" hidden="1"/>
    <row r="21121" ht="15.75" hidden="1"/>
    <row r="21122" ht="15.75" hidden="1"/>
    <row r="21123" ht="15.75" hidden="1"/>
    <row r="21124" ht="15.75" hidden="1"/>
    <row r="21125" ht="15.75" hidden="1"/>
    <row r="21126" ht="15.75" hidden="1"/>
    <row r="21127" ht="15.75" hidden="1"/>
    <row r="21128" ht="15.75" hidden="1"/>
    <row r="21129" ht="15.75" hidden="1"/>
    <row r="21130" ht="15.75" hidden="1"/>
    <row r="21131" ht="15.75" hidden="1"/>
    <row r="21132" ht="15.75" hidden="1"/>
    <row r="21133" ht="15.75" hidden="1"/>
    <row r="21134" ht="15.75" hidden="1"/>
    <row r="21135" ht="15.75" hidden="1"/>
    <row r="21136" ht="15.75" hidden="1"/>
    <row r="21137" ht="15.75" hidden="1"/>
    <row r="21138" ht="15.75" hidden="1"/>
    <row r="21139" ht="15.75" hidden="1"/>
    <row r="21140" ht="15.75" hidden="1"/>
    <row r="21141" ht="15.75" hidden="1"/>
    <row r="21142" ht="15.75" hidden="1"/>
    <row r="21143" ht="15.75" hidden="1"/>
    <row r="21144" ht="15.75" hidden="1"/>
    <row r="21145" ht="15.75" hidden="1"/>
    <row r="21146" ht="15.75" hidden="1"/>
    <row r="21147" ht="15.75" hidden="1"/>
    <row r="21148" ht="15.75" hidden="1"/>
    <row r="21149" ht="15.75" hidden="1"/>
    <row r="21150" ht="15.75" hidden="1"/>
    <row r="21151" ht="15.75" hidden="1"/>
    <row r="21152" ht="15.75" hidden="1"/>
    <row r="21153" ht="15.75" hidden="1"/>
    <row r="21154" ht="15.75" hidden="1"/>
    <row r="21155" ht="15.75" hidden="1"/>
    <row r="21156" ht="15.75" hidden="1"/>
    <row r="21157" ht="15.75" hidden="1"/>
    <row r="21158" ht="15.75" hidden="1"/>
    <row r="21159" ht="15.75" hidden="1"/>
    <row r="21160" ht="15.75" hidden="1"/>
    <row r="21161" ht="15.75" hidden="1"/>
    <row r="21162" ht="15.75" hidden="1"/>
    <row r="21163" ht="15.75" hidden="1"/>
    <row r="21164" ht="15.75" hidden="1"/>
    <row r="21165" ht="15.75" hidden="1"/>
    <row r="21166" ht="15.75" hidden="1"/>
    <row r="21167" ht="15.75" hidden="1"/>
    <row r="21168" ht="15.75" hidden="1"/>
    <row r="21169" ht="15.75" hidden="1"/>
    <row r="21170" ht="15.75" hidden="1"/>
    <row r="21171" ht="15.75" hidden="1"/>
    <row r="21172" ht="15.75" hidden="1"/>
    <row r="21173" ht="15.75" hidden="1"/>
    <row r="21174" ht="15.75" hidden="1"/>
    <row r="21175" ht="15.75" hidden="1"/>
    <row r="21176" ht="15.75" hidden="1"/>
    <row r="21177" ht="15.75" hidden="1"/>
    <row r="21178" ht="15.75" hidden="1"/>
    <row r="21179" ht="15.75" hidden="1"/>
    <row r="21180" ht="15.75" hidden="1"/>
    <row r="21181" ht="15.75" hidden="1"/>
    <row r="21182" ht="15.75" hidden="1"/>
    <row r="21183" ht="15.75" hidden="1"/>
    <row r="21184" ht="15.75" hidden="1"/>
    <row r="21185" ht="15.75" hidden="1"/>
    <row r="21186" ht="15.75" hidden="1"/>
    <row r="21187" ht="15.75" hidden="1"/>
    <row r="21188" ht="15.75" hidden="1"/>
    <row r="21189" ht="15.75" hidden="1"/>
    <row r="21190" ht="15.75" hidden="1"/>
    <row r="21191" ht="15.75" hidden="1"/>
    <row r="21192" ht="15.75" hidden="1"/>
    <row r="21193" ht="15.75" hidden="1"/>
    <row r="21194" ht="15.75" hidden="1"/>
    <row r="21195" ht="15.75" hidden="1"/>
    <row r="21196" ht="15.75" hidden="1"/>
    <row r="21197" ht="15.75" hidden="1"/>
    <row r="21198" ht="15.75" hidden="1"/>
    <row r="21199" ht="15.75" hidden="1"/>
    <row r="21200" ht="15.75" hidden="1"/>
    <row r="21201" ht="15.75" hidden="1"/>
    <row r="21202" ht="15.75" hidden="1"/>
    <row r="21203" ht="15.75" hidden="1"/>
    <row r="21204" ht="15.75" hidden="1"/>
    <row r="21205" ht="15.75" hidden="1"/>
    <row r="21206" ht="15.75" hidden="1"/>
    <row r="21207" ht="15.75" hidden="1"/>
    <row r="21208" ht="15.75" hidden="1"/>
    <row r="21209" ht="15.75" hidden="1"/>
    <row r="21210" ht="15.75" hidden="1"/>
    <row r="21211" ht="15.75" hidden="1"/>
    <row r="21212" ht="15.75" hidden="1"/>
    <row r="21213" ht="15.75" hidden="1"/>
    <row r="21214" ht="15.75" hidden="1"/>
    <row r="21215" ht="15.75" hidden="1"/>
    <row r="21216" ht="15.75" hidden="1"/>
    <row r="21217" ht="15.75" hidden="1"/>
    <row r="21218" ht="15.75" hidden="1"/>
    <row r="21219" ht="15.75" hidden="1"/>
    <row r="21220" ht="15.75" hidden="1"/>
    <row r="21221" ht="15.75" hidden="1"/>
    <row r="21222" ht="15.75" hidden="1"/>
    <row r="21223" ht="15.75" hidden="1"/>
    <row r="21224" ht="15.75" hidden="1"/>
    <row r="21225" ht="15.75" hidden="1"/>
    <row r="21226" ht="15.75" hidden="1"/>
    <row r="21227" ht="15.75" hidden="1"/>
    <row r="21228" ht="15.75" hidden="1"/>
    <row r="21229" ht="15.75" hidden="1"/>
    <row r="21230" ht="15.75" hidden="1"/>
    <row r="21231" ht="15.75" hidden="1"/>
    <row r="21232" ht="15.75" hidden="1"/>
    <row r="21233" ht="15.75" hidden="1"/>
    <row r="21234" ht="15.75" hidden="1"/>
    <row r="21235" ht="15.75" hidden="1"/>
    <row r="21236" ht="15.75" hidden="1"/>
    <row r="21237" ht="15.75" hidden="1"/>
    <row r="21238" ht="15.75" hidden="1"/>
    <row r="21239" ht="15.75" hidden="1"/>
    <row r="21240" ht="15.75" hidden="1"/>
    <row r="21241" ht="15.75" hidden="1"/>
    <row r="21242" ht="15.75" hidden="1"/>
    <row r="21243" ht="15.75" hidden="1"/>
    <row r="21244" ht="15.75" hidden="1"/>
    <row r="21245" ht="15.75" hidden="1"/>
    <row r="21246" ht="15.75" hidden="1"/>
    <row r="21247" ht="15.75" hidden="1"/>
    <row r="21248" ht="15.75" hidden="1"/>
    <row r="21249" ht="15.75" hidden="1"/>
    <row r="21250" ht="15.75" hidden="1"/>
    <row r="21251" ht="15.75" hidden="1"/>
    <row r="21252" ht="15.75" hidden="1"/>
    <row r="21253" ht="15.75" hidden="1"/>
    <row r="21254" ht="15.75" hidden="1"/>
    <row r="21255" ht="15.75" hidden="1"/>
    <row r="21256" ht="15.75" hidden="1"/>
    <row r="21257" ht="15.75" hidden="1"/>
    <row r="21258" ht="15.75" hidden="1"/>
    <row r="21259" ht="15.75" hidden="1"/>
    <row r="21260" ht="15.75" hidden="1"/>
    <row r="21261" ht="15.75" hidden="1"/>
    <row r="21262" ht="15.75" hidden="1"/>
    <row r="21263" ht="15.75" hidden="1"/>
    <row r="21264" ht="15.75" hidden="1"/>
    <row r="21265" ht="15.75" hidden="1"/>
    <row r="21266" ht="15.75" hidden="1"/>
    <row r="21267" ht="15.75" hidden="1"/>
    <row r="21268" ht="15.75" hidden="1"/>
    <row r="21269" ht="15.75" hidden="1"/>
    <row r="21270" ht="15.75" hidden="1"/>
    <row r="21271" ht="15.75" hidden="1"/>
    <row r="21272" ht="15.75" hidden="1"/>
    <row r="21273" ht="15.75" hidden="1"/>
    <row r="21274" ht="15.75" hidden="1"/>
    <row r="21275" ht="15.75" hidden="1"/>
    <row r="21276" ht="15.75" hidden="1"/>
    <row r="21277" ht="15.75" hidden="1"/>
    <row r="21278" ht="15.75" hidden="1"/>
    <row r="21279" ht="15.75" hidden="1"/>
    <row r="21280" ht="15.75" hidden="1"/>
    <row r="21281" ht="15.75" hidden="1"/>
    <row r="21282" ht="15.75" hidden="1"/>
    <row r="21283" ht="15.75" hidden="1"/>
    <row r="21284" ht="15.75" hidden="1"/>
    <row r="21285" ht="15.75" hidden="1"/>
    <row r="21286" ht="15.75" hidden="1"/>
    <row r="21287" ht="15.75" hidden="1"/>
    <row r="21288" ht="15.75" hidden="1"/>
    <row r="21289" ht="15.75" hidden="1"/>
    <row r="21290" ht="15.75" hidden="1"/>
    <row r="21291" ht="15.75" hidden="1"/>
    <row r="21292" ht="15.75" hidden="1"/>
    <row r="21293" ht="15.75" hidden="1"/>
    <row r="21294" ht="15.75" hidden="1"/>
    <row r="21295" ht="15.75" hidden="1"/>
    <row r="21296" ht="15.75" hidden="1"/>
    <row r="21297" ht="15.75" hidden="1"/>
    <row r="21298" ht="15.75" hidden="1"/>
    <row r="21299" ht="15.75" hidden="1"/>
    <row r="21300" ht="15.75" hidden="1"/>
    <row r="21301" ht="15.75" hidden="1"/>
    <row r="21302" ht="15.75" hidden="1"/>
    <row r="21303" ht="15.75" hidden="1"/>
    <row r="21304" ht="15.75" hidden="1"/>
    <row r="21305" ht="15.75" hidden="1"/>
    <row r="21306" ht="15.75" hidden="1"/>
    <row r="21307" ht="15.75" hidden="1"/>
    <row r="21308" ht="15.75" hidden="1"/>
    <row r="21309" ht="15.75" hidden="1"/>
    <row r="21310" ht="15.75" hidden="1"/>
    <row r="21311" ht="15.75" hidden="1"/>
    <row r="21312" ht="15.75" hidden="1"/>
    <row r="21313" ht="15.75" hidden="1"/>
    <row r="21314" ht="15.75" hidden="1"/>
    <row r="21315" ht="15.75" hidden="1"/>
    <row r="21316" ht="15.75" hidden="1"/>
    <row r="21317" ht="15.75" hidden="1"/>
    <row r="21318" ht="15.75" hidden="1"/>
    <row r="21319" ht="15.75" hidden="1"/>
    <row r="21320" ht="15.75" hidden="1"/>
    <row r="21321" ht="15.75" hidden="1"/>
    <row r="21322" ht="15.75" hidden="1"/>
    <row r="21323" ht="15.75" hidden="1"/>
    <row r="21324" ht="15.75" hidden="1"/>
    <row r="21325" ht="15.75" hidden="1"/>
    <row r="21326" ht="15.75" hidden="1"/>
    <row r="21327" ht="15.75" hidden="1"/>
    <row r="21328" ht="15.75" hidden="1"/>
    <row r="21329" ht="15.75" hidden="1"/>
    <row r="21330" ht="15.75" hidden="1"/>
    <row r="21331" ht="15.75" hidden="1"/>
    <row r="21332" ht="15.75" hidden="1"/>
    <row r="21333" ht="15.75" hidden="1"/>
    <row r="21334" ht="15.75" hidden="1"/>
    <row r="21335" ht="15.75" hidden="1"/>
    <row r="21336" ht="15.75" hidden="1"/>
    <row r="21337" ht="15.75" hidden="1"/>
    <row r="21338" ht="15.75" hidden="1"/>
    <row r="21339" ht="15.75" hidden="1"/>
    <row r="21340" ht="15.75" hidden="1"/>
    <row r="21341" ht="15.75" hidden="1"/>
    <row r="21342" ht="15.75" hidden="1"/>
    <row r="21343" ht="15.75" hidden="1"/>
    <row r="21344" ht="15.75" hidden="1"/>
    <row r="21345" ht="15.75" hidden="1"/>
    <row r="21346" ht="15.75" hidden="1"/>
    <row r="21347" ht="15.75" hidden="1"/>
    <row r="21348" ht="15.75" hidden="1"/>
    <row r="21349" ht="15.75" hidden="1"/>
    <row r="21350" ht="15.75" hidden="1"/>
    <row r="21351" ht="15.75" hidden="1"/>
    <row r="21352" ht="15.75" hidden="1"/>
    <row r="21353" ht="15.75" hidden="1"/>
    <row r="21354" ht="15.75" hidden="1"/>
    <row r="21355" ht="15.75" hidden="1"/>
    <row r="21356" ht="15.75" hidden="1"/>
    <row r="21357" ht="15.75" hidden="1"/>
    <row r="21358" ht="15.75" hidden="1"/>
    <row r="21359" ht="15.75" hidden="1"/>
    <row r="21360" ht="15.75" hidden="1"/>
    <row r="21361" ht="15.75" hidden="1"/>
    <row r="21362" ht="15.75" hidden="1"/>
    <row r="21363" ht="15.75" hidden="1"/>
    <row r="21364" ht="15.75" hidden="1"/>
    <row r="21365" ht="15.75" hidden="1"/>
    <row r="21366" ht="15.75" hidden="1"/>
    <row r="21367" ht="15.75" hidden="1"/>
    <row r="21368" ht="15.75" hidden="1"/>
    <row r="21369" ht="15.75" hidden="1"/>
    <row r="21370" ht="15.75" hidden="1"/>
    <row r="21371" ht="15.75" hidden="1"/>
    <row r="21372" ht="15.75" hidden="1"/>
    <row r="21373" ht="15.75" hidden="1"/>
    <row r="21374" ht="15.75" hidden="1"/>
    <row r="21375" ht="15.75" hidden="1"/>
    <row r="21376" ht="15.75" hidden="1"/>
    <row r="21377" ht="15.75" hidden="1"/>
    <row r="21378" ht="15.75" hidden="1"/>
    <row r="21379" ht="15.75" hidden="1"/>
    <row r="21380" ht="15.75" hidden="1"/>
    <row r="21381" ht="15.75" hidden="1"/>
    <row r="21382" ht="15.75" hidden="1"/>
    <row r="21383" ht="15.75" hidden="1"/>
    <row r="21384" ht="15.75" hidden="1"/>
    <row r="21385" ht="15.75" hidden="1"/>
    <row r="21386" ht="15.75" hidden="1"/>
    <row r="21387" ht="15.75" hidden="1"/>
    <row r="21388" ht="15.75" hidden="1"/>
    <row r="21389" ht="15.75" hidden="1"/>
    <row r="21390" ht="15.75" hidden="1"/>
    <row r="21391" ht="15.75" hidden="1"/>
    <row r="21392" ht="15.75" hidden="1"/>
    <row r="21393" ht="15.75" hidden="1"/>
    <row r="21394" ht="15.75" hidden="1"/>
    <row r="21395" ht="15.75" hidden="1"/>
    <row r="21396" ht="15.75" hidden="1"/>
    <row r="21397" ht="15.75" hidden="1"/>
    <row r="21398" ht="15.75" hidden="1"/>
    <row r="21399" ht="15.75" hidden="1"/>
    <row r="21400" ht="15.75" hidden="1"/>
    <row r="21401" ht="15.75" hidden="1"/>
    <row r="21402" ht="15.75" hidden="1"/>
    <row r="21403" ht="15.75" hidden="1"/>
    <row r="21404" ht="15.75" hidden="1"/>
    <row r="21405" ht="15.75" hidden="1"/>
    <row r="21406" ht="15.75" hidden="1"/>
    <row r="21407" ht="15.75" hidden="1"/>
    <row r="21408" ht="15.75" hidden="1"/>
    <row r="21409" ht="15.75" hidden="1"/>
    <row r="21410" ht="15.75" hidden="1"/>
    <row r="21411" ht="15.75" hidden="1"/>
    <row r="21412" ht="15.75" hidden="1"/>
    <row r="21413" ht="15.75" hidden="1"/>
    <row r="21414" ht="15.75" hidden="1"/>
    <row r="21415" ht="15.75" hidden="1"/>
    <row r="21416" ht="15.75" hidden="1"/>
    <row r="21417" ht="15.75" hidden="1"/>
    <row r="21418" ht="15.75" hidden="1"/>
    <row r="21419" ht="15.75" hidden="1"/>
    <row r="21420" ht="15.75" hidden="1"/>
    <row r="21421" ht="15.75" hidden="1"/>
    <row r="21422" ht="15.75" hidden="1"/>
    <row r="21423" ht="15.75" hidden="1"/>
    <row r="21424" ht="15.75" hidden="1"/>
    <row r="21425" ht="15.75" hidden="1"/>
    <row r="21426" ht="15.75" hidden="1"/>
    <row r="21427" ht="15.75" hidden="1"/>
    <row r="21428" ht="15.75" hidden="1"/>
    <row r="21429" ht="15.75" hidden="1"/>
    <row r="21430" ht="15.75" hidden="1"/>
    <row r="21431" ht="15.75" hidden="1"/>
    <row r="21432" ht="15.75" hidden="1"/>
    <row r="21433" ht="15.75" hidden="1"/>
    <row r="21434" ht="15.75" hidden="1"/>
    <row r="21435" ht="15.75" hidden="1"/>
    <row r="21436" ht="15.75" hidden="1"/>
    <row r="21437" ht="15.75" hidden="1"/>
    <row r="21438" ht="15.75" hidden="1"/>
    <row r="21439" ht="15.75" hidden="1"/>
    <row r="21440" ht="15.75" hidden="1"/>
    <row r="21441" ht="15.75" hidden="1"/>
    <row r="21442" ht="15.75" hidden="1"/>
    <row r="21443" ht="15.75" hidden="1"/>
    <row r="21444" ht="15.75" hidden="1"/>
    <row r="21445" ht="15.75" hidden="1"/>
    <row r="21446" ht="15.75" hidden="1"/>
    <row r="21447" ht="15.75" hidden="1"/>
    <row r="21448" ht="15.75" hidden="1"/>
    <row r="21449" ht="15.75" hidden="1"/>
    <row r="21450" ht="15.75" hidden="1"/>
    <row r="21451" ht="15.75" hidden="1"/>
    <row r="21452" ht="15.75" hidden="1"/>
    <row r="21453" ht="15.75" hidden="1"/>
    <row r="21454" ht="15.75" hidden="1"/>
    <row r="21455" ht="15.75" hidden="1"/>
    <row r="21456" ht="15.75" hidden="1"/>
    <row r="21457" ht="15.75" hidden="1"/>
    <row r="21458" ht="15.75" hidden="1"/>
    <row r="21459" ht="15.75" hidden="1"/>
    <row r="21460" ht="15.75" hidden="1"/>
    <row r="21461" ht="15.75" hidden="1"/>
    <row r="21462" ht="15.75" hidden="1"/>
    <row r="21463" ht="15.75" hidden="1"/>
    <row r="21464" ht="15.75" hidden="1"/>
    <row r="21465" ht="15.75" hidden="1"/>
    <row r="21466" ht="15.75" hidden="1"/>
    <row r="21467" ht="15.75" hidden="1"/>
    <row r="21468" ht="15.75" hidden="1"/>
    <row r="21469" ht="15.75" hidden="1"/>
    <row r="21470" ht="15.75" hidden="1"/>
    <row r="21471" ht="15.75" hidden="1"/>
    <row r="21472" ht="15.75" hidden="1"/>
    <row r="21473" ht="15.75" hidden="1"/>
    <row r="21474" ht="15.75" hidden="1"/>
    <row r="21475" ht="15.75" hidden="1"/>
    <row r="21476" ht="15.75" hidden="1"/>
    <row r="21477" ht="15.75" hidden="1"/>
    <row r="21478" ht="15.75" hidden="1"/>
    <row r="21479" ht="15.75" hidden="1"/>
    <row r="21480" ht="15.75" hidden="1"/>
    <row r="21481" ht="15.75" hidden="1"/>
    <row r="21482" ht="15.75" hidden="1"/>
    <row r="21483" ht="15.75" hidden="1"/>
    <row r="21484" ht="15.75" hidden="1"/>
    <row r="21485" ht="15.75" hidden="1"/>
    <row r="21486" ht="15.75" hidden="1"/>
    <row r="21487" ht="15.75" hidden="1"/>
    <row r="21488" ht="15.75" hidden="1"/>
    <row r="21489" ht="15.75" hidden="1"/>
    <row r="21490" ht="15.75" hidden="1"/>
    <row r="21491" ht="15.75" hidden="1"/>
    <row r="21492" ht="15.75" hidden="1"/>
    <row r="21493" ht="15.75" hidden="1"/>
    <row r="21494" ht="15.75" hidden="1"/>
    <row r="21495" ht="15.75" hidden="1"/>
    <row r="21496" ht="15.75" hidden="1"/>
    <row r="21497" ht="15.75" hidden="1"/>
    <row r="21498" ht="15.75" hidden="1"/>
    <row r="21499" ht="15.75" hidden="1"/>
    <row r="21500" ht="15.75" hidden="1"/>
    <row r="21501" ht="15.75" hidden="1"/>
    <row r="21502" ht="15.75" hidden="1"/>
    <row r="21503" ht="15.75" hidden="1"/>
    <row r="21504" ht="15.75" hidden="1"/>
    <row r="21505" ht="15.75" hidden="1"/>
    <row r="21506" ht="15.75" hidden="1"/>
    <row r="21507" ht="15.75" hidden="1"/>
    <row r="21508" ht="15.75" hidden="1"/>
    <row r="21509" ht="15.75" hidden="1"/>
    <row r="21510" ht="15.75" hidden="1"/>
    <row r="21511" ht="15.75" hidden="1"/>
    <row r="21512" ht="15.75" hidden="1"/>
    <row r="21513" ht="15.75" hidden="1"/>
    <row r="21514" ht="15.75" hidden="1"/>
    <row r="21515" ht="15.75" hidden="1"/>
    <row r="21516" ht="15.75" hidden="1"/>
    <row r="21517" ht="15.75" hidden="1"/>
    <row r="21518" ht="15.75" hidden="1"/>
    <row r="21519" ht="15.75" hidden="1"/>
    <row r="21520" ht="15.75" hidden="1"/>
    <row r="21521" ht="15.75" hidden="1"/>
    <row r="21522" ht="15.75" hidden="1"/>
    <row r="21523" ht="15.75" hidden="1"/>
    <row r="21524" ht="15.75" hidden="1"/>
    <row r="21525" ht="15.75" hidden="1"/>
    <row r="21526" ht="15.75" hidden="1"/>
    <row r="21527" ht="15.75" hidden="1"/>
    <row r="21528" ht="15.75" hidden="1"/>
    <row r="21529" ht="15.75" hidden="1"/>
    <row r="21530" ht="15.75" hidden="1"/>
    <row r="21531" ht="15.75" hidden="1"/>
    <row r="21532" ht="15.75" hidden="1"/>
    <row r="21533" ht="15.75" hidden="1"/>
    <row r="21534" ht="15.75" hidden="1"/>
    <row r="21535" ht="15.75" hidden="1"/>
    <row r="21536" ht="15.75" hidden="1"/>
    <row r="21537" ht="15.75" hidden="1"/>
    <row r="21538" ht="15.75" hidden="1"/>
    <row r="21539" ht="15.75" hidden="1"/>
    <row r="21540" ht="15.75" hidden="1"/>
    <row r="21541" ht="15.75" hidden="1"/>
    <row r="21542" ht="15.75" hidden="1"/>
    <row r="21543" ht="15.75" hidden="1"/>
    <row r="21544" ht="15.75" hidden="1"/>
    <row r="21545" ht="15.75" hidden="1"/>
    <row r="21546" ht="15.75" hidden="1"/>
    <row r="21547" ht="15.75" hidden="1"/>
    <row r="21548" ht="15.75" hidden="1"/>
    <row r="21549" ht="15.75" hidden="1"/>
    <row r="21550" ht="15.75" hidden="1"/>
    <row r="21551" ht="15.75" hidden="1"/>
    <row r="21552" ht="15.75" hidden="1"/>
    <row r="21553" ht="15.75" hidden="1"/>
    <row r="21554" ht="15.75" hidden="1"/>
    <row r="21555" ht="15.75" hidden="1"/>
    <row r="21556" ht="15.75" hidden="1"/>
    <row r="21557" ht="15.75" hidden="1"/>
    <row r="21558" ht="15.75" hidden="1"/>
    <row r="21559" ht="15.75" hidden="1"/>
    <row r="21560" ht="15.75" hidden="1"/>
    <row r="21561" ht="15.75" hidden="1"/>
    <row r="21562" ht="15.75" hidden="1"/>
    <row r="21563" ht="15.75" hidden="1"/>
    <row r="21564" ht="15.75" hidden="1"/>
    <row r="21565" ht="15.75" hidden="1"/>
    <row r="21566" ht="15.75" hidden="1"/>
    <row r="21567" ht="15.75" hidden="1"/>
    <row r="21568" ht="15.75" hidden="1"/>
    <row r="21569" ht="15.75" hidden="1"/>
    <row r="21570" ht="15.75" hidden="1"/>
    <row r="21571" ht="15.75" hidden="1"/>
    <row r="21572" ht="15.75" hidden="1"/>
    <row r="21573" ht="15.75" hidden="1"/>
    <row r="21574" ht="15.75" hidden="1"/>
    <row r="21575" ht="15.75" hidden="1"/>
    <row r="21576" ht="15.75" hidden="1"/>
    <row r="21577" ht="15.75" hidden="1"/>
    <row r="21578" ht="15.75" hidden="1"/>
    <row r="21579" ht="15.75" hidden="1"/>
    <row r="21580" ht="15.75" hidden="1"/>
    <row r="21581" ht="15.75" hidden="1"/>
    <row r="21582" ht="15.75" hidden="1"/>
    <row r="21583" ht="15.75" hidden="1"/>
    <row r="21584" ht="15.75" hidden="1"/>
    <row r="21585" ht="15.75" hidden="1"/>
    <row r="21586" ht="15.75" hidden="1"/>
    <row r="21587" ht="15.75" hidden="1"/>
    <row r="21588" ht="15.75" hidden="1"/>
    <row r="21589" ht="15.75" hidden="1"/>
    <row r="21590" ht="15.75" hidden="1"/>
    <row r="21591" ht="15.75" hidden="1"/>
    <row r="21592" ht="15.75" hidden="1"/>
    <row r="21593" ht="15.75" hidden="1"/>
    <row r="21594" ht="15.75" hidden="1"/>
    <row r="21595" ht="15.75" hidden="1"/>
    <row r="21596" ht="15.75" hidden="1"/>
    <row r="21597" ht="15.75" hidden="1"/>
    <row r="21598" ht="15.75" hidden="1"/>
    <row r="21599" ht="15.75" hidden="1"/>
    <row r="21600" ht="15.75" hidden="1"/>
    <row r="21601" ht="15.75" hidden="1"/>
    <row r="21602" ht="15.75" hidden="1"/>
    <row r="21603" ht="15.75" hidden="1"/>
    <row r="21604" ht="15.75" hidden="1"/>
    <row r="21605" ht="15.75" hidden="1"/>
    <row r="21606" ht="15.75" hidden="1"/>
    <row r="21607" ht="15.75" hidden="1"/>
    <row r="21608" ht="15.75" hidden="1"/>
    <row r="21609" ht="15.75" hidden="1"/>
    <row r="21610" ht="15.75" hidden="1"/>
    <row r="21611" ht="15.75" hidden="1"/>
    <row r="21612" ht="15.75" hidden="1"/>
    <row r="21613" ht="15.75" hidden="1"/>
    <row r="21614" ht="15.75" hidden="1"/>
    <row r="21615" ht="15.75" hidden="1"/>
    <row r="21616" ht="15.75" hidden="1"/>
    <row r="21617" ht="15.75" hidden="1"/>
    <row r="21618" ht="15.75" hidden="1"/>
    <row r="21619" ht="15.75" hidden="1"/>
    <row r="21620" ht="15.75" hidden="1"/>
    <row r="21621" ht="15.75" hidden="1"/>
    <row r="21622" ht="15.75" hidden="1"/>
    <row r="21623" ht="15.75" hidden="1"/>
    <row r="21624" ht="15.75" hidden="1"/>
    <row r="21625" ht="15.75" hidden="1"/>
    <row r="21626" ht="15.75" hidden="1"/>
    <row r="21627" ht="15.75" hidden="1"/>
    <row r="21628" ht="15.75" hidden="1"/>
    <row r="21629" ht="15.75" hidden="1"/>
    <row r="21630" ht="15.75" hidden="1"/>
    <row r="21631" ht="15.75" hidden="1"/>
    <row r="21632" ht="15.75" hidden="1"/>
    <row r="21633" ht="15.75" hidden="1"/>
    <row r="21634" ht="15.75" hidden="1"/>
    <row r="21635" ht="15.75" hidden="1"/>
    <row r="21636" ht="15.75" hidden="1"/>
    <row r="21637" ht="15.75" hidden="1"/>
    <row r="21638" ht="15.75" hidden="1"/>
    <row r="21639" ht="15.75" hidden="1"/>
    <row r="21640" ht="15.75" hidden="1"/>
    <row r="21641" ht="15.75" hidden="1"/>
    <row r="21642" ht="15.75" hidden="1"/>
    <row r="21643" ht="15.75" hidden="1"/>
    <row r="21644" ht="15.75" hidden="1"/>
    <row r="21645" ht="15.75" hidden="1"/>
    <row r="21646" ht="15.75" hidden="1"/>
    <row r="21647" ht="15.75" hidden="1"/>
    <row r="21648" ht="15.75" hidden="1"/>
    <row r="21649" ht="15.75" hidden="1"/>
    <row r="21650" ht="15.75" hidden="1"/>
    <row r="21651" ht="15.75" hidden="1"/>
    <row r="21652" ht="15.75" hidden="1"/>
    <row r="21653" ht="15.75" hidden="1"/>
    <row r="21654" ht="15.75" hidden="1"/>
    <row r="21655" ht="15.75" hidden="1"/>
    <row r="21656" ht="15.75" hidden="1"/>
    <row r="21657" ht="15.75" hidden="1"/>
    <row r="21658" ht="15.75" hidden="1"/>
    <row r="21659" ht="15.75" hidden="1"/>
    <row r="21660" ht="15.75" hidden="1"/>
    <row r="21661" ht="15.75" hidden="1"/>
    <row r="21662" ht="15.75" hidden="1"/>
    <row r="21663" ht="15.75" hidden="1"/>
    <row r="21664" ht="15.75" hidden="1"/>
    <row r="21665" ht="15.75" hidden="1"/>
    <row r="21666" ht="15.75" hidden="1"/>
    <row r="21667" ht="15.75" hidden="1"/>
    <row r="21668" ht="15.75" hidden="1"/>
    <row r="21669" ht="15.75" hidden="1"/>
    <row r="21670" ht="15.75" hidden="1"/>
    <row r="21671" ht="15.75" hidden="1"/>
    <row r="21672" ht="15.75" hidden="1"/>
    <row r="21673" ht="15.75" hidden="1"/>
    <row r="21674" ht="15.75" hidden="1"/>
    <row r="21675" ht="15.75" hidden="1"/>
    <row r="21676" ht="15.75" hidden="1"/>
    <row r="21677" ht="15.75" hidden="1"/>
    <row r="21678" ht="15.75" hidden="1"/>
    <row r="21679" ht="15.75" hidden="1"/>
    <row r="21680" ht="15.75" hidden="1"/>
    <row r="21681" ht="15.75" hidden="1"/>
    <row r="21682" ht="15.75" hidden="1"/>
    <row r="21683" ht="15.75" hidden="1"/>
    <row r="21684" ht="15.75" hidden="1"/>
    <row r="21685" ht="15.75" hidden="1"/>
    <row r="21686" ht="15.75" hidden="1"/>
    <row r="21687" ht="15.75" hidden="1"/>
    <row r="21688" ht="15.75" hidden="1"/>
    <row r="21689" ht="15.75" hidden="1"/>
    <row r="21690" ht="15.75" hidden="1"/>
    <row r="21691" ht="15.75" hidden="1"/>
    <row r="21692" ht="15.75" hidden="1"/>
    <row r="21693" ht="15.75" hidden="1"/>
    <row r="21694" ht="15.75" hidden="1"/>
    <row r="21695" ht="15.75" hidden="1"/>
    <row r="21696" ht="15.75" hidden="1"/>
    <row r="21697" ht="15.75" hidden="1"/>
    <row r="21698" ht="15.75" hidden="1"/>
    <row r="21699" ht="15.75" hidden="1"/>
    <row r="21700" ht="15.75" hidden="1"/>
    <row r="21701" ht="15.75" hidden="1"/>
    <row r="21702" ht="15.75" hidden="1"/>
    <row r="21703" ht="15.75" hidden="1"/>
    <row r="21704" ht="15.75" hidden="1"/>
    <row r="21705" ht="15.75" hidden="1"/>
    <row r="21706" ht="15.75" hidden="1"/>
    <row r="21707" ht="15.75" hidden="1"/>
    <row r="21708" ht="15.75" hidden="1"/>
    <row r="21709" ht="15.75" hidden="1"/>
    <row r="21710" ht="15.75" hidden="1"/>
    <row r="21711" ht="15.75" hidden="1"/>
    <row r="21712" ht="15.75" hidden="1"/>
    <row r="21713" ht="15.75" hidden="1"/>
    <row r="21714" ht="15.75" hidden="1"/>
    <row r="21715" ht="15.75" hidden="1"/>
    <row r="21716" ht="15.75" hidden="1"/>
    <row r="21717" ht="15.75" hidden="1"/>
    <row r="21718" ht="15.75" hidden="1"/>
    <row r="21719" ht="15.75" hidden="1"/>
    <row r="21720" ht="15.75" hidden="1"/>
    <row r="21721" ht="15.75" hidden="1"/>
    <row r="21722" ht="15.75" hidden="1"/>
    <row r="21723" ht="15.75" hidden="1"/>
    <row r="21724" ht="15.75" hidden="1"/>
    <row r="21725" ht="15.75" hidden="1"/>
    <row r="21726" ht="15.75" hidden="1"/>
    <row r="21727" ht="15.75" hidden="1"/>
    <row r="21728" ht="15.75" hidden="1"/>
    <row r="21729" ht="15.75" hidden="1"/>
    <row r="21730" ht="15.75" hidden="1"/>
    <row r="21731" ht="15.75" hidden="1"/>
    <row r="21732" ht="15.75" hidden="1"/>
    <row r="21733" ht="15.75" hidden="1"/>
    <row r="21734" ht="15.75" hidden="1"/>
    <row r="21735" ht="15.75" hidden="1"/>
    <row r="21736" ht="15.75" hidden="1"/>
    <row r="21737" ht="15.75" hidden="1"/>
    <row r="21738" ht="15.75" hidden="1"/>
    <row r="21739" ht="15.75" hidden="1"/>
    <row r="21740" ht="15.75" hidden="1"/>
    <row r="21741" ht="15.75" hidden="1"/>
    <row r="21742" ht="15.75" hidden="1"/>
    <row r="21743" ht="15.75" hidden="1"/>
    <row r="21744" ht="15.75" hidden="1"/>
    <row r="21745" ht="15.75" hidden="1"/>
    <row r="21746" ht="15.75" hidden="1"/>
    <row r="21747" ht="15.75" hidden="1"/>
    <row r="21748" ht="15.75" hidden="1"/>
    <row r="21749" ht="15.75" hidden="1"/>
    <row r="21750" ht="15.75" hidden="1"/>
    <row r="21751" ht="15.75" hidden="1"/>
    <row r="21752" ht="15.75" hidden="1"/>
    <row r="21753" ht="15.75" hidden="1"/>
    <row r="21754" ht="15.75" hidden="1"/>
    <row r="21755" ht="15.75" hidden="1"/>
    <row r="21756" ht="15.75" hidden="1"/>
    <row r="21757" ht="15.75" hidden="1"/>
    <row r="21758" ht="15.75" hidden="1"/>
    <row r="21759" ht="15.75" hidden="1"/>
    <row r="21760" ht="15.75" hidden="1"/>
    <row r="21761" ht="15.75" hidden="1"/>
    <row r="21762" ht="15.75" hidden="1"/>
    <row r="21763" ht="15.75" hidden="1"/>
    <row r="21764" ht="15.75" hidden="1"/>
    <row r="21765" ht="15.75" hidden="1"/>
    <row r="21766" ht="15.75" hidden="1"/>
    <row r="21767" ht="15.75" hidden="1"/>
    <row r="21768" ht="15.75" hidden="1"/>
    <row r="21769" ht="15.75" hidden="1"/>
    <row r="21770" ht="15.75" hidden="1"/>
    <row r="21771" ht="15.75" hidden="1"/>
    <row r="21772" ht="15.75" hidden="1"/>
    <row r="21773" ht="15.75" hidden="1"/>
    <row r="21774" ht="15.75" hidden="1"/>
    <row r="21775" ht="15.75" hidden="1"/>
    <row r="21776" ht="15.75" hidden="1"/>
    <row r="21777" ht="15.75" hidden="1"/>
    <row r="21778" ht="15.75" hidden="1"/>
    <row r="21779" ht="15.75" hidden="1"/>
    <row r="21780" ht="15.75" hidden="1"/>
    <row r="21781" ht="15.75" hidden="1"/>
    <row r="21782" ht="15.75" hidden="1"/>
    <row r="21783" ht="15.75" hidden="1"/>
    <row r="21784" ht="15.75" hidden="1"/>
    <row r="21785" ht="15.75" hidden="1"/>
    <row r="21786" ht="15.75" hidden="1"/>
    <row r="21787" ht="15.75" hidden="1"/>
    <row r="21788" ht="15.75" hidden="1"/>
    <row r="21789" ht="15.75" hidden="1"/>
    <row r="21790" ht="15.75" hidden="1"/>
    <row r="21791" ht="15.75" hidden="1"/>
    <row r="21792" ht="15.75" hidden="1"/>
    <row r="21793" ht="15.75" hidden="1"/>
    <row r="21794" ht="15.75" hidden="1"/>
    <row r="21795" ht="15.75" hidden="1"/>
    <row r="21796" ht="15.75" hidden="1"/>
    <row r="21797" ht="15.75" hidden="1"/>
    <row r="21798" ht="15.75" hidden="1"/>
    <row r="21799" ht="15.75" hidden="1"/>
    <row r="21800" ht="15.75" hidden="1"/>
    <row r="21801" ht="15.75" hidden="1"/>
    <row r="21802" ht="15.75" hidden="1"/>
    <row r="21803" ht="15.75" hidden="1"/>
    <row r="21804" ht="15.75" hidden="1"/>
    <row r="21805" ht="15.75" hidden="1"/>
    <row r="21806" ht="15.75" hidden="1"/>
    <row r="21807" ht="15.75" hidden="1"/>
    <row r="21808" ht="15.75" hidden="1"/>
    <row r="21809" ht="15.75" hidden="1"/>
    <row r="21810" ht="15.75" hidden="1"/>
    <row r="21811" ht="15.75" hidden="1"/>
    <row r="21812" ht="15.75" hidden="1"/>
    <row r="21813" ht="15.75" hidden="1"/>
    <row r="21814" ht="15.75" hidden="1"/>
    <row r="21815" ht="15.75" hidden="1"/>
    <row r="21816" ht="15.75" hidden="1"/>
    <row r="21817" ht="15.75" hidden="1"/>
    <row r="21818" ht="15.75" hidden="1"/>
    <row r="21819" ht="15.75" hidden="1"/>
    <row r="21820" ht="15.75" hidden="1"/>
    <row r="21821" ht="15.75" hidden="1"/>
    <row r="21822" ht="15.75" hidden="1"/>
    <row r="21823" ht="15.75" hidden="1"/>
    <row r="21824" ht="15.75" hidden="1"/>
    <row r="21825" ht="15.75" hidden="1"/>
    <row r="21826" ht="15.75" hidden="1"/>
    <row r="21827" ht="15.75" hidden="1"/>
    <row r="21828" ht="15.75" hidden="1"/>
    <row r="21829" ht="15.75" hidden="1"/>
    <row r="21830" ht="15.75" hidden="1"/>
    <row r="21831" ht="15.75" hidden="1"/>
    <row r="21832" ht="15.75" hidden="1"/>
    <row r="21833" ht="15.75" hidden="1"/>
    <row r="21834" ht="15.75" hidden="1"/>
    <row r="21835" ht="15.75" hidden="1"/>
    <row r="21836" ht="15.75" hidden="1"/>
    <row r="21837" ht="15.75" hidden="1"/>
    <row r="21838" ht="15.75" hidden="1"/>
    <row r="21839" ht="15.75" hidden="1"/>
    <row r="21840" ht="15.75" hidden="1"/>
    <row r="21841" ht="15.75" hidden="1"/>
    <row r="21842" ht="15.75" hidden="1"/>
    <row r="21843" ht="15.75" hidden="1"/>
    <row r="21844" ht="15.75" hidden="1"/>
    <row r="21845" ht="15.75" hidden="1"/>
    <row r="21846" ht="15.75" hidden="1"/>
    <row r="21847" ht="15.75" hidden="1"/>
    <row r="21848" ht="15.75" hidden="1"/>
    <row r="21849" ht="15.75" hidden="1"/>
    <row r="21850" ht="15.75" hidden="1"/>
    <row r="21851" ht="15.75" hidden="1"/>
    <row r="21852" ht="15.75" hidden="1"/>
    <row r="21853" ht="15.75" hidden="1"/>
    <row r="21854" ht="15.75" hidden="1"/>
    <row r="21855" ht="15.75" hidden="1"/>
    <row r="21856" ht="15.75" hidden="1"/>
    <row r="21857" ht="15.75" hidden="1"/>
    <row r="21858" ht="15.75" hidden="1"/>
    <row r="21859" ht="15.75" hidden="1"/>
    <row r="21860" ht="15.75" hidden="1"/>
    <row r="21861" ht="15.75" hidden="1"/>
    <row r="21862" ht="15.75" hidden="1"/>
    <row r="21863" ht="15.75" hidden="1"/>
    <row r="21864" ht="15.75" hidden="1"/>
    <row r="21865" ht="15.75" hidden="1"/>
    <row r="21866" ht="15.75" hidden="1"/>
    <row r="21867" ht="15.75" hidden="1"/>
    <row r="21868" ht="15.75" hidden="1"/>
    <row r="21869" ht="15.75" hidden="1"/>
    <row r="21870" ht="15.75" hidden="1"/>
    <row r="21871" ht="15.75" hidden="1"/>
    <row r="21872" ht="15.75" hidden="1"/>
    <row r="21873" ht="15.75" hidden="1"/>
    <row r="21874" ht="15.75" hidden="1"/>
    <row r="21875" ht="15.75" hidden="1"/>
    <row r="21876" ht="15.75" hidden="1"/>
    <row r="21877" ht="15.75" hidden="1"/>
    <row r="21878" ht="15.75" hidden="1"/>
    <row r="21879" ht="15.75" hidden="1"/>
    <row r="21880" ht="15.75" hidden="1"/>
    <row r="21881" ht="15.75" hidden="1"/>
    <row r="21882" ht="15.75" hidden="1"/>
    <row r="21883" ht="15.75" hidden="1"/>
    <row r="21884" ht="15.75" hidden="1"/>
    <row r="21885" ht="15.75" hidden="1"/>
    <row r="21886" ht="15.75" hidden="1"/>
    <row r="21887" ht="15.75" hidden="1"/>
    <row r="21888" ht="15.75" hidden="1"/>
    <row r="21889" ht="15.75" hidden="1"/>
    <row r="21890" ht="15.75" hidden="1"/>
    <row r="21891" ht="15.75" hidden="1"/>
    <row r="21892" ht="15.75" hidden="1"/>
    <row r="21893" ht="15.75" hidden="1"/>
    <row r="21894" ht="15.75" hidden="1"/>
    <row r="21895" ht="15.75" hidden="1"/>
    <row r="21896" ht="15.75" hidden="1"/>
    <row r="21897" ht="15.75" hidden="1"/>
    <row r="21898" ht="15.75" hidden="1"/>
    <row r="21899" ht="15.75" hidden="1"/>
    <row r="21900" ht="15.75" hidden="1"/>
    <row r="21901" ht="15.75" hidden="1"/>
    <row r="21902" ht="15.75" hidden="1"/>
    <row r="21903" ht="15.75" hidden="1"/>
    <row r="21904" ht="15.75" hidden="1"/>
    <row r="21905" ht="15.75" hidden="1"/>
    <row r="21906" ht="15.75" hidden="1"/>
    <row r="21907" ht="15.75" hidden="1"/>
    <row r="21908" ht="15.75" hidden="1"/>
    <row r="21909" ht="15.75" hidden="1"/>
    <row r="21910" ht="15.75" hidden="1"/>
    <row r="21911" ht="15.75" hidden="1"/>
    <row r="21912" ht="15.75" hidden="1"/>
    <row r="21913" ht="15.75" hidden="1"/>
    <row r="21914" ht="15.75" hidden="1"/>
    <row r="21915" ht="15.75" hidden="1"/>
    <row r="21916" ht="15.75" hidden="1"/>
    <row r="21917" ht="15.75" hidden="1"/>
    <row r="21918" ht="15.75" hidden="1"/>
    <row r="21919" ht="15.75" hidden="1"/>
    <row r="21920" ht="15.75" hidden="1"/>
    <row r="21921" ht="15.75" hidden="1"/>
    <row r="21922" ht="15.75" hidden="1"/>
    <row r="21923" ht="15.75" hidden="1"/>
    <row r="21924" ht="15.75" hidden="1"/>
    <row r="21925" ht="15.75" hidden="1"/>
    <row r="21926" ht="15.75" hidden="1"/>
    <row r="21927" ht="15.75" hidden="1"/>
    <row r="21928" ht="15.75" hidden="1"/>
    <row r="21929" ht="15.75" hidden="1"/>
    <row r="21930" ht="15.75" hidden="1"/>
    <row r="21931" ht="15.75" hidden="1"/>
    <row r="21932" ht="15.75" hidden="1"/>
    <row r="21933" ht="15.75" hidden="1"/>
    <row r="21934" ht="15.75" hidden="1"/>
    <row r="21935" ht="15.75" hidden="1"/>
    <row r="21936" ht="15.75" hidden="1"/>
    <row r="21937" ht="15.75" hidden="1"/>
    <row r="21938" ht="15.75" hidden="1"/>
    <row r="21939" ht="15.75" hidden="1"/>
    <row r="21940" ht="15.75" hidden="1"/>
    <row r="21941" ht="15.75" hidden="1"/>
    <row r="21942" ht="15.75" hidden="1"/>
    <row r="21943" ht="15.75" hidden="1"/>
    <row r="21944" ht="15.75" hidden="1"/>
    <row r="21945" ht="15.75" hidden="1"/>
    <row r="21946" ht="15.75" hidden="1"/>
    <row r="21947" ht="15.75" hidden="1"/>
    <row r="21948" ht="15.75" hidden="1"/>
    <row r="21949" ht="15.75" hidden="1"/>
    <row r="21950" ht="15.75" hidden="1"/>
    <row r="21951" ht="15.75" hidden="1"/>
    <row r="21952" ht="15.75" hidden="1"/>
    <row r="21953" ht="15.75" hidden="1"/>
    <row r="21954" ht="15.75" hidden="1"/>
    <row r="21955" ht="15.75" hidden="1"/>
    <row r="21956" ht="15.75" hidden="1"/>
    <row r="21957" ht="15.75" hidden="1"/>
    <row r="21958" ht="15.75" hidden="1"/>
    <row r="21959" ht="15.75" hidden="1"/>
    <row r="21960" ht="15.75" hidden="1"/>
    <row r="21961" ht="15.75" hidden="1"/>
    <row r="21962" ht="15.75" hidden="1"/>
    <row r="21963" ht="15.75" hidden="1"/>
    <row r="21964" ht="15.75" hidden="1"/>
    <row r="21965" ht="15.75" hidden="1"/>
    <row r="21966" ht="15.75" hidden="1"/>
    <row r="21967" ht="15.75" hidden="1"/>
    <row r="21968" ht="15.75" hidden="1"/>
    <row r="21969" ht="15.75" hidden="1"/>
    <row r="21970" ht="15.75" hidden="1"/>
    <row r="21971" ht="15.75" hidden="1"/>
    <row r="21972" ht="15.75" hidden="1"/>
    <row r="21973" ht="15.75" hidden="1"/>
    <row r="21974" ht="15.75" hidden="1"/>
    <row r="21975" ht="15.75" hidden="1"/>
    <row r="21976" ht="15.75" hidden="1"/>
    <row r="21977" ht="15.75" hidden="1"/>
    <row r="21978" ht="15.75" hidden="1"/>
    <row r="21979" ht="15.75" hidden="1"/>
    <row r="21980" ht="15.75" hidden="1"/>
    <row r="21981" ht="15.75" hidden="1"/>
    <row r="21982" ht="15.75" hidden="1"/>
    <row r="21983" ht="15.75" hidden="1"/>
    <row r="21984" ht="15.75" hidden="1"/>
    <row r="21985" ht="15.75" hidden="1"/>
    <row r="21986" ht="15.75" hidden="1"/>
    <row r="21987" ht="15.75" hidden="1"/>
    <row r="21988" ht="15.75" hidden="1"/>
    <row r="21989" ht="15.75" hidden="1"/>
    <row r="21990" ht="15.75" hidden="1"/>
    <row r="21991" ht="15.75" hidden="1"/>
    <row r="21992" ht="15.75" hidden="1"/>
    <row r="21993" ht="15.75" hidden="1"/>
    <row r="21994" ht="15.75" hidden="1"/>
    <row r="21995" ht="15.75" hidden="1"/>
    <row r="21996" ht="15.75" hidden="1"/>
    <row r="21997" ht="15.75" hidden="1"/>
    <row r="21998" ht="15.75" hidden="1"/>
    <row r="21999" ht="15.75" hidden="1"/>
    <row r="22000" ht="15.75" hidden="1"/>
    <row r="22001" ht="15.75" hidden="1"/>
    <row r="22002" ht="15.75" hidden="1"/>
    <row r="22003" ht="15.75" hidden="1"/>
    <row r="22004" ht="15.75" hidden="1"/>
    <row r="22005" ht="15.75" hidden="1"/>
    <row r="22006" ht="15.75" hidden="1"/>
    <row r="22007" ht="15.75" hidden="1"/>
    <row r="22008" ht="15.75" hidden="1"/>
    <row r="22009" ht="15.75" hidden="1"/>
    <row r="22010" ht="15.75" hidden="1"/>
    <row r="22011" ht="15.75" hidden="1"/>
    <row r="22012" ht="15.75" hidden="1"/>
    <row r="22013" ht="15.75" hidden="1"/>
    <row r="22014" ht="15.75" hidden="1"/>
    <row r="22015" ht="15.75" hidden="1"/>
    <row r="22016" ht="15.75" hidden="1"/>
    <row r="22017" ht="15.75" hidden="1"/>
    <row r="22018" ht="15.75" hidden="1"/>
    <row r="22019" ht="15.75" hidden="1"/>
    <row r="22020" ht="15.75" hidden="1"/>
    <row r="22021" ht="15.75" hidden="1"/>
    <row r="22022" ht="15.75" hidden="1"/>
    <row r="22023" ht="15.75" hidden="1"/>
    <row r="22024" ht="15.75" hidden="1"/>
    <row r="22025" ht="15.75" hidden="1"/>
    <row r="22026" ht="15.75" hidden="1"/>
    <row r="22027" ht="15.75" hidden="1"/>
    <row r="22028" ht="15.75" hidden="1"/>
    <row r="22029" ht="15.75" hidden="1"/>
    <row r="22030" ht="15.75" hidden="1"/>
    <row r="22031" ht="15.75" hidden="1"/>
    <row r="22032" ht="15.75" hidden="1"/>
    <row r="22033" ht="15.75" hidden="1"/>
    <row r="22034" ht="15.75" hidden="1"/>
    <row r="22035" ht="15.75" hidden="1"/>
    <row r="22036" ht="15.75" hidden="1"/>
    <row r="22037" ht="15.75" hidden="1"/>
    <row r="22038" ht="15.75" hidden="1"/>
    <row r="22039" ht="15.75" hidden="1"/>
    <row r="22040" ht="15.75" hidden="1"/>
    <row r="22041" ht="15.75" hidden="1"/>
    <row r="22042" ht="15.75" hidden="1"/>
    <row r="22043" ht="15.75" hidden="1"/>
    <row r="22044" ht="15.75" hidden="1"/>
    <row r="22045" ht="15.75" hidden="1"/>
    <row r="22046" ht="15.75" hidden="1"/>
    <row r="22047" ht="15.75" hidden="1"/>
    <row r="22048" ht="15.75" hidden="1"/>
    <row r="22049" ht="15.75" hidden="1"/>
    <row r="22050" ht="15.75" hidden="1"/>
    <row r="22051" ht="15.75" hidden="1"/>
    <row r="22052" ht="15.75" hidden="1"/>
    <row r="22053" ht="15.75" hidden="1"/>
    <row r="22054" ht="15.75" hidden="1"/>
    <row r="22055" ht="15.75" hidden="1"/>
    <row r="22056" ht="15.75" hidden="1"/>
    <row r="22057" ht="15.75" hidden="1"/>
    <row r="22058" ht="15.75" hidden="1"/>
    <row r="22059" ht="15.75" hidden="1"/>
    <row r="22060" ht="15.75" hidden="1"/>
    <row r="22061" ht="15.75" hidden="1"/>
    <row r="22062" ht="15.75" hidden="1"/>
    <row r="22063" ht="15.75" hidden="1"/>
    <row r="22064" ht="15.75" hidden="1"/>
    <row r="22065" ht="15.75" hidden="1"/>
    <row r="22066" ht="15.75" hidden="1"/>
    <row r="22067" ht="15.75" hidden="1"/>
    <row r="22068" ht="15.75" hidden="1"/>
    <row r="22069" ht="15.75" hidden="1"/>
    <row r="22070" ht="15.75" hidden="1"/>
    <row r="22071" ht="15.75" hidden="1"/>
    <row r="22072" ht="15.75" hidden="1"/>
    <row r="22073" ht="15.75" hidden="1"/>
    <row r="22074" ht="15.75" hidden="1"/>
    <row r="22075" ht="15.75" hidden="1"/>
    <row r="22076" ht="15.75" hidden="1"/>
    <row r="22077" ht="15.75" hidden="1"/>
    <row r="22078" ht="15.75" hidden="1"/>
    <row r="22079" ht="15.75" hidden="1"/>
    <row r="22080" ht="15.75" hidden="1"/>
    <row r="22081" ht="15.75" hidden="1"/>
    <row r="22082" ht="15.75" hidden="1"/>
    <row r="22083" ht="15.75" hidden="1"/>
    <row r="22084" ht="15.75" hidden="1"/>
    <row r="22085" ht="15.75" hidden="1"/>
    <row r="22086" ht="15.75" hidden="1"/>
    <row r="22087" ht="15.75" hidden="1"/>
    <row r="22088" ht="15.75" hidden="1"/>
    <row r="22089" ht="15.75" hidden="1"/>
    <row r="22090" ht="15.75" hidden="1"/>
    <row r="22091" ht="15.75" hidden="1"/>
    <row r="22092" ht="15.75" hidden="1"/>
    <row r="22093" ht="15.75" hidden="1"/>
    <row r="22094" ht="15.75" hidden="1"/>
    <row r="22095" ht="15.75" hidden="1"/>
    <row r="22096" ht="15.75" hidden="1"/>
    <row r="22097" ht="15.75" hidden="1"/>
    <row r="22098" ht="15.75" hidden="1"/>
    <row r="22099" ht="15.75" hidden="1"/>
    <row r="22100" ht="15.75" hidden="1"/>
    <row r="22101" ht="15.75" hidden="1"/>
    <row r="22102" ht="15.75" hidden="1"/>
    <row r="22103" ht="15.75" hidden="1"/>
    <row r="22104" ht="15.75" hidden="1"/>
    <row r="22105" ht="15.75" hidden="1"/>
    <row r="22106" ht="15.75" hidden="1"/>
    <row r="22107" ht="15.75" hidden="1"/>
    <row r="22108" ht="15.75" hidden="1"/>
    <row r="22109" ht="15.75" hidden="1"/>
    <row r="22110" ht="15.75" hidden="1"/>
    <row r="22111" ht="15.75" hidden="1"/>
    <row r="22112" ht="15.75" hidden="1"/>
    <row r="22113" ht="15.75" hidden="1"/>
    <row r="22114" ht="15.75" hidden="1"/>
    <row r="22115" ht="15.75" hidden="1"/>
    <row r="22116" ht="15.75" hidden="1"/>
    <row r="22117" ht="15.75" hidden="1"/>
    <row r="22118" ht="15.75" hidden="1"/>
    <row r="22119" ht="15.75" hidden="1"/>
    <row r="22120" ht="15.75" hidden="1"/>
    <row r="22121" ht="15.75" hidden="1"/>
    <row r="22122" ht="15.75" hidden="1"/>
    <row r="22123" ht="15.75" hidden="1"/>
    <row r="22124" ht="15.75" hidden="1"/>
    <row r="22125" ht="15.75" hidden="1"/>
    <row r="22126" ht="15.75" hidden="1"/>
    <row r="22127" ht="15.75" hidden="1"/>
    <row r="22128" ht="15.75" hidden="1"/>
    <row r="22129" ht="15.75" hidden="1"/>
    <row r="22130" ht="15.75" hidden="1"/>
    <row r="22131" ht="15.75" hidden="1"/>
    <row r="22132" ht="15.75" hidden="1"/>
    <row r="22133" ht="15.75" hidden="1"/>
    <row r="22134" ht="15.75" hidden="1"/>
    <row r="22135" ht="15.75" hidden="1"/>
    <row r="22136" ht="15.75" hidden="1"/>
    <row r="22137" ht="15.75" hidden="1"/>
    <row r="22138" ht="15.75" hidden="1"/>
    <row r="22139" ht="15.75" hidden="1"/>
    <row r="22140" ht="15.75" hidden="1"/>
    <row r="22141" ht="15.75" hidden="1"/>
    <row r="22142" ht="15.75" hidden="1"/>
    <row r="22143" ht="15.75" hidden="1"/>
    <row r="22144" ht="15.75" hidden="1"/>
    <row r="22145" ht="15.75" hidden="1"/>
    <row r="22146" ht="15.75" hidden="1"/>
    <row r="22147" ht="15.75" hidden="1"/>
    <row r="22148" ht="15.75" hidden="1"/>
    <row r="22149" ht="15.75" hidden="1"/>
    <row r="22150" ht="15.75" hidden="1"/>
    <row r="22151" ht="15.75" hidden="1"/>
    <row r="22152" ht="15.75" hidden="1"/>
    <row r="22153" ht="15.75" hidden="1"/>
    <row r="22154" ht="15.75" hidden="1"/>
    <row r="22155" ht="15.75" hidden="1"/>
    <row r="22156" ht="15.75" hidden="1"/>
    <row r="22157" ht="15.75" hidden="1"/>
    <row r="22158" ht="15.75" hidden="1"/>
    <row r="22159" ht="15.75" hidden="1"/>
    <row r="22160" ht="15.75" hidden="1"/>
    <row r="22161" ht="15.75" hidden="1"/>
    <row r="22162" ht="15.75" hidden="1"/>
    <row r="22163" ht="15.75" hidden="1"/>
    <row r="22164" ht="15.75" hidden="1"/>
    <row r="22165" ht="15.75" hidden="1"/>
    <row r="22166" ht="15.75" hidden="1"/>
    <row r="22167" ht="15.75" hidden="1"/>
    <row r="22168" ht="15.75" hidden="1"/>
    <row r="22169" ht="15.75" hidden="1"/>
    <row r="22170" ht="15.75" hidden="1"/>
    <row r="22171" ht="15.75" hidden="1"/>
    <row r="22172" ht="15.75" hidden="1"/>
    <row r="22173" ht="15.75" hidden="1"/>
    <row r="22174" ht="15.75" hidden="1"/>
    <row r="22175" ht="15.75" hidden="1"/>
    <row r="22176" ht="15.75" hidden="1"/>
    <row r="22177" ht="15.75" hidden="1"/>
    <row r="22178" ht="15.75" hidden="1"/>
    <row r="22179" ht="15.75" hidden="1"/>
    <row r="22180" ht="15.75" hidden="1"/>
    <row r="22181" ht="15.75" hidden="1"/>
    <row r="22182" ht="15.75" hidden="1"/>
    <row r="22183" ht="15.75" hidden="1"/>
    <row r="22184" ht="15.75" hidden="1"/>
    <row r="22185" ht="15.75" hidden="1"/>
    <row r="22186" ht="15.75" hidden="1"/>
    <row r="22187" ht="15.75" hidden="1"/>
    <row r="22188" ht="15.75" hidden="1"/>
    <row r="22189" ht="15.75" hidden="1"/>
    <row r="22190" ht="15.75" hidden="1"/>
    <row r="22191" ht="15.75" hidden="1"/>
    <row r="22192" ht="15.75" hidden="1"/>
    <row r="22193" ht="15.75" hidden="1"/>
    <row r="22194" ht="15.75" hidden="1"/>
    <row r="22195" ht="15.75" hidden="1"/>
    <row r="22196" ht="15.75" hidden="1"/>
    <row r="22197" ht="15.75" hidden="1"/>
    <row r="22198" ht="15.75" hidden="1"/>
    <row r="22199" ht="15.75" hidden="1"/>
    <row r="22200" ht="15.75" hidden="1"/>
    <row r="22201" ht="15.75" hidden="1"/>
    <row r="22202" ht="15.75" hidden="1"/>
    <row r="22203" ht="15.75" hidden="1"/>
    <row r="22204" ht="15.75" hidden="1"/>
    <row r="22205" ht="15.75" hidden="1"/>
    <row r="22206" ht="15.75" hidden="1"/>
    <row r="22207" ht="15.75" hidden="1"/>
    <row r="22208" ht="15.75" hidden="1"/>
    <row r="22209" ht="15.75" hidden="1"/>
    <row r="22210" ht="15.75" hidden="1"/>
    <row r="22211" ht="15.75" hidden="1"/>
    <row r="22212" ht="15.75" hidden="1"/>
    <row r="22213" ht="15.75" hidden="1"/>
    <row r="22214" ht="15.75" hidden="1"/>
    <row r="22215" ht="15.75" hidden="1"/>
    <row r="22216" ht="15.75" hidden="1"/>
    <row r="22217" ht="15.75" hidden="1"/>
    <row r="22218" ht="15.75" hidden="1"/>
    <row r="22219" ht="15.75" hidden="1"/>
    <row r="22220" ht="15.75" hidden="1"/>
    <row r="22221" ht="15.75" hidden="1"/>
    <row r="22222" ht="15.75" hidden="1"/>
    <row r="22223" ht="15.75" hidden="1"/>
    <row r="22224" ht="15.75" hidden="1"/>
    <row r="22225" ht="15.75" hidden="1"/>
    <row r="22226" ht="15.75" hidden="1"/>
    <row r="22227" ht="15.75" hidden="1"/>
    <row r="22228" ht="15.75" hidden="1"/>
    <row r="22229" ht="15.75" hidden="1"/>
    <row r="22230" ht="15.75" hidden="1"/>
    <row r="22231" ht="15.75" hidden="1"/>
    <row r="22232" ht="15.75" hidden="1"/>
    <row r="22233" ht="15.75" hidden="1"/>
    <row r="22234" ht="15.75" hidden="1"/>
    <row r="22235" ht="15.75" hidden="1"/>
    <row r="22236" ht="15.75" hidden="1"/>
    <row r="22237" ht="15.75" hidden="1"/>
    <row r="22238" ht="15.75" hidden="1"/>
    <row r="22239" ht="15.75" hidden="1"/>
    <row r="22240" ht="15.75" hidden="1"/>
    <row r="22241" ht="15.75" hidden="1"/>
    <row r="22242" ht="15.75" hidden="1"/>
    <row r="22243" ht="15.75" hidden="1"/>
    <row r="22244" ht="15.75" hidden="1"/>
    <row r="22245" ht="15.75" hidden="1"/>
    <row r="22246" ht="15.75" hidden="1"/>
    <row r="22247" ht="15.75" hidden="1"/>
    <row r="22248" ht="15.75" hidden="1"/>
    <row r="22249" ht="15.75" hidden="1"/>
    <row r="22250" ht="15.75" hidden="1"/>
    <row r="22251" ht="15.75" hidden="1"/>
    <row r="22252" ht="15.75" hidden="1"/>
    <row r="22253" ht="15.75" hidden="1"/>
    <row r="22254" ht="15.75" hidden="1"/>
    <row r="22255" ht="15.75" hidden="1"/>
    <row r="22256" ht="15.75" hidden="1"/>
    <row r="22257" ht="15.75" hidden="1"/>
    <row r="22258" ht="15.75" hidden="1"/>
    <row r="22259" ht="15.75" hidden="1"/>
    <row r="22260" ht="15.75" hidden="1"/>
    <row r="22261" ht="15.75" hidden="1"/>
    <row r="22262" ht="15.75" hidden="1"/>
    <row r="22263" ht="15.75" hidden="1"/>
    <row r="22264" ht="15.75" hidden="1"/>
    <row r="22265" ht="15.75" hidden="1"/>
    <row r="22266" ht="15.75" hidden="1"/>
    <row r="22267" ht="15.75" hidden="1"/>
    <row r="22268" ht="15.75" hidden="1"/>
    <row r="22269" ht="15.75" hidden="1"/>
    <row r="22270" ht="15.75" hidden="1"/>
    <row r="22271" ht="15.75" hidden="1"/>
    <row r="22272" ht="15.75" hidden="1"/>
    <row r="22273" ht="15.75" hidden="1"/>
    <row r="22274" ht="15.75" hidden="1"/>
    <row r="22275" ht="15.75" hidden="1"/>
    <row r="22276" ht="15.75" hidden="1"/>
    <row r="22277" ht="15.75" hidden="1"/>
    <row r="22278" ht="15.75" hidden="1"/>
    <row r="22279" ht="15.75" hidden="1"/>
    <row r="22280" ht="15.75" hidden="1"/>
    <row r="22281" ht="15.75" hidden="1"/>
    <row r="22282" ht="15.75" hidden="1"/>
    <row r="22283" ht="15.75" hidden="1"/>
    <row r="22284" ht="15.75" hidden="1"/>
    <row r="22285" ht="15.75" hidden="1"/>
    <row r="22286" ht="15.75" hidden="1"/>
    <row r="22287" ht="15.75" hidden="1"/>
    <row r="22288" ht="15.75" hidden="1"/>
    <row r="22289" ht="15.75" hidden="1"/>
    <row r="22290" ht="15.75" hidden="1"/>
    <row r="22291" ht="15.75" hidden="1"/>
    <row r="22292" ht="15.75" hidden="1"/>
    <row r="22293" ht="15.75" hidden="1"/>
    <row r="22294" ht="15.75" hidden="1"/>
    <row r="22295" ht="15.75" hidden="1"/>
    <row r="22296" ht="15.75" hidden="1"/>
    <row r="22297" ht="15.75" hidden="1"/>
    <row r="22298" ht="15.75" hidden="1"/>
    <row r="22299" ht="15.75" hidden="1"/>
    <row r="22300" ht="15.75" hidden="1"/>
    <row r="22301" ht="15.75" hidden="1"/>
    <row r="22302" ht="15.75" hidden="1"/>
    <row r="22303" ht="15.75" hidden="1"/>
    <row r="22304" ht="15.75" hidden="1"/>
    <row r="22305" ht="15.75" hidden="1"/>
    <row r="22306" ht="15.75" hidden="1"/>
    <row r="22307" ht="15.75" hidden="1"/>
    <row r="22308" ht="15.75" hidden="1"/>
    <row r="22309" ht="15.75" hidden="1"/>
    <row r="22310" ht="15.75" hidden="1"/>
    <row r="22311" ht="15.75" hidden="1"/>
    <row r="22312" ht="15.75" hidden="1"/>
    <row r="22313" ht="15.75" hidden="1"/>
    <row r="22314" ht="15.75" hidden="1"/>
    <row r="22315" ht="15.75" hidden="1"/>
    <row r="22316" ht="15.75" hidden="1"/>
    <row r="22317" ht="15.75" hidden="1"/>
    <row r="22318" ht="15.75" hidden="1"/>
    <row r="22319" ht="15.75" hidden="1"/>
    <row r="22320" ht="15.75" hidden="1"/>
    <row r="22321" ht="15.75" hidden="1"/>
    <row r="22322" ht="15.75" hidden="1"/>
    <row r="22323" ht="15.75" hidden="1"/>
    <row r="22324" ht="15.75" hidden="1"/>
    <row r="22325" ht="15.75" hidden="1"/>
    <row r="22326" ht="15.75" hidden="1"/>
    <row r="22327" ht="15.75" hidden="1"/>
    <row r="22328" ht="15.75" hidden="1"/>
    <row r="22329" ht="15.75" hidden="1"/>
    <row r="22330" ht="15.75" hidden="1"/>
    <row r="22331" ht="15.75" hidden="1"/>
    <row r="22332" ht="15.75" hidden="1"/>
    <row r="22333" ht="15.75" hidden="1"/>
    <row r="22334" ht="15.75" hidden="1"/>
    <row r="22335" ht="15.75" hidden="1"/>
    <row r="22336" ht="15.75" hidden="1"/>
    <row r="22337" ht="15.75" hidden="1"/>
    <row r="22338" ht="15.75" hidden="1"/>
    <row r="22339" ht="15.75" hidden="1"/>
    <row r="22340" ht="15.75" hidden="1"/>
    <row r="22341" ht="15.75" hidden="1"/>
    <row r="22342" ht="15.75" hidden="1"/>
    <row r="22343" ht="15.75" hidden="1"/>
    <row r="22344" ht="15.75" hidden="1"/>
    <row r="22345" ht="15.75" hidden="1"/>
    <row r="22346" ht="15.75" hidden="1"/>
    <row r="22347" ht="15.75" hidden="1"/>
    <row r="22348" ht="15.75" hidden="1"/>
    <row r="22349" ht="15.75" hidden="1"/>
    <row r="22350" ht="15.75" hidden="1"/>
    <row r="22351" ht="15.75" hidden="1"/>
    <row r="22352" ht="15.75" hidden="1"/>
    <row r="22353" ht="15.75" hidden="1"/>
    <row r="22354" ht="15.75" hidden="1"/>
    <row r="22355" ht="15.75" hidden="1"/>
    <row r="22356" ht="15.75" hidden="1"/>
    <row r="22357" ht="15.75" hidden="1"/>
    <row r="22358" ht="15.75" hidden="1"/>
    <row r="22359" ht="15.75" hidden="1"/>
    <row r="22360" ht="15.75" hidden="1"/>
    <row r="22361" ht="15.75" hidden="1"/>
    <row r="22362" ht="15.75" hidden="1"/>
    <row r="22363" ht="15.75" hidden="1"/>
    <row r="22364" ht="15.75" hidden="1"/>
    <row r="22365" ht="15.75" hidden="1"/>
    <row r="22366" ht="15.75" hidden="1"/>
    <row r="22367" ht="15.75" hidden="1"/>
    <row r="22368" ht="15.75" hidden="1"/>
    <row r="22369" ht="15.75" hidden="1"/>
    <row r="22370" ht="15.75" hidden="1"/>
    <row r="22371" ht="15.75" hidden="1"/>
    <row r="22372" ht="15.75" hidden="1"/>
    <row r="22373" ht="15.75" hidden="1"/>
    <row r="22374" ht="15.75" hidden="1"/>
    <row r="22375" ht="15.75" hidden="1"/>
    <row r="22376" ht="15.75" hidden="1"/>
    <row r="22377" ht="15.75" hidden="1"/>
    <row r="22378" ht="15.75" hidden="1"/>
    <row r="22379" ht="15.75" hidden="1"/>
    <row r="22380" ht="15.75" hidden="1"/>
    <row r="22381" ht="15.75" hidden="1"/>
    <row r="22382" ht="15.75" hidden="1"/>
    <row r="22383" ht="15.75" hidden="1"/>
    <row r="22384" ht="15.75" hidden="1"/>
    <row r="22385" ht="15.75" hidden="1"/>
    <row r="22386" ht="15.75" hidden="1"/>
    <row r="22387" ht="15.75" hidden="1"/>
    <row r="22388" ht="15.75" hidden="1"/>
    <row r="22389" ht="15.75" hidden="1"/>
    <row r="22390" ht="15.75" hidden="1"/>
    <row r="22391" ht="15.75" hidden="1"/>
    <row r="22392" ht="15.75" hidden="1"/>
    <row r="22393" ht="15.75" hidden="1"/>
    <row r="22394" ht="15.75" hidden="1"/>
    <row r="22395" ht="15.75" hidden="1"/>
    <row r="22396" ht="15.75" hidden="1"/>
    <row r="22397" ht="15.75" hidden="1"/>
    <row r="22398" ht="15.75" hidden="1"/>
    <row r="22399" ht="15.75" hidden="1"/>
    <row r="22400" ht="15.75" hidden="1"/>
    <row r="22401" ht="15.75" hidden="1"/>
    <row r="22402" ht="15.75" hidden="1"/>
    <row r="22403" ht="15.75" hidden="1"/>
    <row r="22404" ht="15.75" hidden="1"/>
    <row r="22405" ht="15.75" hidden="1"/>
    <row r="22406" ht="15.75" hidden="1"/>
    <row r="22407" ht="15.75" hidden="1"/>
    <row r="22408" ht="15.75" hidden="1"/>
    <row r="22409" ht="15.75" hidden="1"/>
    <row r="22410" ht="15.75" hidden="1"/>
    <row r="22411" ht="15.75" hidden="1"/>
    <row r="22412" ht="15.75" hidden="1"/>
    <row r="22413" ht="15.75" hidden="1"/>
    <row r="22414" ht="15.75" hidden="1"/>
    <row r="22415" ht="15.75" hidden="1"/>
    <row r="22416" ht="15.75" hidden="1"/>
    <row r="22417" ht="15.75" hidden="1"/>
    <row r="22418" ht="15.75" hidden="1"/>
    <row r="22419" ht="15.75" hidden="1"/>
    <row r="22420" ht="15.75" hidden="1"/>
    <row r="22421" ht="15.75" hidden="1"/>
    <row r="22422" ht="15.75" hidden="1"/>
    <row r="22423" ht="15.75" hidden="1"/>
    <row r="22424" ht="15.75" hidden="1"/>
    <row r="22425" ht="15.75" hidden="1"/>
    <row r="22426" ht="15.75" hidden="1"/>
    <row r="22427" ht="15.75" hidden="1"/>
    <row r="22428" ht="15.75" hidden="1"/>
    <row r="22429" ht="15.75" hidden="1"/>
    <row r="22430" ht="15.75" hidden="1"/>
    <row r="22431" ht="15.75" hidden="1"/>
    <row r="22432" ht="15.75" hidden="1"/>
    <row r="22433" ht="15.75" hidden="1"/>
    <row r="22434" ht="15.75" hidden="1"/>
    <row r="22435" ht="15.75" hidden="1"/>
    <row r="22436" ht="15.75" hidden="1"/>
    <row r="22437" ht="15.75" hidden="1"/>
    <row r="22438" ht="15.75" hidden="1"/>
    <row r="22439" ht="15.75" hidden="1"/>
    <row r="22440" ht="15.75" hidden="1"/>
    <row r="22441" ht="15.75" hidden="1"/>
    <row r="22442" ht="15.75" hidden="1"/>
    <row r="22443" ht="15.75" hidden="1"/>
    <row r="22444" ht="15.75" hidden="1"/>
    <row r="22445" ht="15.75" hidden="1"/>
    <row r="22446" ht="15.75" hidden="1"/>
    <row r="22447" ht="15.75" hidden="1"/>
    <row r="22448" ht="15.75" hidden="1"/>
    <row r="22449" ht="15.75" hidden="1"/>
    <row r="22450" ht="15.75" hidden="1"/>
    <row r="22451" ht="15.75" hidden="1"/>
    <row r="22452" ht="15.75" hidden="1"/>
    <row r="22453" ht="15.75" hidden="1"/>
    <row r="22454" ht="15.75" hidden="1"/>
    <row r="22455" ht="15.75" hidden="1"/>
    <row r="22456" ht="15.75" hidden="1"/>
    <row r="22457" ht="15.75" hidden="1"/>
    <row r="22458" ht="15.75" hidden="1"/>
    <row r="22459" ht="15.75" hidden="1"/>
    <row r="22460" ht="15.75" hidden="1"/>
    <row r="22461" ht="15.75" hidden="1"/>
    <row r="22462" ht="15.75" hidden="1"/>
    <row r="22463" ht="15.75" hidden="1"/>
    <row r="22464" ht="15.75" hidden="1"/>
    <row r="22465" ht="15.75" hidden="1"/>
    <row r="22466" ht="15.75" hidden="1"/>
    <row r="22467" ht="15.75" hidden="1"/>
    <row r="22468" ht="15.75" hidden="1"/>
    <row r="22469" ht="15.75" hidden="1"/>
    <row r="22470" ht="15.75" hidden="1"/>
    <row r="22471" ht="15.75" hidden="1"/>
    <row r="22472" ht="15.75" hidden="1"/>
    <row r="22473" ht="15.75" hidden="1"/>
    <row r="22474" ht="15.75" hidden="1"/>
    <row r="22475" ht="15.75" hidden="1"/>
    <row r="22476" ht="15.75" hidden="1"/>
    <row r="22477" ht="15.75" hidden="1"/>
    <row r="22478" ht="15.75" hidden="1"/>
    <row r="22479" ht="15.75" hidden="1"/>
    <row r="22480" ht="15.75" hidden="1"/>
    <row r="22481" ht="15.75" hidden="1"/>
    <row r="22482" ht="15.75" hidden="1"/>
    <row r="22483" ht="15.75" hidden="1"/>
    <row r="22484" ht="15.75" hidden="1"/>
    <row r="22485" ht="15.75" hidden="1"/>
    <row r="22486" ht="15.75" hidden="1"/>
    <row r="22487" ht="15.75" hidden="1"/>
    <row r="22488" ht="15.75" hidden="1"/>
    <row r="22489" ht="15.75" hidden="1"/>
    <row r="22490" ht="15.75" hidden="1"/>
    <row r="22491" ht="15.75" hidden="1"/>
    <row r="22492" ht="15.75" hidden="1"/>
    <row r="22493" ht="15.75" hidden="1"/>
    <row r="22494" ht="15.75" hidden="1"/>
    <row r="22495" ht="15.75" hidden="1"/>
    <row r="22496" ht="15.75" hidden="1"/>
    <row r="22497" ht="15.75" hidden="1"/>
    <row r="22498" ht="15.75" hidden="1"/>
    <row r="22499" ht="15.75" hidden="1"/>
    <row r="22500" ht="15.75" hidden="1"/>
    <row r="22501" ht="15.75" hidden="1"/>
    <row r="22502" ht="15.75" hidden="1"/>
    <row r="22503" ht="15.75" hidden="1"/>
    <row r="22504" ht="15.75" hidden="1"/>
    <row r="22505" ht="15.75" hidden="1"/>
    <row r="22506" ht="15.75" hidden="1"/>
    <row r="22507" ht="15.75" hidden="1"/>
    <row r="22508" ht="15.75" hidden="1"/>
    <row r="22509" ht="15.75" hidden="1"/>
    <row r="22510" ht="15.75" hidden="1"/>
    <row r="22511" ht="15.75" hidden="1"/>
    <row r="22512" ht="15.75" hidden="1"/>
    <row r="22513" ht="15.75" hidden="1"/>
    <row r="22514" ht="15.75" hidden="1"/>
    <row r="22515" ht="15.75" hidden="1"/>
    <row r="22516" ht="15.75" hidden="1"/>
    <row r="22517" ht="15.75" hidden="1"/>
    <row r="22518" ht="15.75" hidden="1"/>
    <row r="22519" ht="15.75" hidden="1"/>
    <row r="22520" ht="15.75" hidden="1"/>
    <row r="22521" ht="15.75" hidden="1"/>
    <row r="22522" ht="15.75" hidden="1"/>
    <row r="22523" ht="15.75" hidden="1"/>
    <row r="22524" ht="15.75" hidden="1"/>
    <row r="22525" ht="15.75" hidden="1"/>
    <row r="22526" ht="15.75" hidden="1"/>
    <row r="22527" ht="15.75" hidden="1"/>
    <row r="22528" ht="15.75" hidden="1"/>
    <row r="22529" ht="15.75" hidden="1"/>
    <row r="22530" ht="15.75" hidden="1"/>
    <row r="22531" ht="15.75" hidden="1"/>
    <row r="22532" ht="15.75" hidden="1"/>
    <row r="22533" ht="15.75" hidden="1"/>
    <row r="22534" ht="15.75" hidden="1"/>
    <row r="22535" ht="15.75" hidden="1"/>
    <row r="22536" ht="15.75" hidden="1"/>
    <row r="22537" ht="15.75" hidden="1"/>
    <row r="22538" ht="15.75" hidden="1"/>
    <row r="22539" ht="15.75" hidden="1"/>
    <row r="22540" ht="15.75" hidden="1"/>
    <row r="22541" ht="15.75" hidden="1"/>
    <row r="22542" ht="15.75" hidden="1"/>
    <row r="22543" ht="15.75" hidden="1"/>
    <row r="22544" ht="15.75" hidden="1"/>
    <row r="22545" ht="15.75" hidden="1"/>
    <row r="22546" ht="15.75" hidden="1"/>
    <row r="22547" ht="15.75" hidden="1"/>
    <row r="22548" ht="15.75" hidden="1"/>
    <row r="22549" ht="15.75" hidden="1"/>
    <row r="22550" ht="15.75" hidden="1"/>
    <row r="22551" ht="15.75" hidden="1"/>
    <row r="22552" ht="15.75" hidden="1"/>
    <row r="22553" ht="15.75" hidden="1"/>
    <row r="22554" ht="15.75" hidden="1"/>
    <row r="22555" ht="15.75" hidden="1"/>
    <row r="22556" ht="15.75" hidden="1"/>
    <row r="22557" ht="15.75" hidden="1"/>
    <row r="22558" ht="15.75" hidden="1"/>
    <row r="22559" ht="15.75" hidden="1"/>
    <row r="22560" ht="15.75" hidden="1"/>
    <row r="22561" ht="15.75" hidden="1"/>
    <row r="22562" ht="15.75" hidden="1"/>
    <row r="22563" ht="15.75" hidden="1"/>
    <row r="22564" ht="15.75" hidden="1"/>
    <row r="22565" ht="15.75" hidden="1"/>
    <row r="22566" ht="15.75" hidden="1"/>
    <row r="22567" ht="15.75" hidden="1"/>
    <row r="22568" ht="15.75" hidden="1"/>
    <row r="22569" ht="15.75" hidden="1"/>
    <row r="22570" ht="15.75" hidden="1"/>
    <row r="22571" ht="15.75" hidden="1"/>
    <row r="22572" ht="15.75" hidden="1"/>
    <row r="22573" ht="15.75" hidden="1"/>
    <row r="22574" ht="15.75" hidden="1"/>
    <row r="22575" ht="15.75" hidden="1"/>
    <row r="22576" ht="15.75" hidden="1"/>
    <row r="22577" ht="15.75" hidden="1"/>
    <row r="22578" ht="15.75" hidden="1"/>
    <row r="22579" ht="15.75" hidden="1"/>
    <row r="22580" ht="15.75" hidden="1"/>
    <row r="22581" ht="15.75" hidden="1"/>
    <row r="22582" ht="15.75" hidden="1"/>
    <row r="22583" ht="15.75" hidden="1"/>
    <row r="22584" ht="15.75" hidden="1"/>
    <row r="22585" ht="15.75" hidden="1"/>
    <row r="22586" ht="15.75" hidden="1"/>
    <row r="22587" ht="15.75" hidden="1"/>
    <row r="22588" ht="15.75" hidden="1"/>
    <row r="22589" ht="15.75" hidden="1"/>
    <row r="22590" ht="15.75" hidden="1"/>
    <row r="22591" ht="15.75" hidden="1"/>
    <row r="22592" ht="15.75" hidden="1"/>
    <row r="22593" ht="15.75" hidden="1"/>
    <row r="22594" ht="15.75" hidden="1"/>
    <row r="22595" ht="15.75" hidden="1"/>
    <row r="22596" ht="15.75" hidden="1"/>
    <row r="22597" ht="15.75" hidden="1"/>
    <row r="22598" ht="15.75" hidden="1"/>
    <row r="22599" ht="15.75" hidden="1"/>
    <row r="22600" ht="15.75" hidden="1"/>
    <row r="22601" ht="15.75" hidden="1"/>
    <row r="22602" ht="15.75" hidden="1"/>
    <row r="22603" ht="15.75" hidden="1"/>
    <row r="22604" ht="15.75" hidden="1"/>
    <row r="22605" ht="15.75" hidden="1"/>
    <row r="22606" ht="15.75" hidden="1"/>
    <row r="22607" ht="15.75" hidden="1"/>
    <row r="22608" ht="15.75" hidden="1"/>
    <row r="22609" ht="15.75" hidden="1"/>
    <row r="22610" ht="15.75" hidden="1"/>
    <row r="22611" ht="15.75" hidden="1"/>
    <row r="22612" ht="15.75" hidden="1"/>
    <row r="22613" ht="15.75" hidden="1"/>
    <row r="22614" ht="15.75" hidden="1"/>
    <row r="22615" ht="15.75" hidden="1"/>
    <row r="22616" ht="15.75" hidden="1"/>
    <row r="22617" ht="15.75" hidden="1"/>
    <row r="22618" ht="15.75" hidden="1"/>
    <row r="22619" ht="15.75" hidden="1"/>
    <row r="22620" ht="15.75" hidden="1"/>
    <row r="22621" ht="15.75" hidden="1"/>
    <row r="22622" ht="15.75" hidden="1"/>
    <row r="22623" ht="15.75" hidden="1"/>
    <row r="22624" ht="15.75" hidden="1"/>
    <row r="22625" ht="15.75" hidden="1"/>
    <row r="22626" ht="15.75" hidden="1"/>
    <row r="22627" ht="15.75" hidden="1"/>
    <row r="22628" ht="15.75" hidden="1"/>
    <row r="22629" ht="15.75" hidden="1"/>
    <row r="22630" ht="15.75" hidden="1"/>
    <row r="22631" ht="15.75" hidden="1"/>
    <row r="22632" ht="15.75" hidden="1"/>
    <row r="22633" ht="15.75" hidden="1"/>
    <row r="22634" ht="15.75" hidden="1"/>
    <row r="22635" ht="15.75" hidden="1"/>
    <row r="22636" ht="15.75" hidden="1"/>
    <row r="22637" ht="15.75" hidden="1"/>
    <row r="22638" ht="15.75" hidden="1"/>
    <row r="22639" ht="15.75" hidden="1"/>
    <row r="22640" ht="15.75" hidden="1"/>
    <row r="22641" ht="15.75" hidden="1"/>
    <row r="22642" ht="15.75" hidden="1"/>
    <row r="22643" ht="15.75" hidden="1"/>
    <row r="22644" ht="15.75" hidden="1"/>
    <row r="22645" ht="15.75" hidden="1"/>
    <row r="22646" ht="15.75" hidden="1"/>
    <row r="22647" ht="15.75" hidden="1"/>
    <row r="22648" ht="15.75" hidden="1"/>
    <row r="22649" ht="15.75" hidden="1"/>
    <row r="22650" ht="15.75" hidden="1"/>
    <row r="22651" ht="15.75" hidden="1"/>
    <row r="22652" ht="15.75" hidden="1"/>
    <row r="22653" ht="15.75" hidden="1"/>
    <row r="22654" ht="15.75" hidden="1"/>
    <row r="22655" ht="15.75" hidden="1"/>
    <row r="22656" ht="15.75" hidden="1"/>
    <row r="22657" ht="15.75" hidden="1"/>
    <row r="22658" ht="15.75" hidden="1"/>
    <row r="22659" ht="15.75" hidden="1"/>
    <row r="22660" ht="15.75" hidden="1"/>
    <row r="22661" ht="15.75" hidden="1"/>
    <row r="22662" ht="15.75" hidden="1"/>
    <row r="22663" ht="15.75" hidden="1"/>
    <row r="22664" ht="15.75" hidden="1"/>
    <row r="22665" ht="15.75" hidden="1"/>
    <row r="22666" ht="15.75" hidden="1"/>
    <row r="22667" ht="15.75" hidden="1"/>
    <row r="22668" ht="15.75" hidden="1"/>
    <row r="22669" ht="15.75" hidden="1"/>
    <row r="22670" ht="15.75" hidden="1"/>
    <row r="22671" ht="15.75" hidden="1"/>
    <row r="22672" ht="15.75" hidden="1"/>
    <row r="22673" ht="15.75" hidden="1"/>
    <row r="22674" ht="15.75" hidden="1"/>
    <row r="22675" ht="15.75" hidden="1"/>
    <row r="22676" ht="15.75" hidden="1"/>
    <row r="22677" ht="15.75" hidden="1"/>
    <row r="22678" ht="15.75" hidden="1"/>
    <row r="22679" ht="15.75" hidden="1"/>
    <row r="22680" ht="15.75" hidden="1"/>
    <row r="22681" ht="15.75" hidden="1"/>
    <row r="22682" ht="15.75" hidden="1"/>
    <row r="22683" ht="15.75" hidden="1"/>
    <row r="22684" ht="15.75" hidden="1"/>
    <row r="22685" ht="15.75" hidden="1"/>
    <row r="22686" ht="15.75" hidden="1"/>
    <row r="22687" ht="15.75" hidden="1"/>
    <row r="22688" ht="15.75" hidden="1"/>
    <row r="22689" ht="15.75" hidden="1"/>
    <row r="22690" ht="15.75" hidden="1"/>
    <row r="22691" ht="15.75" hidden="1"/>
    <row r="22692" ht="15.75" hidden="1"/>
    <row r="22693" ht="15.75" hidden="1"/>
    <row r="22694" ht="15.75" hidden="1"/>
    <row r="22695" ht="15.75" hidden="1"/>
    <row r="22696" ht="15.75" hidden="1"/>
    <row r="22697" ht="15.75" hidden="1"/>
    <row r="22698" ht="15.75" hidden="1"/>
    <row r="22699" ht="15.75" hidden="1"/>
    <row r="22700" ht="15.75" hidden="1"/>
    <row r="22701" ht="15.75" hidden="1"/>
    <row r="22702" ht="15.75" hidden="1"/>
    <row r="22703" ht="15.75" hidden="1"/>
    <row r="22704" ht="15.75" hidden="1"/>
    <row r="22705" ht="15.75" hidden="1"/>
    <row r="22706" ht="15.75" hidden="1"/>
    <row r="22707" ht="15.75" hidden="1"/>
    <row r="22708" ht="15.75" hidden="1"/>
    <row r="22709" ht="15.75" hidden="1"/>
    <row r="22710" ht="15.75" hidden="1"/>
    <row r="22711" ht="15.75" hidden="1"/>
    <row r="22712" ht="15.75" hidden="1"/>
    <row r="22713" ht="15.75" hidden="1"/>
    <row r="22714" ht="15.75" hidden="1"/>
    <row r="22715" ht="15.75" hidden="1"/>
    <row r="22716" ht="15.75" hidden="1"/>
    <row r="22717" ht="15.75" hidden="1"/>
    <row r="22718" ht="15.75" hidden="1"/>
    <row r="22719" ht="15.75" hidden="1"/>
    <row r="22720" ht="15.75" hidden="1"/>
    <row r="22721" ht="15.75" hidden="1"/>
    <row r="22722" ht="15.75" hidden="1"/>
    <row r="22723" ht="15.75" hidden="1"/>
    <row r="22724" ht="15.75" hidden="1"/>
    <row r="22725" ht="15.75" hidden="1"/>
    <row r="22726" ht="15.75" hidden="1"/>
    <row r="22727" ht="15.75" hidden="1"/>
    <row r="22728" ht="15.75" hidden="1"/>
    <row r="22729" ht="15.75" hidden="1"/>
    <row r="22730" ht="15.75" hidden="1"/>
    <row r="22731" ht="15.75" hidden="1"/>
    <row r="22732" ht="15.75" hidden="1"/>
    <row r="22733" ht="15.75" hidden="1"/>
    <row r="22734" ht="15.75" hidden="1"/>
    <row r="22735" ht="15.75" hidden="1"/>
    <row r="22736" ht="15.75" hidden="1"/>
    <row r="22737" ht="15.75" hidden="1"/>
    <row r="22738" ht="15.75" hidden="1"/>
    <row r="22739" ht="15.75" hidden="1"/>
    <row r="22740" ht="15.75" hidden="1"/>
    <row r="22741" ht="15.75" hidden="1"/>
    <row r="22742" ht="15.75" hidden="1"/>
    <row r="22743" ht="15.75" hidden="1"/>
    <row r="22744" ht="15.75" hidden="1"/>
    <row r="22745" ht="15.75" hidden="1"/>
    <row r="22746" ht="15.75" hidden="1"/>
    <row r="22747" ht="15.75" hidden="1"/>
    <row r="22748" ht="15.75" hidden="1"/>
    <row r="22749" ht="15.75" hidden="1"/>
    <row r="22750" ht="15.75" hidden="1"/>
    <row r="22751" ht="15.75" hidden="1"/>
    <row r="22752" ht="15.75" hidden="1"/>
    <row r="22753" ht="15.75" hidden="1"/>
    <row r="22754" ht="15.75" hidden="1"/>
    <row r="22755" ht="15.75" hidden="1"/>
    <row r="22756" ht="15.75" hidden="1"/>
    <row r="22757" ht="15.75" hidden="1"/>
    <row r="22758" ht="15.75" hidden="1"/>
    <row r="22759" ht="15.75" hidden="1"/>
    <row r="22760" ht="15.75" hidden="1"/>
    <row r="22761" ht="15.75" hidden="1"/>
    <row r="22762" ht="15.75" hidden="1"/>
    <row r="22763" ht="15.75" hidden="1"/>
    <row r="22764" ht="15.75" hidden="1"/>
    <row r="22765" ht="15.75" hidden="1"/>
    <row r="22766" ht="15.75" hidden="1"/>
    <row r="22767" ht="15.75" hidden="1"/>
    <row r="22768" ht="15.75" hidden="1"/>
    <row r="22769" ht="15.75" hidden="1"/>
    <row r="22770" ht="15.75" hidden="1"/>
    <row r="22771" ht="15.75" hidden="1"/>
    <row r="22772" ht="15.75" hidden="1"/>
    <row r="22773" ht="15.75" hidden="1"/>
    <row r="22774" ht="15.75" hidden="1"/>
    <row r="22775" ht="15.75" hidden="1"/>
    <row r="22776" ht="15.75" hidden="1"/>
    <row r="22777" ht="15.75" hidden="1"/>
    <row r="22778" ht="15.75" hidden="1"/>
    <row r="22779" ht="15.75" hidden="1"/>
    <row r="22780" ht="15.75" hidden="1"/>
    <row r="22781" ht="15.75" hidden="1"/>
    <row r="22782" ht="15.75" hidden="1"/>
    <row r="22783" ht="15.75" hidden="1"/>
    <row r="22784" ht="15.75" hidden="1"/>
    <row r="22785" ht="15.75" hidden="1"/>
    <row r="22786" ht="15.75" hidden="1"/>
    <row r="22787" ht="15.75" hidden="1"/>
    <row r="22788" ht="15.75" hidden="1"/>
    <row r="22789" ht="15.75" hidden="1"/>
    <row r="22790" ht="15.75" hidden="1"/>
    <row r="22791" ht="15.75" hidden="1"/>
    <row r="22792" ht="15.75" hidden="1"/>
    <row r="22793" ht="15.75" hidden="1"/>
    <row r="22794" ht="15.75" hidden="1"/>
    <row r="22795" ht="15.75" hidden="1"/>
    <row r="22796" ht="15.75" hidden="1"/>
    <row r="22797" ht="15.75" hidden="1"/>
    <row r="22798" ht="15.75" hidden="1"/>
    <row r="22799" ht="15.75" hidden="1"/>
    <row r="22800" ht="15.75" hidden="1"/>
    <row r="22801" ht="15.75" hidden="1"/>
    <row r="22802" ht="15.75" hidden="1"/>
    <row r="22803" ht="15.75" hidden="1"/>
    <row r="22804" ht="15.75" hidden="1"/>
    <row r="22805" ht="15.75" hidden="1"/>
    <row r="22806" ht="15.75" hidden="1"/>
    <row r="22807" ht="15.75" hidden="1"/>
    <row r="22808" ht="15.75" hidden="1"/>
    <row r="22809" ht="15.75" hidden="1"/>
    <row r="22810" ht="15.75" hidden="1"/>
    <row r="22811" ht="15.75" hidden="1"/>
    <row r="22812" ht="15.75" hidden="1"/>
    <row r="22813" ht="15.75" hidden="1"/>
    <row r="22814" ht="15.75" hidden="1"/>
    <row r="22815" ht="15.75" hidden="1"/>
    <row r="22816" ht="15.75" hidden="1"/>
    <row r="22817" ht="15.75" hidden="1"/>
    <row r="22818" ht="15.75" hidden="1"/>
    <row r="22819" ht="15.75" hidden="1"/>
    <row r="22820" ht="15.75" hidden="1"/>
    <row r="22821" ht="15.75" hidden="1"/>
    <row r="22822" ht="15.75" hidden="1"/>
    <row r="22823" ht="15.75" hidden="1"/>
    <row r="22824" ht="15.75" hidden="1"/>
    <row r="22825" ht="15.75" hidden="1"/>
    <row r="22826" ht="15.75" hidden="1"/>
    <row r="22827" ht="15.75" hidden="1"/>
    <row r="22828" ht="15.75" hidden="1"/>
    <row r="22829" ht="15.75" hidden="1"/>
    <row r="22830" ht="15.75" hidden="1"/>
    <row r="22831" ht="15.75" hidden="1"/>
    <row r="22832" ht="15.75" hidden="1"/>
    <row r="22833" ht="15.75" hidden="1"/>
    <row r="22834" ht="15.75" hidden="1"/>
    <row r="22835" ht="15.75" hidden="1"/>
    <row r="22836" ht="15.75" hidden="1"/>
    <row r="22837" ht="15.75" hidden="1"/>
    <row r="22838" ht="15.75" hidden="1"/>
    <row r="22839" ht="15.75" hidden="1"/>
    <row r="22840" ht="15.75" hidden="1"/>
    <row r="22841" ht="15.75" hidden="1"/>
    <row r="22842" ht="15.75" hidden="1"/>
    <row r="22843" ht="15.75" hidden="1"/>
    <row r="22844" ht="15.75" hidden="1"/>
    <row r="22845" ht="15.75" hidden="1"/>
    <row r="22846" ht="15.75" hidden="1"/>
    <row r="22847" ht="15.75" hidden="1"/>
    <row r="22848" ht="15.75" hidden="1"/>
    <row r="22849" ht="15.75" hidden="1"/>
    <row r="22850" ht="15.75" hidden="1"/>
    <row r="22851" ht="15.75" hidden="1"/>
    <row r="22852" ht="15.75" hidden="1"/>
    <row r="22853" ht="15.75" hidden="1"/>
    <row r="22854" ht="15.75" hidden="1"/>
    <row r="22855" ht="15.75" hidden="1"/>
    <row r="22856" ht="15.75" hidden="1"/>
    <row r="22857" ht="15.75" hidden="1"/>
    <row r="22858" ht="15.75" hidden="1"/>
    <row r="22859" ht="15.75" hidden="1"/>
    <row r="22860" ht="15.75" hidden="1"/>
    <row r="22861" ht="15.75" hidden="1"/>
    <row r="22862" ht="15.75" hidden="1"/>
    <row r="22863" ht="15.75" hidden="1"/>
    <row r="22864" ht="15.75" hidden="1"/>
    <row r="22865" ht="15.75" hidden="1"/>
    <row r="22866" ht="15.75" hidden="1"/>
    <row r="22867" ht="15.75" hidden="1"/>
    <row r="22868" ht="15.75" hidden="1"/>
    <row r="22869" ht="15.75" hidden="1"/>
    <row r="22870" ht="15.75" hidden="1"/>
    <row r="22871" ht="15.75" hidden="1"/>
    <row r="22872" ht="15.75" hidden="1"/>
    <row r="22873" ht="15.75" hidden="1"/>
    <row r="22874" ht="15.75" hidden="1"/>
    <row r="22875" ht="15.75" hidden="1"/>
    <row r="22876" ht="15.75" hidden="1"/>
    <row r="22877" ht="15.75" hidden="1"/>
    <row r="22878" ht="15.75" hidden="1"/>
    <row r="22879" ht="15.75" hidden="1"/>
    <row r="22880" ht="15.75" hidden="1"/>
    <row r="22881" ht="15.75" hidden="1"/>
    <row r="22882" ht="15.75" hidden="1"/>
    <row r="22883" ht="15.75" hidden="1"/>
    <row r="22884" ht="15.75" hidden="1"/>
    <row r="22885" ht="15.75" hidden="1"/>
    <row r="22886" ht="15.75" hidden="1"/>
    <row r="22887" ht="15.75" hidden="1"/>
    <row r="22888" ht="15.75" hidden="1"/>
    <row r="22889" ht="15.75" hidden="1"/>
    <row r="22890" ht="15.75" hidden="1"/>
    <row r="22891" ht="15.75" hidden="1"/>
    <row r="22892" ht="15.75" hidden="1"/>
    <row r="22893" ht="15.75" hidden="1"/>
    <row r="22894" ht="15.75" hidden="1"/>
    <row r="22895" ht="15.75" hidden="1"/>
    <row r="22896" ht="15.75" hidden="1"/>
    <row r="22897" ht="15.75" hidden="1"/>
    <row r="22898" ht="15.75" hidden="1"/>
    <row r="22899" ht="15.75" hidden="1"/>
    <row r="22900" ht="15.75" hidden="1"/>
    <row r="22901" ht="15.75" hidden="1"/>
    <row r="22902" ht="15.75" hidden="1"/>
    <row r="22903" ht="15.75" hidden="1"/>
    <row r="22904" ht="15.75" hidden="1"/>
    <row r="22905" ht="15.75" hidden="1"/>
    <row r="22906" ht="15.75" hidden="1"/>
    <row r="22907" ht="15.75" hidden="1"/>
    <row r="22908" ht="15.75" hidden="1"/>
    <row r="22909" ht="15.75" hidden="1"/>
    <row r="22910" ht="15.75" hidden="1"/>
    <row r="22911" ht="15.75" hidden="1"/>
    <row r="22912" ht="15.75" hidden="1"/>
    <row r="22913" ht="15.75" hidden="1"/>
    <row r="22914" ht="15.75" hidden="1"/>
    <row r="22915" ht="15.75" hidden="1"/>
    <row r="22916" ht="15.75" hidden="1"/>
    <row r="22917" ht="15.75" hidden="1"/>
    <row r="22918" ht="15.75" hidden="1"/>
    <row r="22919" ht="15.75" hidden="1"/>
    <row r="22920" ht="15.75" hidden="1"/>
    <row r="22921" ht="15.75" hidden="1"/>
    <row r="22922" ht="15.75" hidden="1"/>
    <row r="22923" ht="15.75" hidden="1"/>
    <row r="22924" ht="15.75" hidden="1"/>
    <row r="22925" ht="15.75" hidden="1"/>
    <row r="22926" ht="15.75" hidden="1"/>
    <row r="22927" ht="15.75" hidden="1"/>
    <row r="22928" ht="15.75" hidden="1"/>
    <row r="22929" ht="15.75" hidden="1"/>
    <row r="22930" ht="15.75" hidden="1"/>
    <row r="22931" ht="15.75" hidden="1"/>
    <row r="22932" ht="15.75" hidden="1"/>
    <row r="22933" ht="15.75" hidden="1"/>
    <row r="22934" ht="15.75" hidden="1"/>
    <row r="22935" ht="15.75" hidden="1"/>
    <row r="22936" ht="15.75" hidden="1"/>
    <row r="22937" ht="15.75" hidden="1"/>
    <row r="22938" ht="15.75" hidden="1"/>
    <row r="22939" ht="15.75" hidden="1"/>
    <row r="22940" ht="15.75" hidden="1"/>
    <row r="22941" ht="15.75" hidden="1"/>
    <row r="22942" ht="15.75" hidden="1"/>
    <row r="22943" ht="15.75" hidden="1"/>
    <row r="22944" ht="15.75" hidden="1"/>
    <row r="22945" ht="15.75" hidden="1"/>
    <row r="22946" ht="15.75" hidden="1"/>
    <row r="22947" ht="15.75" hidden="1"/>
    <row r="22948" ht="15.75" hidden="1"/>
    <row r="22949" ht="15.75" hidden="1"/>
    <row r="22950" ht="15.75" hidden="1"/>
    <row r="22951" ht="15.75" hidden="1"/>
    <row r="22952" ht="15.75" hidden="1"/>
    <row r="22953" ht="15.75" hidden="1"/>
    <row r="22954" ht="15.75" hidden="1"/>
    <row r="22955" ht="15.75" hidden="1"/>
    <row r="22956" ht="15.75" hidden="1"/>
    <row r="22957" ht="15.75" hidden="1"/>
    <row r="22958" ht="15.75" hidden="1"/>
    <row r="22959" ht="15.75" hidden="1"/>
    <row r="22960" ht="15.75" hidden="1"/>
    <row r="22961" ht="15.75" hidden="1"/>
    <row r="22962" ht="15.75" hidden="1"/>
    <row r="22963" ht="15.75" hidden="1"/>
    <row r="22964" ht="15.75" hidden="1"/>
    <row r="22965" ht="15.75" hidden="1"/>
    <row r="22966" ht="15.75" hidden="1"/>
    <row r="22967" ht="15.75" hidden="1"/>
    <row r="22968" ht="15.75" hidden="1"/>
    <row r="22969" ht="15.75" hidden="1"/>
    <row r="22970" ht="15.75" hidden="1"/>
    <row r="22971" ht="15.75" hidden="1"/>
    <row r="22972" ht="15.75" hidden="1"/>
    <row r="22973" ht="15.75" hidden="1"/>
    <row r="22974" ht="15.75" hidden="1"/>
    <row r="22975" ht="15.75" hidden="1"/>
    <row r="22976" ht="15.75" hidden="1"/>
    <row r="22977" ht="15.75" hidden="1"/>
    <row r="22978" ht="15.75" hidden="1"/>
    <row r="22979" ht="15.75" hidden="1"/>
    <row r="22980" ht="15.75" hidden="1"/>
    <row r="22981" ht="15.75" hidden="1"/>
    <row r="22982" ht="15.75" hidden="1"/>
    <row r="22983" ht="15.75" hidden="1"/>
    <row r="22984" ht="15.75" hidden="1"/>
    <row r="22985" ht="15.75" hidden="1"/>
    <row r="22986" ht="15.75" hidden="1"/>
    <row r="22987" ht="15.75" hidden="1"/>
    <row r="22988" ht="15.75" hidden="1"/>
    <row r="22989" ht="15.75" hidden="1"/>
    <row r="22990" ht="15.75" hidden="1"/>
    <row r="22991" ht="15.75" hidden="1"/>
    <row r="22992" ht="15.75" hidden="1"/>
    <row r="22993" ht="15.75" hidden="1"/>
    <row r="22994" ht="15.75" hidden="1"/>
    <row r="22995" ht="15.75" hidden="1"/>
    <row r="22996" ht="15.75" hidden="1"/>
    <row r="22997" ht="15.75" hidden="1"/>
    <row r="22998" ht="15.75" hidden="1"/>
    <row r="22999" ht="15.75" hidden="1"/>
    <row r="23000" ht="15.75" hidden="1"/>
    <row r="23001" ht="15.75" hidden="1"/>
    <row r="23002" ht="15.75" hidden="1"/>
    <row r="23003" ht="15.75" hidden="1"/>
    <row r="23004" ht="15.75" hidden="1"/>
    <row r="23005" ht="15.75" hidden="1"/>
    <row r="23006" ht="15.75" hidden="1"/>
    <row r="23007" ht="15.75" hidden="1"/>
    <row r="23008" ht="15.75" hidden="1"/>
    <row r="23009" ht="15.75" hidden="1"/>
    <row r="23010" ht="15.75" hidden="1"/>
    <row r="23011" ht="15.75" hidden="1"/>
    <row r="23012" ht="15.75" hidden="1"/>
    <row r="23013" ht="15.75" hidden="1"/>
    <row r="23014" ht="15.75" hidden="1"/>
    <row r="23015" ht="15.75" hidden="1"/>
    <row r="23016" ht="15.75" hidden="1"/>
    <row r="23017" ht="15.75" hidden="1"/>
    <row r="23018" ht="15.75" hidden="1"/>
    <row r="23019" ht="15.75" hidden="1"/>
    <row r="23020" ht="15.75" hidden="1"/>
    <row r="23021" ht="15.75" hidden="1"/>
    <row r="23022" ht="15.75" hidden="1"/>
    <row r="23023" ht="15.75" hidden="1"/>
    <row r="23024" ht="15.75" hidden="1"/>
    <row r="23025" ht="15.75" hidden="1"/>
    <row r="23026" ht="15.75" hidden="1"/>
    <row r="23027" ht="15.75" hidden="1"/>
    <row r="23028" ht="15.75" hidden="1"/>
    <row r="23029" ht="15.75" hidden="1"/>
    <row r="23030" ht="15.75" hidden="1"/>
    <row r="23031" ht="15.75" hidden="1"/>
    <row r="23032" ht="15.75" hidden="1"/>
    <row r="23033" ht="15.75" hidden="1"/>
    <row r="23034" ht="15.75" hidden="1"/>
    <row r="23035" ht="15.75" hidden="1"/>
    <row r="23036" ht="15.75" hidden="1"/>
    <row r="23037" ht="15.75" hidden="1"/>
    <row r="23038" ht="15.75" hidden="1"/>
    <row r="23039" ht="15.75" hidden="1"/>
    <row r="23040" ht="15.75" hidden="1"/>
    <row r="23041" ht="15.75" hidden="1"/>
    <row r="23042" ht="15.75" hidden="1"/>
    <row r="23043" ht="15.75" hidden="1"/>
    <row r="23044" ht="15.75" hidden="1"/>
    <row r="23045" ht="15.75" hidden="1"/>
    <row r="23046" ht="15.75" hidden="1"/>
    <row r="23047" ht="15.75" hidden="1"/>
    <row r="23048" ht="15.75" hidden="1"/>
    <row r="23049" ht="15.75" hidden="1"/>
    <row r="23050" ht="15.75" hidden="1"/>
    <row r="23051" ht="15.75" hidden="1"/>
    <row r="23052" ht="15.75" hidden="1"/>
    <row r="23053" ht="15.75" hidden="1"/>
    <row r="23054" ht="15.75" hidden="1"/>
    <row r="23055" ht="15.75" hidden="1"/>
    <row r="23056" ht="15.75" hidden="1"/>
    <row r="23057" ht="15.75" hidden="1"/>
    <row r="23058" ht="15.75" hidden="1"/>
    <row r="23059" ht="15.75" hidden="1"/>
    <row r="23060" ht="15.75" hidden="1"/>
    <row r="23061" ht="15.75" hidden="1"/>
    <row r="23062" ht="15.75" hidden="1"/>
    <row r="23063" ht="15.75" hidden="1"/>
    <row r="23064" ht="15.75" hidden="1"/>
    <row r="23065" ht="15.75" hidden="1"/>
    <row r="23066" ht="15.75" hidden="1"/>
    <row r="23067" ht="15.75" hidden="1"/>
    <row r="23068" ht="15.75" hidden="1"/>
    <row r="23069" ht="15.75" hidden="1"/>
    <row r="23070" ht="15.75" hidden="1"/>
    <row r="23071" ht="15.75" hidden="1"/>
    <row r="23072" ht="15.75" hidden="1"/>
    <row r="23073" ht="15.75" hidden="1"/>
    <row r="23074" ht="15.75" hidden="1"/>
    <row r="23075" ht="15.75" hidden="1"/>
    <row r="23076" ht="15.75" hidden="1"/>
    <row r="23077" ht="15.75" hidden="1"/>
    <row r="23078" ht="15.75" hidden="1"/>
    <row r="23079" ht="15.75" hidden="1"/>
    <row r="23080" ht="15.75" hidden="1"/>
    <row r="23081" ht="15.75" hidden="1"/>
    <row r="23082" ht="15.75" hidden="1"/>
    <row r="23083" ht="15.75" hidden="1"/>
    <row r="23084" ht="15.75" hidden="1"/>
    <row r="23085" ht="15.75" hidden="1"/>
    <row r="23086" ht="15.75" hidden="1"/>
    <row r="23087" ht="15.75" hidden="1"/>
    <row r="23088" ht="15.75" hidden="1"/>
    <row r="23089" ht="15.75" hidden="1"/>
    <row r="23090" ht="15.75" hidden="1"/>
    <row r="23091" ht="15.75" hidden="1"/>
    <row r="23092" ht="15.75" hidden="1"/>
    <row r="23093" ht="15.75" hidden="1"/>
    <row r="23094" ht="15.75" hidden="1"/>
    <row r="23095" ht="15.75" hidden="1"/>
    <row r="23096" ht="15.75" hidden="1"/>
    <row r="23097" ht="15.75" hidden="1"/>
    <row r="23098" ht="15.75" hidden="1"/>
    <row r="23099" ht="15.75" hidden="1"/>
    <row r="23100" ht="15.75" hidden="1"/>
    <row r="23101" ht="15.75" hidden="1"/>
    <row r="23102" ht="15.75" hidden="1"/>
    <row r="23103" ht="15.75" hidden="1"/>
    <row r="23104" ht="15.75" hidden="1"/>
    <row r="23105" ht="15.75" hidden="1"/>
    <row r="23106" ht="15.75" hidden="1"/>
    <row r="23107" ht="15.75" hidden="1"/>
    <row r="23108" ht="15.75" hidden="1"/>
    <row r="23109" ht="15.75" hidden="1"/>
    <row r="23110" ht="15.75" hidden="1"/>
    <row r="23111" ht="15.75" hidden="1"/>
    <row r="23112" ht="15.75" hidden="1"/>
    <row r="23113" ht="15.75" hidden="1"/>
    <row r="23114" ht="15.75" hidden="1"/>
    <row r="23115" ht="15.75" hidden="1"/>
    <row r="23116" ht="15.75" hidden="1"/>
    <row r="23117" ht="15.75" hidden="1"/>
    <row r="23118" ht="15.75" hidden="1"/>
    <row r="23119" ht="15.75" hidden="1"/>
    <row r="23120" ht="15.75" hidden="1"/>
    <row r="23121" ht="15.75" hidden="1"/>
    <row r="23122" ht="15.75" hidden="1"/>
    <row r="23123" ht="15.75" hidden="1"/>
    <row r="23124" ht="15.75" hidden="1"/>
    <row r="23125" ht="15.75" hidden="1"/>
    <row r="23126" ht="15.75" hidden="1"/>
    <row r="23127" ht="15.75" hidden="1"/>
    <row r="23128" ht="15.75" hidden="1"/>
    <row r="23129" ht="15.75" hidden="1"/>
    <row r="23130" ht="15.75" hidden="1"/>
    <row r="23131" ht="15.75" hidden="1"/>
    <row r="23132" ht="15.75" hidden="1"/>
    <row r="23133" ht="15.75" hidden="1"/>
    <row r="23134" ht="15.75" hidden="1"/>
    <row r="23135" ht="15.75" hidden="1"/>
    <row r="23136" ht="15.75" hidden="1"/>
    <row r="23137" ht="15.75" hidden="1"/>
    <row r="23138" ht="15.75" hidden="1"/>
    <row r="23139" ht="15.75" hidden="1"/>
    <row r="23140" ht="15.75" hidden="1"/>
    <row r="23141" ht="15.75" hidden="1"/>
    <row r="23142" ht="15.75" hidden="1"/>
    <row r="23143" ht="15.75" hidden="1"/>
    <row r="23144" ht="15.75" hidden="1"/>
    <row r="23145" ht="15.75" hidden="1"/>
    <row r="23146" ht="15.75" hidden="1"/>
    <row r="23147" ht="15.75" hidden="1"/>
    <row r="23148" ht="15.75" hidden="1"/>
    <row r="23149" ht="15.75" hidden="1"/>
    <row r="23150" ht="15.75" hidden="1"/>
    <row r="23151" ht="15.75" hidden="1"/>
    <row r="23152" ht="15.75" hidden="1"/>
    <row r="23153" ht="15.75" hidden="1"/>
    <row r="23154" ht="15.75" hidden="1"/>
    <row r="23155" ht="15.75" hidden="1"/>
    <row r="23156" ht="15.75" hidden="1"/>
    <row r="23157" ht="15.75" hidden="1"/>
    <row r="23158" ht="15.75" hidden="1"/>
    <row r="23159" ht="15.75" hidden="1"/>
    <row r="23160" ht="15.75" hidden="1"/>
    <row r="23161" ht="15.75" hidden="1"/>
    <row r="23162" ht="15.75" hidden="1"/>
    <row r="23163" ht="15.75" hidden="1"/>
    <row r="23164" ht="15.75" hidden="1"/>
    <row r="23165" ht="15.75" hidden="1"/>
    <row r="23166" ht="15.75" hidden="1"/>
    <row r="23167" ht="15.75" hidden="1"/>
    <row r="23168" ht="15.75" hidden="1"/>
    <row r="23169" ht="15.75" hidden="1"/>
    <row r="23170" ht="15.75" hidden="1"/>
    <row r="23171" ht="15.75" hidden="1"/>
    <row r="23172" ht="15.75" hidden="1"/>
    <row r="23173" ht="15.75" hidden="1"/>
    <row r="23174" ht="15.75" hidden="1"/>
    <row r="23175" ht="15.75" hidden="1"/>
    <row r="23176" ht="15.75" hidden="1"/>
    <row r="23177" ht="15.75" hidden="1"/>
    <row r="23178" ht="15.75" hidden="1"/>
    <row r="23179" ht="15.75" hidden="1"/>
    <row r="23180" ht="15.75" hidden="1"/>
    <row r="23181" ht="15.75" hidden="1"/>
    <row r="23182" ht="15.75" hidden="1"/>
    <row r="23183" ht="15.75" hidden="1"/>
    <row r="23184" ht="15.75" hidden="1"/>
    <row r="23185" ht="15.75" hidden="1"/>
    <row r="23186" ht="15.75" hidden="1"/>
    <row r="23187" ht="15.75" hidden="1"/>
    <row r="23188" ht="15.75" hidden="1"/>
    <row r="23189" ht="15.75" hidden="1"/>
    <row r="23190" ht="15.75" hidden="1"/>
    <row r="23191" ht="15.75" hidden="1"/>
    <row r="23192" ht="15.75" hidden="1"/>
    <row r="23193" ht="15.75" hidden="1"/>
    <row r="23194" ht="15.75" hidden="1"/>
    <row r="23195" ht="15.75" hidden="1"/>
    <row r="23196" ht="15.75" hidden="1"/>
    <row r="23197" ht="15.75" hidden="1"/>
    <row r="23198" ht="15.75" hidden="1"/>
    <row r="23199" ht="15.75" hidden="1"/>
    <row r="23200" ht="15.75" hidden="1"/>
    <row r="23201" ht="15.75" hidden="1"/>
    <row r="23202" ht="15.75" hidden="1"/>
    <row r="23203" ht="15.75" hidden="1"/>
    <row r="23204" ht="15.75" hidden="1"/>
    <row r="23205" ht="15.75" hidden="1"/>
    <row r="23206" ht="15.75" hidden="1"/>
    <row r="23207" ht="15.75" hidden="1"/>
    <row r="23208" ht="15.75" hidden="1"/>
    <row r="23209" ht="15.75" hidden="1"/>
    <row r="23210" ht="15.75" hidden="1"/>
    <row r="23211" ht="15.75" hidden="1"/>
    <row r="23212" ht="15.75" hidden="1"/>
    <row r="23213" ht="15.75" hidden="1"/>
    <row r="23214" ht="15.75" hidden="1"/>
    <row r="23215" ht="15.75" hidden="1"/>
    <row r="23216" ht="15.75" hidden="1"/>
    <row r="23217" ht="15.75" hidden="1"/>
    <row r="23218" ht="15.75" hidden="1"/>
    <row r="23219" ht="15.75" hidden="1"/>
    <row r="23220" ht="15.75" hidden="1"/>
    <row r="23221" ht="15.75" hidden="1"/>
    <row r="23222" ht="15.75" hidden="1"/>
    <row r="23223" ht="15.75" hidden="1"/>
    <row r="23224" ht="15.75" hidden="1"/>
    <row r="23225" ht="15.75" hidden="1"/>
    <row r="23226" ht="15.75" hidden="1"/>
    <row r="23227" ht="15.75" hidden="1"/>
    <row r="23228" ht="15.75" hidden="1"/>
    <row r="23229" ht="15.75" hidden="1"/>
    <row r="23230" ht="15.75" hidden="1"/>
    <row r="23231" ht="15.75" hidden="1"/>
    <row r="23232" ht="15.75" hidden="1"/>
    <row r="23233" ht="15.75" hidden="1"/>
    <row r="23234" ht="15.75" hidden="1"/>
    <row r="23235" ht="15.75" hidden="1"/>
    <row r="23236" ht="15.75" hidden="1"/>
    <row r="23237" ht="15.75" hidden="1"/>
    <row r="23238" ht="15.75" hidden="1"/>
    <row r="23239" ht="15.75" hidden="1"/>
    <row r="23240" ht="15.75" hidden="1"/>
    <row r="23241" ht="15.75" hidden="1"/>
    <row r="23242" ht="15.75" hidden="1"/>
    <row r="23243" ht="15.75" hidden="1"/>
    <row r="23244" ht="15.75" hidden="1"/>
    <row r="23245" ht="15.75" hidden="1"/>
    <row r="23246" ht="15.75" hidden="1"/>
    <row r="23247" ht="15.75" hidden="1"/>
    <row r="23248" ht="15.75" hidden="1"/>
    <row r="23249" ht="15.75" hidden="1"/>
    <row r="23250" ht="15.75" hidden="1"/>
    <row r="23251" ht="15.75" hidden="1"/>
    <row r="23252" ht="15.75" hidden="1"/>
    <row r="23253" ht="15.75" hidden="1"/>
    <row r="23254" ht="15.75" hidden="1"/>
    <row r="23255" ht="15.75" hidden="1"/>
    <row r="23256" ht="15.75" hidden="1"/>
    <row r="23257" ht="15.75" hidden="1"/>
    <row r="23258" ht="15.75" hidden="1"/>
    <row r="23259" ht="15.75" hidden="1"/>
    <row r="23260" ht="15.75" hidden="1"/>
    <row r="23261" ht="15.75" hidden="1"/>
    <row r="23262" ht="15.75" hidden="1"/>
    <row r="23263" ht="15.75" hidden="1"/>
    <row r="23264" ht="15.75" hidden="1"/>
    <row r="23265" ht="15.75" hidden="1"/>
    <row r="23266" ht="15.75" hidden="1"/>
    <row r="23267" ht="15.75" hidden="1"/>
    <row r="23268" ht="15.75" hidden="1"/>
    <row r="23269" ht="15.75" hidden="1"/>
    <row r="23270" ht="15.75" hidden="1"/>
    <row r="23271" ht="15.75" hidden="1"/>
    <row r="23272" ht="15.75" hidden="1"/>
    <row r="23273" ht="15.75" hidden="1"/>
    <row r="23274" ht="15.75" hidden="1"/>
    <row r="23275" ht="15.75" hidden="1"/>
    <row r="23276" ht="15.75" hidden="1"/>
    <row r="23277" ht="15.75" hidden="1"/>
    <row r="23278" ht="15.75" hidden="1"/>
    <row r="23279" ht="15.75" hidden="1"/>
    <row r="23280" ht="15.75" hidden="1"/>
    <row r="23281" ht="15.75" hidden="1"/>
    <row r="23282" ht="15.75" hidden="1"/>
    <row r="23283" ht="15.75" hidden="1"/>
    <row r="23284" ht="15.75" hidden="1"/>
    <row r="23285" ht="15.75" hidden="1"/>
    <row r="23286" ht="15.75" hidden="1"/>
    <row r="23287" ht="15.75" hidden="1"/>
    <row r="23288" ht="15.75" hidden="1"/>
    <row r="23289" ht="15.75" hidden="1"/>
    <row r="23290" ht="15.75" hidden="1"/>
    <row r="23291" ht="15.75" hidden="1"/>
    <row r="23292" ht="15.75" hidden="1"/>
    <row r="23293" ht="15.75" hidden="1"/>
    <row r="23294" ht="15.75" hidden="1"/>
    <row r="23295" ht="15.75" hidden="1"/>
    <row r="23296" ht="15.75" hidden="1"/>
    <row r="23297" ht="15.75" hidden="1"/>
    <row r="23298" ht="15.75" hidden="1"/>
    <row r="23299" ht="15.75" hidden="1"/>
    <row r="23300" ht="15.75" hidden="1"/>
    <row r="23301" ht="15.75" hidden="1"/>
    <row r="23302" ht="15.75" hidden="1"/>
    <row r="23303" ht="15.75" hidden="1"/>
    <row r="23304" ht="15.75" hidden="1"/>
    <row r="23305" ht="15.75" hidden="1"/>
    <row r="23306" ht="15.75" hidden="1"/>
    <row r="23307" ht="15.75" hidden="1"/>
    <row r="23308" ht="15.75" hidden="1"/>
    <row r="23309" ht="15.75" hidden="1"/>
    <row r="23310" ht="15.75" hidden="1"/>
    <row r="23311" ht="15.75" hidden="1"/>
    <row r="23312" ht="15.75" hidden="1"/>
    <row r="23313" ht="15.75" hidden="1"/>
    <row r="23314" ht="15.75" hidden="1"/>
    <row r="23315" ht="15.75" hidden="1"/>
    <row r="23316" ht="15.75" hidden="1"/>
    <row r="23317" ht="15.75" hidden="1"/>
    <row r="23318" ht="15.75" hidden="1"/>
    <row r="23319" ht="15.75" hidden="1"/>
    <row r="23320" ht="15.75" hidden="1"/>
    <row r="23321" ht="15.75" hidden="1"/>
    <row r="23322" ht="15.75" hidden="1"/>
    <row r="23323" ht="15.75" hidden="1"/>
    <row r="23324" ht="15.75" hidden="1"/>
    <row r="23325" ht="15.75" hidden="1"/>
    <row r="23326" ht="15.75" hidden="1"/>
    <row r="23327" ht="15.75" hidden="1"/>
    <row r="23328" ht="15.75" hidden="1"/>
    <row r="23329" ht="15.75" hidden="1"/>
    <row r="23330" ht="15.75" hidden="1"/>
    <row r="23331" ht="15.75" hidden="1"/>
    <row r="23332" ht="15.75" hidden="1"/>
    <row r="23333" ht="15.75" hidden="1"/>
    <row r="23334" ht="15.75" hidden="1"/>
    <row r="23335" ht="15.75" hidden="1"/>
    <row r="23336" ht="15.75" hidden="1"/>
    <row r="23337" ht="15.75" hidden="1"/>
    <row r="23338" ht="15.75" hidden="1"/>
    <row r="23339" ht="15.75" hidden="1"/>
    <row r="23340" ht="15.75" hidden="1"/>
    <row r="23341" ht="15.75" hidden="1"/>
    <row r="23342" ht="15.75" hidden="1"/>
    <row r="23343" ht="15.75" hidden="1"/>
    <row r="23344" ht="15.75" hidden="1"/>
    <row r="23345" ht="15.75" hidden="1"/>
    <row r="23346" ht="15.75" hidden="1"/>
    <row r="23347" ht="15.75" hidden="1"/>
    <row r="23348" ht="15.75" hidden="1"/>
    <row r="23349" ht="15.75" hidden="1"/>
    <row r="23350" ht="15.75" hidden="1"/>
    <row r="23351" ht="15.75" hidden="1"/>
    <row r="23352" ht="15.75" hidden="1"/>
    <row r="23353" ht="15.75" hidden="1"/>
    <row r="23354" ht="15.75" hidden="1"/>
    <row r="23355" ht="15.75" hidden="1"/>
    <row r="23356" ht="15.75" hidden="1"/>
    <row r="23357" ht="15.75" hidden="1"/>
    <row r="23358" ht="15.75" hidden="1"/>
    <row r="23359" ht="15.75" hidden="1"/>
    <row r="23360" ht="15.75" hidden="1"/>
    <row r="23361" ht="15.75" hidden="1"/>
    <row r="23362" ht="15.75" hidden="1"/>
    <row r="23363" ht="15.75" hidden="1"/>
    <row r="23364" ht="15.75" hidden="1"/>
    <row r="23365" ht="15.75" hidden="1"/>
    <row r="23366" ht="15.75" hidden="1"/>
    <row r="23367" ht="15.75" hidden="1"/>
    <row r="23368" ht="15.75" hidden="1"/>
    <row r="23369" ht="15.75" hidden="1"/>
    <row r="23370" ht="15.75" hidden="1"/>
    <row r="23371" ht="15.75" hidden="1"/>
    <row r="23372" ht="15.75" hidden="1"/>
    <row r="23373" ht="15.75" hidden="1"/>
    <row r="23374" ht="15.75" hidden="1"/>
    <row r="23375" ht="15.75" hidden="1"/>
    <row r="23376" ht="15.75" hidden="1"/>
    <row r="23377" ht="15.75" hidden="1"/>
    <row r="23378" ht="15.75" hidden="1"/>
    <row r="23379" ht="15.75" hidden="1"/>
    <row r="23380" ht="15.75" hidden="1"/>
    <row r="23381" ht="15.75" hidden="1"/>
    <row r="23382" ht="15.75" hidden="1"/>
    <row r="23383" ht="15.75" hidden="1"/>
    <row r="23384" ht="15.75" hidden="1"/>
    <row r="23385" ht="15.75" hidden="1"/>
    <row r="23386" ht="15.75" hidden="1"/>
    <row r="23387" ht="15.75" hidden="1"/>
    <row r="23388" ht="15.75" hidden="1"/>
    <row r="23389" ht="15.75" hidden="1"/>
    <row r="23390" ht="15.75" hidden="1"/>
    <row r="23391" ht="15.75" hidden="1"/>
    <row r="23392" ht="15.75" hidden="1"/>
    <row r="23393" ht="15.75" hidden="1"/>
    <row r="23394" ht="15.75" hidden="1"/>
    <row r="23395" ht="15.75" hidden="1"/>
    <row r="23396" ht="15.75" hidden="1"/>
    <row r="23397" ht="15.75" hidden="1"/>
    <row r="23398" ht="15.75" hidden="1"/>
    <row r="23399" ht="15.75" hidden="1"/>
    <row r="23400" ht="15.75" hidden="1"/>
    <row r="23401" ht="15.75" hidden="1"/>
    <row r="23402" ht="15.75" hidden="1"/>
    <row r="23403" ht="15.75" hidden="1"/>
    <row r="23404" ht="15.75" hidden="1"/>
    <row r="23405" ht="15.75" hidden="1"/>
    <row r="23406" ht="15.75" hidden="1"/>
    <row r="23407" ht="15.75" hidden="1"/>
    <row r="23408" ht="15.75" hidden="1"/>
    <row r="23409" ht="15.75" hidden="1"/>
    <row r="23410" ht="15.75" hidden="1"/>
    <row r="23411" ht="15.75" hidden="1"/>
    <row r="23412" ht="15.75" hidden="1"/>
    <row r="23413" ht="15.75" hidden="1"/>
    <row r="23414" ht="15.75" hidden="1"/>
    <row r="23415" ht="15.75" hidden="1"/>
    <row r="23416" ht="15.75" hidden="1"/>
    <row r="23417" ht="15.75" hidden="1"/>
    <row r="23418" ht="15.75" hidden="1"/>
    <row r="23419" ht="15.75" hidden="1"/>
    <row r="23420" ht="15.75" hidden="1"/>
    <row r="23421" ht="15.75" hidden="1"/>
    <row r="23422" ht="15.75" hidden="1"/>
    <row r="23423" ht="15.75" hidden="1"/>
    <row r="23424" ht="15.75" hidden="1"/>
    <row r="23425" ht="15.75" hidden="1"/>
    <row r="23426" ht="15.75" hidden="1"/>
    <row r="23427" ht="15.75" hidden="1"/>
    <row r="23428" ht="15.75" hidden="1"/>
    <row r="23429" ht="15.75" hidden="1"/>
    <row r="23430" ht="15.75" hidden="1"/>
    <row r="23431" ht="15.75" hidden="1"/>
    <row r="23432" ht="15.75" hidden="1"/>
    <row r="23433" ht="15.75" hidden="1"/>
    <row r="23434" ht="15.75" hidden="1"/>
    <row r="23435" ht="15.75" hidden="1"/>
    <row r="23436" ht="15.75" hidden="1"/>
    <row r="23437" ht="15.75" hidden="1"/>
    <row r="23438" ht="15.75" hidden="1"/>
    <row r="23439" ht="15.75" hidden="1"/>
    <row r="23440" ht="15.75" hidden="1"/>
    <row r="23441" ht="15.75" hidden="1"/>
    <row r="23442" ht="15.75" hidden="1"/>
    <row r="23443" ht="15.75" hidden="1"/>
    <row r="23444" ht="15.75" hidden="1"/>
    <row r="23445" ht="15.75" hidden="1"/>
    <row r="23446" ht="15.75" hidden="1"/>
    <row r="23447" ht="15.75" hidden="1"/>
    <row r="23448" ht="15.75" hidden="1"/>
    <row r="23449" ht="15.75" hidden="1"/>
    <row r="23450" ht="15.75" hidden="1"/>
    <row r="23451" ht="15.75" hidden="1"/>
    <row r="23452" ht="15.75" hidden="1"/>
    <row r="23453" ht="15.75" hidden="1"/>
    <row r="23454" ht="15.75" hidden="1"/>
    <row r="23455" ht="15.75" hidden="1"/>
    <row r="23456" ht="15.75" hidden="1"/>
    <row r="23457" ht="15.75" hidden="1"/>
    <row r="23458" ht="15.75" hidden="1"/>
    <row r="23459" ht="15.75" hidden="1"/>
    <row r="23460" ht="15.75" hidden="1"/>
    <row r="23461" ht="15.75" hidden="1"/>
    <row r="23462" ht="15.75" hidden="1"/>
    <row r="23463" ht="15.75" hidden="1"/>
    <row r="23464" ht="15.75" hidden="1"/>
    <row r="23465" ht="15.75" hidden="1"/>
    <row r="23466" ht="15.75" hidden="1"/>
    <row r="23467" ht="15.75" hidden="1"/>
    <row r="23468" ht="15.75" hidden="1"/>
    <row r="23469" ht="15.75" hidden="1"/>
    <row r="23470" ht="15.75" hidden="1"/>
    <row r="23471" ht="15.75" hidden="1"/>
    <row r="23472" ht="15.75" hidden="1"/>
    <row r="23473" ht="15.75" hidden="1"/>
    <row r="23474" ht="15.75" hidden="1"/>
    <row r="23475" ht="15.75" hidden="1"/>
    <row r="23476" ht="15.75" hidden="1"/>
    <row r="23477" ht="15.75" hidden="1"/>
    <row r="23478" ht="15.75" hidden="1"/>
    <row r="23479" ht="15.75" hidden="1"/>
    <row r="23480" ht="15.75" hidden="1"/>
    <row r="23481" ht="15.75" hidden="1"/>
    <row r="23482" ht="15.75" hidden="1"/>
    <row r="23483" ht="15.75" hidden="1"/>
    <row r="23484" ht="15.75" hidden="1"/>
    <row r="23485" ht="15.75" hidden="1"/>
    <row r="23486" ht="15.75" hidden="1"/>
    <row r="23487" ht="15.75" hidden="1"/>
    <row r="23488" ht="15.75" hidden="1"/>
    <row r="23489" ht="15.75" hidden="1"/>
    <row r="23490" ht="15.75" hidden="1"/>
    <row r="23491" ht="15.75" hidden="1"/>
    <row r="23492" ht="15.75" hidden="1"/>
    <row r="23493" ht="15.75" hidden="1"/>
    <row r="23494" ht="15.75" hidden="1"/>
    <row r="23495" ht="15.75" hidden="1"/>
    <row r="23496" ht="15.75" hidden="1"/>
    <row r="23497" ht="15.75" hidden="1"/>
    <row r="23498" ht="15.75" hidden="1"/>
    <row r="23499" ht="15.75" hidden="1"/>
    <row r="23500" ht="15.75" hidden="1"/>
    <row r="23501" ht="15.75" hidden="1"/>
    <row r="23502" ht="15.75" hidden="1"/>
    <row r="23503" ht="15.75" hidden="1"/>
    <row r="23504" ht="15.75" hidden="1"/>
    <row r="23505" ht="15.75" hidden="1"/>
    <row r="23506" ht="15.75" hidden="1"/>
    <row r="23507" ht="15.75" hidden="1"/>
    <row r="23508" ht="15.75" hidden="1"/>
    <row r="23509" ht="15.75" hidden="1"/>
    <row r="23510" ht="15.75" hidden="1"/>
    <row r="23511" ht="15.75" hidden="1"/>
    <row r="23512" ht="15.75" hidden="1"/>
    <row r="23513" ht="15.75" hidden="1"/>
    <row r="23514" ht="15.75" hidden="1"/>
    <row r="23515" ht="15.75" hidden="1"/>
    <row r="23516" ht="15.75" hidden="1"/>
    <row r="23517" ht="15.75" hidden="1"/>
    <row r="23518" ht="15.75" hidden="1"/>
    <row r="23519" ht="15.75" hidden="1"/>
    <row r="23520" ht="15.75" hidden="1"/>
    <row r="23521" ht="15.75" hidden="1"/>
    <row r="23522" ht="15.75" hidden="1"/>
    <row r="23523" ht="15.75" hidden="1"/>
    <row r="23524" ht="15.75" hidden="1"/>
    <row r="23525" ht="15.75" hidden="1"/>
    <row r="23526" ht="15.75" hidden="1"/>
    <row r="23527" ht="15.75" hidden="1"/>
    <row r="23528" ht="15.75" hidden="1"/>
    <row r="23529" ht="15.75" hidden="1"/>
    <row r="23530" ht="15.75" hidden="1"/>
    <row r="23531" ht="15.75" hidden="1"/>
    <row r="23532" ht="15.75" hidden="1"/>
    <row r="23533" ht="15.75" hidden="1"/>
    <row r="23534" ht="15.75" hidden="1"/>
    <row r="23535" ht="15.75" hidden="1"/>
    <row r="23536" ht="15.75" hidden="1"/>
    <row r="23537" ht="15.75" hidden="1"/>
    <row r="23538" ht="15.75" hidden="1"/>
    <row r="23539" ht="15.75" hidden="1"/>
    <row r="23540" ht="15.75" hidden="1"/>
    <row r="23541" ht="15.75" hidden="1"/>
    <row r="23542" ht="15.75" hidden="1"/>
    <row r="23543" ht="15.75" hidden="1"/>
    <row r="23544" ht="15.75" hidden="1"/>
    <row r="23545" ht="15.75" hidden="1"/>
    <row r="23546" ht="15.75" hidden="1"/>
    <row r="23547" ht="15.75" hidden="1"/>
    <row r="23548" ht="15.75" hidden="1"/>
    <row r="23549" ht="15.75" hidden="1"/>
    <row r="23550" ht="15.75" hidden="1"/>
    <row r="23551" ht="15.75" hidden="1"/>
    <row r="23552" ht="15.75" hidden="1"/>
    <row r="23553" ht="15.75" hidden="1"/>
    <row r="23554" ht="15.75" hidden="1"/>
    <row r="23555" ht="15.75" hidden="1"/>
    <row r="23556" ht="15.75" hidden="1"/>
    <row r="23557" ht="15.75" hidden="1"/>
    <row r="23558" ht="15.75" hidden="1"/>
    <row r="23559" ht="15.75" hidden="1"/>
    <row r="23560" ht="15.75" hidden="1"/>
    <row r="23561" ht="15.75" hidden="1"/>
    <row r="23562" ht="15.75" hidden="1"/>
    <row r="23563" ht="15.75" hidden="1"/>
    <row r="23564" ht="15.75" hidden="1"/>
    <row r="23565" ht="15.75" hidden="1"/>
    <row r="23566" ht="15.75" hidden="1"/>
    <row r="23567" ht="15.75" hidden="1"/>
    <row r="23568" ht="15.75" hidden="1"/>
    <row r="23569" ht="15.75" hidden="1"/>
    <row r="23570" ht="15.75" hidden="1"/>
    <row r="23571" ht="15.75" hidden="1"/>
    <row r="23572" ht="15.75" hidden="1"/>
    <row r="23573" ht="15.75" hidden="1"/>
    <row r="23574" ht="15.75" hidden="1"/>
    <row r="23575" ht="15.75" hidden="1"/>
    <row r="23576" ht="15.75" hidden="1"/>
    <row r="23577" ht="15.75" hidden="1"/>
    <row r="23578" ht="15.75" hidden="1"/>
    <row r="23579" ht="15.75" hidden="1"/>
    <row r="23580" ht="15.75" hidden="1"/>
    <row r="23581" ht="15.75" hidden="1"/>
    <row r="23582" ht="15.75" hidden="1"/>
    <row r="23583" ht="15.75" hidden="1"/>
    <row r="23584" ht="15.75" hidden="1"/>
    <row r="23585" ht="15.75" hidden="1"/>
    <row r="23586" ht="15.75" hidden="1"/>
    <row r="23587" ht="15.75" hidden="1"/>
    <row r="23588" ht="15.75" hidden="1"/>
    <row r="23589" ht="15.75" hidden="1"/>
    <row r="23590" ht="15.75" hidden="1"/>
    <row r="23591" ht="15.75" hidden="1"/>
    <row r="23592" ht="15.75" hidden="1"/>
    <row r="23593" ht="15.75" hidden="1"/>
    <row r="23594" ht="15.75" hidden="1"/>
    <row r="23595" ht="15.75" hidden="1"/>
    <row r="23596" ht="15.75" hidden="1"/>
    <row r="23597" ht="15.75" hidden="1"/>
    <row r="23598" ht="15.75" hidden="1"/>
    <row r="23599" ht="15.75" hidden="1"/>
    <row r="23600" ht="15.75" hidden="1"/>
    <row r="23601" ht="15.75" hidden="1"/>
    <row r="23602" ht="15.75" hidden="1"/>
    <row r="23603" ht="15.75" hidden="1"/>
    <row r="23604" ht="15.75" hidden="1"/>
    <row r="23605" ht="15.75" hidden="1"/>
    <row r="23606" ht="15.75" hidden="1"/>
    <row r="23607" ht="15.75" hidden="1"/>
    <row r="23608" ht="15.75" hidden="1"/>
    <row r="23609" ht="15.75" hidden="1"/>
    <row r="23610" ht="15.75" hidden="1"/>
    <row r="23611" ht="15.75" hidden="1"/>
    <row r="23612" ht="15.75" hidden="1"/>
    <row r="23613" ht="15.75" hidden="1"/>
    <row r="23614" ht="15.75" hidden="1"/>
    <row r="23615" ht="15.75" hidden="1"/>
    <row r="23616" ht="15.75" hidden="1"/>
    <row r="23617" ht="15.75" hidden="1"/>
    <row r="23618" ht="15.75" hidden="1"/>
    <row r="23619" ht="15.75" hidden="1"/>
    <row r="23620" ht="15.75" hidden="1"/>
    <row r="23621" ht="15.75" hidden="1"/>
    <row r="23622" ht="15.75" hidden="1"/>
    <row r="23623" ht="15.75" hidden="1"/>
    <row r="23624" ht="15.75" hidden="1"/>
    <row r="23625" ht="15.75" hidden="1"/>
    <row r="23626" ht="15.75" hidden="1"/>
    <row r="23627" ht="15.75" hidden="1"/>
    <row r="23628" ht="15.75" hidden="1"/>
    <row r="23629" ht="15.75" hidden="1"/>
    <row r="23630" ht="15.75" hidden="1"/>
    <row r="23631" ht="15.75" hidden="1"/>
    <row r="23632" ht="15.75" hidden="1"/>
    <row r="23633" ht="15.75" hidden="1"/>
    <row r="23634" ht="15.75" hidden="1"/>
    <row r="23635" ht="15.75" hidden="1"/>
    <row r="23636" ht="15.75" hidden="1"/>
    <row r="23637" ht="15.75" hidden="1"/>
    <row r="23638" ht="15.75" hidden="1"/>
    <row r="23639" ht="15.75" hidden="1"/>
    <row r="23640" ht="15.75" hidden="1"/>
    <row r="23641" ht="15.75" hidden="1"/>
    <row r="23642" ht="15.75" hidden="1"/>
    <row r="23643" ht="15.75" hidden="1"/>
    <row r="23644" ht="15.75" hidden="1"/>
    <row r="23645" ht="15.75" hidden="1"/>
    <row r="23646" ht="15.75" hidden="1"/>
    <row r="23647" ht="15.75" hidden="1"/>
    <row r="23648" ht="15.75" hidden="1"/>
    <row r="23649" ht="15.75" hidden="1"/>
    <row r="23650" ht="15.75" hidden="1"/>
    <row r="23651" ht="15.75" hidden="1"/>
    <row r="23652" ht="15.75" hidden="1"/>
    <row r="23653" ht="15.75" hidden="1"/>
    <row r="23654" ht="15.75" hidden="1"/>
    <row r="23655" ht="15.75" hidden="1"/>
    <row r="23656" ht="15.75" hidden="1"/>
    <row r="23657" ht="15.75" hidden="1"/>
    <row r="23658" ht="15.75" hidden="1"/>
    <row r="23659" ht="15.75" hidden="1"/>
    <row r="23660" ht="15.75" hidden="1"/>
    <row r="23661" ht="15.75" hidden="1"/>
    <row r="23662" ht="15.75" hidden="1"/>
    <row r="23663" ht="15.75" hidden="1"/>
    <row r="23664" ht="15.75" hidden="1"/>
    <row r="23665" ht="15.75" hidden="1"/>
    <row r="23666" ht="15.75" hidden="1"/>
    <row r="23667" ht="15.75" hidden="1"/>
    <row r="23668" ht="15.75" hidden="1"/>
    <row r="23669" ht="15.75" hidden="1"/>
    <row r="23670" ht="15.75" hidden="1"/>
    <row r="23671" ht="15.75" hidden="1"/>
    <row r="23672" ht="15.75" hidden="1"/>
    <row r="23673" ht="15.75" hidden="1"/>
    <row r="23674" ht="15.75" hidden="1"/>
    <row r="23675" ht="15.75" hidden="1"/>
    <row r="23676" ht="15.75" hidden="1"/>
    <row r="23677" ht="15.75" hidden="1"/>
    <row r="23678" ht="15.75" hidden="1"/>
    <row r="23679" ht="15.75" hidden="1"/>
    <row r="23680" ht="15.75" hidden="1"/>
    <row r="23681" ht="15.75" hidden="1"/>
    <row r="23682" ht="15.75" hidden="1"/>
    <row r="23683" ht="15.75" hidden="1"/>
    <row r="23684" ht="15.75" hidden="1"/>
    <row r="23685" ht="15.75" hidden="1"/>
    <row r="23686" ht="15.75" hidden="1"/>
    <row r="23687" ht="15.75" hidden="1"/>
    <row r="23688" ht="15.75" hidden="1"/>
    <row r="23689" ht="15.75" hidden="1"/>
    <row r="23690" ht="15.75" hidden="1"/>
    <row r="23691" ht="15.75" hidden="1"/>
    <row r="23692" ht="15.75" hidden="1"/>
    <row r="23693" ht="15.75" hidden="1"/>
    <row r="23694" ht="15.75" hidden="1"/>
    <row r="23695" ht="15.75" hidden="1"/>
    <row r="23696" ht="15.75" hidden="1"/>
    <row r="23697" ht="15.75" hidden="1"/>
    <row r="23698" ht="15.75" hidden="1"/>
    <row r="23699" ht="15.75" hidden="1"/>
    <row r="23700" ht="15.75" hidden="1"/>
    <row r="23701" ht="15.75" hidden="1"/>
    <row r="23702" ht="15.75" hidden="1"/>
    <row r="23703" ht="15.75" hidden="1"/>
    <row r="23704" ht="15.75" hidden="1"/>
    <row r="23705" ht="15.75" hidden="1"/>
    <row r="23706" ht="15.75" hidden="1"/>
    <row r="23707" ht="15.75" hidden="1"/>
    <row r="23708" ht="15.75" hidden="1"/>
    <row r="23709" ht="15.75" hidden="1"/>
    <row r="23710" ht="15.75" hidden="1"/>
    <row r="23711" ht="15.75" hidden="1"/>
    <row r="23712" ht="15.75" hidden="1"/>
    <row r="23713" ht="15.75" hidden="1"/>
    <row r="23714" ht="15.75" hidden="1"/>
    <row r="23715" ht="15.75" hidden="1"/>
    <row r="23716" ht="15.75" hidden="1"/>
    <row r="23717" ht="15.75" hidden="1"/>
    <row r="23718" ht="15.75" hidden="1"/>
    <row r="23719" ht="15.75" hidden="1"/>
    <row r="23720" ht="15.75" hidden="1"/>
    <row r="23721" ht="15.75" hidden="1"/>
    <row r="23722" ht="15.75" hidden="1"/>
    <row r="23723" ht="15.75" hidden="1"/>
    <row r="23724" ht="15.75" hidden="1"/>
    <row r="23725" ht="15.75" hidden="1"/>
    <row r="23726" ht="15.75" hidden="1"/>
    <row r="23727" ht="15.75" hidden="1"/>
    <row r="23728" ht="15.75" hidden="1"/>
    <row r="23729" ht="15.75" hidden="1"/>
    <row r="23730" ht="15.75" hidden="1"/>
    <row r="23731" ht="15.75" hidden="1"/>
    <row r="23732" ht="15.75" hidden="1"/>
    <row r="23733" ht="15.75" hidden="1"/>
    <row r="23734" ht="15.75" hidden="1"/>
    <row r="23735" ht="15.75" hidden="1"/>
    <row r="23736" ht="15.75" hidden="1"/>
    <row r="23737" ht="15.75" hidden="1"/>
    <row r="23738" ht="15.75" hidden="1"/>
    <row r="23739" ht="15.75" hidden="1"/>
    <row r="23740" ht="15.75" hidden="1"/>
    <row r="23741" ht="15.75" hidden="1"/>
    <row r="23742" ht="15.75" hidden="1"/>
    <row r="23743" ht="15.75" hidden="1"/>
    <row r="23744" ht="15.75" hidden="1"/>
    <row r="23745" ht="15.75" hidden="1"/>
    <row r="23746" ht="15.75" hidden="1"/>
    <row r="23747" ht="15.75" hidden="1"/>
    <row r="23748" ht="15.75" hidden="1"/>
    <row r="23749" ht="15.75" hidden="1"/>
    <row r="23750" ht="15.75" hidden="1"/>
    <row r="23751" ht="15.75" hidden="1"/>
    <row r="23752" ht="15.75" hidden="1"/>
    <row r="23753" ht="15.75" hidden="1"/>
    <row r="23754" ht="15.75" hidden="1"/>
    <row r="23755" ht="15.75" hidden="1"/>
    <row r="23756" ht="15.75" hidden="1"/>
    <row r="23757" ht="15.75" hidden="1"/>
    <row r="23758" ht="15.75" hidden="1"/>
    <row r="23759" ht="15.75" hidden="1"/>
    <row r="23760" ht="15.75" hidden="1"/>
    <row r="23761" ht="15.75" hidden="1"/>
    <row r="23762" ht="15.75" hidden="1"/>
    <row r="23763" ht="15.75" hidden="1"/>
    <row r="23764" ht="15.75" hidden="1"/>
    <row r="23765" ht="15.75" hidden="1"/>
    <row r="23766" ht="15.75" hidden="1"/>
    <row r="23767" ht="15.75" hidden="1"/>
    <row r="23768" ht="15.75" hidden="1"/>
    <row r="23769" ht="15.75" hidden="1"/>
    <row r="23770" ht="15.75" hidden="1"/>
    <row r="23771" ht="15.75" hidden="1"/>
    <row r="23772" ht="15.75" hidden="1"/>
    <row r="23773" ht="15.75" hidden="1"/>
    <row r="23774" ht="15.75" hidden="1"/>
    <row r="23775" ht="15.75" hidden="1"/>
    <row r="23776" ht="15.75" hidden="1"/>
    <row r="23777" ht="15.75" hidden="1"/>
    <row r="23778" ht="15.75" hidden="1"/>
    <row r="23779" ht="15.75" hidden="1"/>
    <row r="23780" ht="15.75" hidden="1"/>
    <row r="23781" ht="15.75" hidden="1"/>
    <row r="23782" ht="15.75" hidden="1"/>
    <row r="23783" ht="15.75" hidden="1"/>
    <row r="23784" ht="15.75" hidden="1"/>
    <row r="23785" ht="15.75" hidden="1"/>
    <row r="23786" ht="15.75" hidden="1"/>
    <row r="23787" ht="15.75" hidden="1"/>
    <row r="23788" ht="15.75" hidden="1"/>
    <row r="23789" ht="15.75" hidden="1"/>
    <row r="23790" ht="15.75" hidden="1"/>
    <row r="23791" ht="15.75" hidden="1"/>
    <row r="23792" ht="15.75" hidden="1"/>
    <row r="23793" ht="15.75" hidden="1"/>
    <row r="23794" ht="15.75" hidden="1"/>
    <row r="23795" ht="15.75" hidden="1"/>
    <row r="23796" ht="15.75" hidden="1"/>
    <row r="23797" ht="15.75" hidden="1"/>
    <row r="23798" ht="15.75" hidden="1"/>
    <row r="23799" ht="15.75" hidden="1"/>
    <row r="23800" ht="15.75" hidden="1"/>
    <row r="23801" ht="15.75" hidden="1"/>
    <row r="23802" ht="15.75" hidden="1"/>
    <row r="23803" ht="15.75" hidden="1"/>
    <row r="23804" ht="15.75" hidden="1"/>
    <row r="23805" ht="15.75" hidden="1"/>
    <row r="23806" ht="15.75" hidden="1"/>
    <row r="23807" ht="15.75" hidden="1"/>
    <row r="23808" ht="15.75" hidden="1"/>
    <row r="23809" ht="15.75" hidden="1"/>
    <row r="23810" ht="15.75" hidden="1"/>
    <row r="23811" ht="15.75" hidden="1"/>
    <row r="23812" ht="15.75" hidden="1"/>
    <row r="23813" ht="15.75" hidden="1"/>
    <row r="23814" ht="15.75" hidden="1"/>
    <row r="23815" ht="15.75" hidden="1"/>
    <row r="23816" ht="15.75" hidden="1"/>
    <row r="23817" ht="15.75" hidden="1"/>
    <row r="23818" ht="15.75" hidden="1"/>
    <row r="23819" ht="15.75" hidden="1"/>
    <row r="23820" ht="15.75" hidden="1"/>
    <row r="23821" ht="15.75" hidden="1"/>
    <row r="23822" ht="15.75" hidden="1"/>
    <row r="23823" ht="15.75" hidden="1"/>
    <row r="23824" ht="15.75" hidden="1"/>
    <row r="23825" ht="15.75" hidden="1"/>
    <row r="23826" ht="15.75" hidden="1"/>
    <row r="23827" ht="15.75" hidden="1"/>
    <row r="23828" ht="15.75" hidden="1"/>
    <row r="23829" ht="15.75" hidden="1"/>
    <row r="23830" ht="15.75" hidden="1"/>
    <row r="23831" ht="15.75" hidden="1"/>
    <row r="23832" ht="15.75" hidden="1"/>
    <row r="23833" ht="15.75" hidden="1"/>
    <row r="23834" ht="15.75" hidden="1"/>
    <row r="23835" ht="15.75" hidden="1"/>
    <row r="23836" ht="15.75" hidden="1"/>
    <row r="23837" ht="15.75" hidden="1"/>
    <row r="23838" ht="15.75" hidden="1"/>
    <row r="23839" ht="15.75" hidden="1"/>
    <row r="23840" ht="15.75" hidden="1"/>
    <row r="23841" ht="15.75" hidden="1"/>
    <row r="23842" ht="15.75" hidden="1"/>
    <row r="23843" ht="15.75" hidden="1"/>
    <row r="23844" ht="15.75" hidden="1"/>
    <row r="23845" ht="15.75" hidden="1"/>
    <row r="23846" ht="15.75" hidden="1"/>
    <row r="23847" ht="15.75" hidden="1"/>
    <row r="23848" ht="15.75" hidden="1"/>
    <row r="23849" ht="15.75" hidden="1"/>
    <row r="23850" ht="15.75" hidden="1"/>
    <row r="23851" ht="15.75" hidden="1"/>
    <row r="23852" ht="15.75" hidden="1"/>
    <row r="23853" ht="15.75" hidden="1"/>
    <row r="23854" ht="15.75" hidden="1"/>
    <row r="23855" ht="15.75" hidden="1"/>
    <row r="23856" ht="15.75" hidden="1"/>
    <row r="23857" ht="15.75" hidden="1"/>
    <row r="23858" ht="15.75" hidden="1"/>
    <row r="23859" ht="15.75" hidden="1"/>
    <row r="23860" ht="15.75" hidden="1"/>
    <row r="23861" ht="15.75" hidden="1"/>
    <row r="23862" ht="15.75" hidden="1"/>
    <row r="23863" ht="15.75" hidden="1"/>
    <row r="23864" ht="15.75" hidden="1"/>
    <row r="23865" ht="15.75" hidden="1"/>
    <row r="23866" ht="15.75" hidden="1"/>
    <row r="23867" ht="15.75" hidden="1"/>
    <row r="23868" ht="15.75" hidden="1"/>
    <row r="23869" ht="15.75" hidden="1"/>
    <row r="23870" ht="15.75" hidden="1"/>
    <row r="23871" ht="15.75" hidden="1"/>
    <row r="23872" ht="15.75" hidden="1"/>
    <row r="23873" ht="15.75" hidden="1"/>
    <row r="23874" ht="15.75" hidden="1"/>
    <row r="23875" ht="15.75" hidden="1"/>
    <row r="23876" ht="15.75" hidden="1"/>
    <row r="23877" ht="15.75" hidden="1"/>
    <row r="23878" ht="15.75" hidden="1"/>
    <row r="23879" ht="15.75" hidden="1"/>
    <row r="23880" ht="15.75" hidden="1"/>
    <row r="23881" ht="15.75" hidden="1"/>
    <row r="23882" ht="15.75" hidden="1"/>
    <row r="23883" ht="15.75" hidden="1"/>
    <row r="23884" ht="15.75" hidden="1"/>
    <row r="23885" ht="15.75" hidden="1"/>
    <row r="23886" ht="15.75" hidden="1"/>
    <row r="23887" ht="15.75" hidden="1"/>
    <row r="23888" ht="15.75" hidden="1"/>
    <row r="23889" ht="15.75" hidden="1"/>
    <row r="23890" ht="15.75" hidden="1"/>
    <row r="23891" ht="15.75" hidden="1"/>
    <row r="23892" ht="15.75" hidden="1"/>
    <row r="23893" ht="15.75" hidden="1"/>
    <row r="23894" ht="15.75" hidden="1"/>
    <row r="23895" ht="15.75" hidden="1"/>
    <row r="23896" ht="15.75" hidden="1"/>
    <row r="23897" ht="15.75" hidden="1"/>
    <row r="23898" ht="15.75" hidden="1"/>
    <row r="23899" ht="15.75" hidden="1"/>
    <row r="23900" ht="15.75" hidden="1"/>
    <row r="23901" ht="15.75" hidden="1"/>
    <row r="23902" ht="15.75" hidden="1"/>
    <row r="23903" ht="15.75" hidden="1"/>
    <row r="23904" ht="15.75" hidden="1"/>
    <row r="23905" ht="15.75" hidden="1"/>
    <row r="23906" ht="15.75" hidden="1"/>
    <row r="23907" ht="15.75" hidden="1"/>
    <row r="23908" ht="15.75" hidden="1"/>
    <row r="23909" ht="15.75" hidden="1"/>
    <row r="23910" ht="15.75" hidden="1"/>
    <row r="23911" ht="15.75" hidden="1"/>
    <row r="23912" ht="15.75" hidden="1"/>
    <row r="23913" ht="15.75" hidden="1"/>
    <row r="23914" ht="15.75" hidden="1"/>
    <row r="23915" ht="15.75" hidden="1"/>
    <row r="23916" ht="15.75" hidden="1"/>
    <row r="23917" ht="15.75" hidden="1"/>
    <row r="23918" ht="15.75" hidden="1"/>
    <row r="23919" ht="15.75" hidden="1"/>
    <row r="23920" ht="15.75" hidden="1"/>
    <row r="23921" ht="15.75" hidden="1"/>
    <row r="23922" ht="15.75" hidden="1"/>
    <row r="23923" ht="15.75" hidden="1"/>
    <row r="23924" ht="15.75" hidden="1"/>
    <row r="23925" ht="15.75" hidden="1"/>
    <row r="23926" ht="15.75" hidden="1"/>
    <row r="23927" ht="15.75" hidden="1"/>
    <row r="23928" ht="15.75" hidden="1"/>
    <row r="23929" ht="15.75" hidden="1"/>
    <row r="23930" ht="15.75" hidden="1"/>
    <row r="23931" ht="15.75" hidden="1"/>
    <row r="23932" ht="15.75" hidden="1"/>
    <row r="23933" ht="15.75" hidden="1"/>
    <row r="23934" ht="15.75" hidden="1"/>
    <row r="23935" ht="15.75" hidden="1"/>
    <row r="23936" ht="15.75" hidden="1"/>
    <row r="23937" ht="15.75" hidden="1"/>
    <row r="23938" ht="15.75" hidden="1"/>
    <row r="23939" ht="15.75" hidden="1"/>
    <row r="23940" ht="15.75" hidden="1"/>
    <row r="23941" ht="15.75" hidden="1"/>
    <row r="23942" ht="15.75" hidden="1"/>
    <row r="23943" ht="15.75" hidden="1"/>
    <row r="23944" ht="15.75" hidden="1"/>
    <row r="23945" ht="15.75" hidden="1"/>
    <row r="23946" ht="15.75" hidden="1"/>
    <row r="23947" ht="15.75" hidden="1"/>
    <row r="23948" ht="15.75" hidden="1"/>
    <row r="23949" ht="15.75" hidden="1"/>
    <row r="23950" ht="15.75" hidden="1"/>
    <row r="23951" ht="15.75" hidden="1"/>
    <row r="23952" ht="15.75" hidden="1"/>
    <row r="23953" ht="15.75" hidden="1"/>
    <row r="23954" ht="15.75" hidden="1"/>
    <row r="23955" ht="15.75" hidden="1"/>
    <row r="23956" ht="15.75" hidden="1"/>
    <row r="23957" ht="15.75" hidden="1"/>
    <row r="23958" ht="15.75" hidden="1"/>
    <row r="23959" ht="15.75" hidden="1"/>
    <row r="23960" ht="15.75" hidden="1"/>
    <row r="23961" ht="15.75" hidden="1"/>
    <row r="23962" ht="15.75" hidden="1"/>
    <row r="23963" ht="15.75" hidden="1"/>
    <row r="23964" ht="15.75" hidden="1"/>
    <row r="23965" ht="15.75" hidden="1"/>
    <row r="23966" ht="15.75" hidden="1"/>
    <row r="23967" ht="15.75" hidden="1"/>
    <row r="23968" ht="15.75" hidden="1"/>
    <row r="23969" ht="15.75" hidden="1"/>
    <row r="23970" ht="15.75" hidden="1"/>
    <row r="23971" ht="15.75" hidden="1"/>
    <row r="23972" ht="15.75" hidden="1"/>
    <row r="23973" ht="15.75" hidden="1"/>
    <row r="23974" ht="15.75" hidden="1"/>
    <row r="23975" ht="15.75" hidden="1"/>
    <row r="23976" ht="15.75" hidden="1"/>
    <row r="23977" ht="15.75" hidden="1"/>
    <row r="23978" ht="15.75" hidden="1"/>
    <row r="23979" ht="15.75" hidden="1"/>
    <row r="23980" ht="15.75" hidden="1"/>
    <row r="23981" ht="15.75" hidden="1"/>
    <row r="23982" ht="15.75" hidden="1"/>
    <row r="23983" ht="15.75" hidden="1"/>
    <row r="23984" ht="15.75" hidden="1"/>
    <row r="23985" ht="15.75" hidden="1"/>
    <row r="23986" ht="15.75" hidden="1"/>
    <row r="23987" ht="15.75" hidden="1"/>
    <row r="23988" ht="15.75" hidden="1"/>
    <row r="23989" ht="15.75" hidden="1"/>
    <row r="23990" ht="15.75" hidden="1"/>
    <row r="23991" ht="15.75" hidden="1"/>
    <row r="23992" ht="15.75" hidden="1"/>
    <row r="23993" ht="15.75" hidden="1"/>
    <row r="23994" ht="15.75" hidden="1"/>
    <row r="23995" ht="15.75" hidden="1"/>
    <row r="23996" ht="15.75" hidden="1"/>
    <row r="23997" ht="15.75" hidden="1"/>
    <row r="23998" ht="15.75" hidden="1"/>
    <row r="23999" ht="15.75" hidden="1"/>
    <row r="24000" ht="15.75" hidden="1"/>
    <row r="24001" ht="15.75" hidden="1"/>
    <row r="24002" ht="15.75" hidden="1"/>
    <row r="24003" ht="15.75" hidden="1"/>
    <row r="24004" ht="15.75" hidden="1"/>
    <row r="24005" ht="15.75" hidden="1"/>
    <row r="24006" ht="15.75" hidden="1"/>
    <row r="24007" ht="15.75" hidden="1"/>
    <row r="24008" ht="15.75" hidden="1"/>
    <row r="24009" ht="15.75" hidden="1"/>
    <row r="24010" ht="15.75" hidden="1"/>
    <row r="24011" ht="15.75" hidden="1"/>
    <row r="24012" ht="15.75" hidden="1"/>
    <row r="24013" ht="15.75" hidden="1"/>
    <row r="24014" ht="15.75" hidden="1"/>
    <row r="24015" ht="15.75" hidden="1"/>
    <row r="24016" ht="15.75" hidden="1"/>
    <row r="24017" ht="15.75" hidden="1"/>
    <row r="24018" ht="15.75" hidden="1"/>
    <row r="24019" ht="15.75" hidden="1"/>
    <row r="24020" ht="15.75" hidden="1"/>
    <row r="24021" ht="15.75" hidden="1"/>
    <row r="24022" ht="15.75" hidden="1"/>
    <row r="24023" ht="15.75" hidden="1"/>
    <row r="24024" ht="15.75" hidden="1"/>
    <row r="24025" ht="15.75" hidden="1"/>
    <row r="24026" ht="15.75" hidden="1"/>
    <row r="24027" ht="15.75" hidden="1"/>
    <row r="24028" ht="15.75" hidden="1"/>
    <row r="24029" ht="15.75" hidden="1"/>
    <row r="24030" ht="15.75" hidden="1"/>
    <row r="24031" ht="15.75" hidden="1"/>
    <row r="24032" ht="15.75" hidden="1"/>
    <row r="24033" ht="15.75" hidden="1"/>
    <row r="24034" ht="15.75" hidden="1"/>
    <row r="24035" ht="15.75" hidden="1"/>
    <row r="24036" ht="15.75" hidden="1"/>
    <row r="24037" ht="15.75" hidden="1"/>
    <row r="24038" ht="15.75" hidden="1"/>
    <row r="24039" ht="15.75" hidden="1"/>
    <row r="24040" ht="15.75" hidden="1"/>
    <row r="24041" ht="15.75" hidden="1"/>
    <row r="24042" ht="15.75" hidden="1"/>
    <row r="24043" ht="15.75" hidden="1"/>
    <row r="24044" ht="15.75" hidden="1"/>
    <row r="24045" ht="15.75" hidden="1"/>
    <row r="24046" ht="15.75" hidden="1"/>
    <row r="24047" ht="15.75" hidden="1"/>
    <row r="24048" ht="15.75" hidden="1"/>
    <row r="24049" ht="15.75" hidden="1"/>
    <row r="24050" ht="15.75" hidden="1"/>
    <row r="24051" ht="15.75" hidden="1"/>
    <row r="24052" ht="15.75" hidden="1"/>
    <row r="24053" ht="15.75" hidden="1"/>
    <row r="24054" ht="15.75" hidden="1"/>
    <row r="24055" ht="15.75" hidden="1"/>
    <row r="24056" ht="15.75" hidden="1"/>
    <row r="24057" ht="15.75" hidden="1"/>
    <row r="24058" ht="15.75" hidden="1"/>
    <row r="24059" ht="15.75" hidden="1"/>
    <row r="24060" ht="15.75" hidden="1"/>
    <row r="24061" ht="15.75" hidden="1"/>
    <row r="24062" ht="15.75" hidden="1"/>
    <row r="24063" ht="15.75" hidden="1"/>
    <row r="24064" ht="15.75" hidden="1"/>
    <row r="24065" ht="15.75" hidden="1"/>
    <row r="24066" ht="15.75" hidden="1"/>
    <row r="24067" ht="15.75" hidden="1"/>
    <row r="24068" ht="15.75" hidden="1"/>
    <row r="24069" ht="15.75" hidden="1"/>
    <row r="24070" ht="15.75" hidden="1"/>
    <row r="24071" ht="15.75" hidden="1"/>
    <row r="24072" ht="15.75" hidden="1"/>
    <row r="24073" ht="15.75" hidden="1"/>
    <row r="24074" ht="15.75" hidden="1"/>
    <row r="24075" ht="15.75" hidden="1"/>
    <row r="24076" ht="15.75" hidden="1"/>
    <row r="24077" ht="15.75" hidden="1"/>
    <row r="24078" ht="15.75" hidden="1"/>
    <row r="24079" ht="15.75" hidden="1"/>
    <row r="24080" ht="15.75" hidden="1"/>
    <row r="24081" ht="15.75" hidden="1"/>
    <row r="24082" ht="15.75" hidden="1"/>
    <row r="24083" ht="15.75" hidden="1"/>
    <row r="24084" ht="15.75" hidden="1"/>
    <row r="24085" ht="15.75" hidden="1"/>
    <row r="24086" ht="15.75" hidden="1"/>
    <row r="24087" ht="15.75" hidden="1"/>
    <row r="24088" ht="15.75" hidden="1"/>
    <row r="24089" ht="15.75" hidden="1"/>
    <row r="24090" ht="15.75" hidden="1"/>
    <row r="24091" ht="15.75" hidden="1"/>
    <row r="24092" ht="15.75" hidden="1"/>
    <row r="24093" ht="15.75" hidden="1"/>
    <row r="24094" ht="15.75" hidden="1"/>
    <row r="24095" ht="15.75" hidden="1"/>
    <row r="24096" ht="15.75" hidden="1"/>
    <row r="24097" ht="15.75" hidden="1"/>
    <row r="24098" ht="15.75" hidden="1"/>
    <row r="24099" ht="15.75" hidden="1"/>
    <row r="24100" ht="15.75" hidden="1"/>
    <row r="24101" ht="15.75" hidden="1"/>
    <row r="24102" ht="15.75" hidden="1"/>
    <row r="24103" ht="15.75" hidden="1"/>
    <row r="24104" ht="15.75" hidden="1"/>
    <row r="24105" ht="15.75" hidden="1"/>
    <row r="24106" ht="15.75" hidden="1"/>
    <row r="24107" ht="15.75" hidden="1"/>
    <row r="24108" ht="15.75" hidden="1"/>
    <row r="24109" ht="15.75" hidden="1"/>
    <row r="24110" ht="15.75" hidden="1"/>
    <row r="24111" ht="15.75" hidden="1"/>
    <row r="24112" ht="15.75" hidden="1"/>
    <row r="24113" ht="15.75" hidden="1"/>
    <row r="24114" ht="15.75" hidden="1"/>
    <row r="24115" ht="15.75" hidden="1"/>
    <row r="24116" ht="15.75" hidden="1"/>
    <row r="24117" ht="15.75" hidden="1"/>
    <row r="24118" ht="15.75" hidden="1"/>
    <row r="24119" ht="15.75" hidden="1"/>
    <row r="24120" ht="15.75" hidden="1"/>
    <row r="24121" ht="15.75" hidden="1"/>
    <row r="24122" ht="15.75" hidden="1"/>
    <row r="24123" ht="15.75" hidden="1"/>
    <row r="24124" ht="15.75" hidden="1"/>
    <row r="24125" ht="15.75" hidden="1"/>
    <row r="24126" ht="15.75" hidden="1"/>
    <row r="24127" ht="15.75" hidden="1"/>
    <row r="24128" ht="15.75" hidden="1"/>
    <row r="24129" ht="15.75" hidden="1"/>
    <row r="24130" ht="15.75" hidden="1"/>
    <row r="24131" ht="15.75" hidden="1"/>
    <row r="24132" ht="15.75" hidden="1"/>
    <row r="24133" ht="15.75" hidden="1"/>
    <row r="24134" ht="15.75" hidden="1"/>
    <row r="24135" ht="15.75" hidden="1"/>
    <row r="24136" ht="15.75" hidden="1"/>
    <row r="24137" ht="15.75" hidden="1"/>
    <row r="24138" ht="15.75" hidden="1"/>
    <row r="24139" ht="15.75" hidden="1"/>
    <row r="24140" ht="15.75" hidden="1"/>
    <row r="24141" ht="15.75" hidden="1"/>
    <row r="24142" ht="15.75" hidden="1"/>
    <row r="24143" ht="15.75" hidden="1"/>
    <row r="24144" ht="15.75" hidden="1"/>
    <row r="24145" ht="15.75" hidden="1"/>
    <row r="24146" ht="15.75" hidden="1"/>
    <row r="24147" ht="15.75" hidden="1"/>
    <row r="24148" ht="15.75" hidden="1"/>
    <row r="24149" ht="15.75" hidden="1"/>
    <row r="24150" ht="15.75" hidden="1"/>
    <row r="24151" ht="15.75" hidden="1"/>
    <row r="24152" ht="15.75" hidden="1"/>
    <row r="24153" ht="15.75" hidden="1"/>
    <row r="24154" ht="15.75" hidden="1"/>
    <row r="24155" ht="15.75" hidden="1"/>
    <row r="24156" ht="15.75" hidden="1"/>
    <row r="24157" ht="15.75" hidden="1"/>
    <row r="24158" ht="15.75" hidden="1"/>
    <row r="24159" ht="15.75" hidden="1"/>
    <row r="24160" ht="15.75" hidden="1"/>
    <row r="24161" ht="15.75" hidden="1"/>
    <row r="24162" ht="15.75" hidden="1"/>
    <row r="24163" ht="15.75" hidden="1"/>
    <row r="24164" ht="15.75" hidden="1"/>
    <row r="24165" ht="15.75" hidden="1"/>
    <row r="24166" ht="15.75" hidden="1"/>
    <row r="24167" ht="15.75" hidden="1"/>
    <row r="24168" ht="15.75" hidden="1"/>
    <row r="24169" ht="15.75" hidden="1"/>
    <row r="24170" ht="15.75" hidden="1"/>
    <row r="24171" ht="15.75" hidden="1"/>
    <row r="24172" ht="15.75" hidden="1"/>
    <row r="24173" ht="15.75" hidden="1"/>
    <row r="24174" ht="15.75" hidden="1"/>
    <row r="24175" ht="15.75" hidden="1"/>
    <row r="24176" ht="15.75" hidden="1"/>
    <row r="24177" ht="15.75" hidden="1"/>
    <row r="24178" ht="15.75" hidden="1"/>
    <row r="24179" ht="15.75" hidden="1"/>
    <row r="24180" ht="15.75" hidden="1"/>
    <row r="24181" ht="15.75" hidden="1"/>
    <row r="24182" ht="15.75" hidden="1"/>
    <row r="24183" ht="15.75" hidden="1"/>
    <row r="24184" ht="15.75" hidden="1"/>
    <row r="24185" ht="15.75" hidden="1"/>
    <row r="24186" ht="15.75" hidden="1"/>
    <row r="24187" ht="15.75" hidden="1"/>
    <row r="24188" ht="15.75" hidden="1"/>
    <row r="24189" ht="15.75" hidden="1"/>
    <row r="24190" ht="15.75" hidden="1"/>
    <row r="24191" ht="15.75" hidden="1"/>
    <row r="24192" ht="15.75" hidden="1"/>
    <row r="24193" ht="15.75" hidden="1"/>
    <row r="24194" ht="15.75" hidden="1"/>
    <row r="24195" ht="15.75" hidden="1"/>
    <row r="24196" ht="15.75" hidden="1"/>
    <row r="24197" ht="15.75" hidden="1"/>
    <row r="24198" ht="15.75" hidden="1"/>
    <row r="24199" ht="15.75" hidden="1"/>
    <row r="24200" ht="15.75" hidden="1"/>
    <row r="24201" ht="15.75" hidden="1"/>
    <row r="24202" ht="15.75" hidden="1"/>
    <row r="24203" ht="15.75" hidden="1"/>
    <row r="24204" ht="15.75" hidden="1"/>
    <row r="24205" ht="15.75" hidden="1"/>
    <row r="24206" ht="15.75" hidden="1"/>
    <row r="24207" ht="15.75" hidden="1"/>
    <row r="24208" ht="15.75" hidden="1"/>
    <row r="24209" ht="15.75" hidden="1"/>
    <row r="24210" ht="15.75" hidden="1"/>
    <row r="24211" ht="15.75" hidden="1"/>
    <row r="24212" ht="15.75" hidden="1"/>
    <row r="24213" ht="15.75" hidden="1"/>
    <row r="24214" ht="15.75" hidden="1"/>
    <row r="24215" ht="15.75" hidden="1"/>
    <row r="24216" ht="15.75" hidden="1"/>
    <row r="24217" ht="15.75" hidden="1"/>
    <row r="24218" ht="15.75" hidden="1"/>
    <row r="24219" ht="15.75" hidden="1"/>
    <row r="24220" ht="15.75" hidden="1"/>
    <row r="24221" ht="15.75" hidden="1"/>
    <row r="24222" ht="15.75" hidden="1"/>
    <row r="24223" ht="15.75" hidden="1"/>
    <row r="24224" ht="15.75" hidden="1"/>
    <row r="24225" ht="15.75" hidden="1"/>
    <row r="24226" ht="15.75" hidden="1"/>
    <row r="24227" ht="15.75" hidden="1"/>
    <row r="24228" ht="15.75" hidden="1"/>
    <row r="24229" ht="15.75" hidden="1"/>
    <row r="24230" ht="15.75" hidden="1"/>
    <row r="24231" ht="15.75" hidden="1"/>
    <row r="24232" ht="15.75" hidden="1"/>
    <row r="24233" ht="15.75" hidden="1"/>
    <row r="24234" ht="15.75" hidden="1"/>
    <row r="24235" ht="15.75" hidden="1"/>
    <row r="24236" ht="15.75" hidden="1"/>
    <row r="24237" ht="15.75" hidden="1"/>
    <row r="24238" ht="15.75" hidden="1"/>
    <row r="24239" ht="15.75" hidden="1"/>
    <row r="24240" ht="15.75" hidden="1"/>
    <row r="24241" ht="15.75" hidden="1"/>
    <row r="24242" ht="15.75" hidden="1"/>
    <row r="24243" ht="15.75" hidden="1"/>
    <row r="24244" ht="15.75" hidden="1"/>
    <row r="24245" ht="15.75" hidden="1"/>
    <row r="24246" ht="15.75" hidden="1"/>
    <row r="24247" ht="15.75" hidden="1"/>
    <row r="24248" ht="15.75" hidden="1"/>
    <row r="24249" ht="15.75" hidden="1"/>
    <row r="24250" ht="15.75" hidden="1"/>
    <row r="24251" ht="15.75" hidden="1"/>
    <row r="24252" ht="15.75" hidden="1"/>
    <row r="24253" ht="15.75" hidden="1"/>
    <row r="24254" ht="15.75" hidden="1"/>
    <row r="24255" ht="15.75" hidden="1"/>
    <row r="24256" ht="15.75" hidden="1"/>
    <row r="24257" ht="15.75" hidden="1"/>
    <row r="24258" ht="15.75" hidden="1"/>
    <row r="24259" ht="15.75" hidden="1"/>
    <row r="24260" ht="15.75" hidden="1"/>
    <row r="24261" ht="15.75" hidden="1"/>
    <row r="24262" ht="15.75" hidden="1"/>
    <row r="24263" ht="15.75" hidden="1"/>
    <row r="24264" ht="15.75" hidden="1"/>
    <row r="24265" ht="15.75" hidden="1"/>
    <row r="24266" ht="15.75" hidden="1"/>
    <row r="24267" ht="15.75" hidden="1"/>
    <row r="24268" ht="15.75" hidden="1"/>
    <row r="24269" ht="15.75" hidden="1"/>
    <row r="24270" ht="15.75" hidden="1"/>
    <row r="24271" ht="15.75" hidden="1"/>
    <row r="24272" ht="15.75" hidden="1"/>
    <row r="24273" ht="15.75" hidden="1"/>
    <row r="24274" ht="15.75" hidden="1"/>
    <row r="24275" ht="15.75" hidden="1"/>
    <row r="24276" ht="15.75" hidden="1"/>
    <row r="24277" ht="15.75" hidden="1"/>
    <row r="24278" ht="15.75" hidden="1"/>
    <row r="24279" ht="15.75" hidden="1"/>
    <row r="24280" ht="15.75" hidden="1"/>
    <row r="24281" ht="15.75" hidden="1"/>
    <row r="24282" ht="15.75" hidden="1"/>
    <row r="24283" ht="15.75" hidden="1"/>
    <row r="24284" ht="15.75" hidden="1"/>
    <row r="24285" ht="15.75" hidden="1"/>
    <row r="24286" ht="15.75" hidden="1"/>
    <row r="24287" ht="15.75" hidden="1"/>
    <row r="24288" ht="15.75" hidden="1"/>
    <row r="24289" ht="15.75" hidden="1"/>
    <row r="24290" ht="15.75" hidden="1"/>
    <row r="24291" ht="15.75" hidden="1"/>
    <row r="24292" ht="15.75" hidden="1"/>
    <row r="24293" ht="15.75" hidden="1"/>
    <row r="24294" ht="15.75" hidden="1"/>
    <row r="24295" ht="15.75" hidden="1"/>
    <row r="24296" ht="15.75" hidden="1"/>
    <row r="24297" ht="15.75" hidden="1"/>
    <row r="24298" ht="15.75" hidden="1"/>
    <row r="24299" ht="15.75" hidden="1"/>
    <row r="24300" ht="15.75" hidden="1"/>
    <row r="24301" ht="15.75" hidden="1"/>
    <row r="24302" ht="15.75" hidden="1"/>
    <row r="24303" ht="15.75" hidden="1"/>
    <row r="24304" ht="15.75" hidden="1"/>
    <row r="24305" ht="15.75" hidden="1"/>
    <row r="24306" ht="15.75" hidden="1"/>
    <row r="24307" ht="15.75" hidden="1"/>
    <row r="24308" ht="15.75" hidden="1"/>
    <row r="24309" ht="15.75" hidden="1"/>
    <row r="24310" ht="15.75" hidden="1"/>
    <row r="24311" ht="15.75" hidden="1"/>
    <row r="24312" ht="15.75" hidden="1"/>
    <row r="24313" ht="15.75" hidden="1"/>
    <row r="24314" ht="15.75" hidden="1"/>
    <row r="24315" ht="15.75" hidden="1"/>
    <row r="24316" ht="15.75" hidden="1"/>
    <row r="24317" ht="15.75" hidden="1"/>
    <row r="24318" ht="15.75" hidden="1"/>
    <row r="24319" ht="15.75" hidden="1"/>
    <row r="24320" ht="15.75" hidden="1"/>
    <row r="24321" ht="15.75" hidden="1"/>
    <row r="24322" ht="15.75" hidden="1"/>
    <row r="24323" ht="15.75" hidden="1"/>
    <row r="24324" ht="15.75" hidden="1"/>
    <row r="24325" ht="15.75" hidden="1"/>
    <row r="24326" ht="15.75" hidden="1"/>
    <row r="24327" ht="15.75" hidden="1"/>
    <row r="24328" ht="15.75" hidden="1"/>
    <row r="24329" ht="15.75" hidden="1"/>
    <row r="24330" ht="15.75" hidden="1"/>
    <row r="24331" ht="15.75" hidden="1"/>
    <row r="24332" ht="15.75" hidden="1"/>
    <row r="24333" ht="15.75" hidden="1"/>
    <row r="24334" ht="15.75" hidden="1"/>
    <row r="24335" ht="15.75" hidden="1"/>
    <row r="24336" ht="15.75" hidden="1"/>
    <row r="24337" ht="15.75" hidden="1"/>
    <row r="24338" ht="15.75" hidden="1"/>
    <row r="24339" ht="15.75" hidden="1"/>
    <row r="24340" ht="15.75" hidden="1"/>
    <row r="24341" ht="15.75" hidden="1"/>
    <row r="24342" ht="15.75" hidden="1"/>
    <row r="24343" ht="15.75" hidden="1"/>
    <row r="24344" ht="15.75" hidden="1"/>
    <row r="24345" ht="15.75" hidden="1"/>
    <row r="24346" ht="15.75" hidden="1"/>
    <row r="24347" ht="15.75" hidden="1"/>
    <row r="24348" ht="15.75" hidden="1"/>
    <row r="24349" ht="15.75" hidden="1"/>
    <row r="24350" ht="15.75" hidden="1"/>
    <row r="24351" ht="15.75" hidden="1"/>
    <row r="24352" ht="15.75" hidden="1"/>
    <row r="24353" ht="15.75" hidden="1"/>
    <row r="24354" ht="15.75" hidden="1"/>
    <row r="24355" ht="15.75" hidden="1"/>
    <row r="24356" ht="15.75" hidden="1"/>
    <row r="24357" ht="15.75" hidden="1"/>
    <row r="24358" ht="15.75" hidden="1"/>
    <row r="24359" ht="15.75" hidden="1"/>
    <row r="24360" ht="15.75" hidden="1"/>
    <row r="24361" ht="15.75" hidden="1"/>
    <row r="24362" ht="15.75" hidden="1"/>
    <row r="24363" ht="15.75" hidden="1"/>
    <row r="24364" ht="15.75" hidden="1"/>
    <row r="24365" ht="15.75" hidden="1"/>
    <row r="24366" ht="15.75" hidden="1"/>
    <row r="24367" ht="15.75" hidden="1"/>
    <row r="24368" ht="15.75" hidden="1"/>
    <row r="24369" ht="15.75" hidden="1"/>
    <row r="24370" ht="15.75" hidden="1"/>
    <row r="24371" ht="15.75" hidden="1"/>
    <row r="24372" ht="15.75" hidden="1"/>
    <row r="24373" ht="15.75" hidden="1"/>
    <row r="24374" ht="15.75" hidden="1"/>
    <row r="24375" ht="15.75" hidden="1"/>
    <row r="24376" ht="15.75" hidden="1"/>
    <row r="24377" ht="15.75" hidden="1"/>
    <row r="24378" ht="15.75" hidden="1"/>
    <row r="24379" ht="15.75" hidden="1"/>
    <row r="24380" ht="15.75" hidden="1"/>
    <row r="24381" ht="15.75" hidden="1"/>
    <row r="24382" ht="15.75" hidden="1"/>
    <row r="24383" ht="15.75" hidden="1"/>
    <row r="24384" ht="15.75" hidden="1"/>
    <row r="24385" ht="15.75" hidden="1"/>
    <row r="24386" ht="15.75" hidden="1"/>
    <row r="24387" ht="15.75" hidden="1"/>
    <row r="24388" ht="15.75" hidden="1"/>
    <row r="24389" ht="15.75" hidden="1"/>
    <row r="24390" ht="15.75" hidden="1"/>
    <row r="24391" ht="15.75" hidden="1"/>
    <row r="24392" ht="15.75" hidden="1"/>
    <row r="24393" ht="15.75" hidden="1"/>
    <row r="24394" ht="15.75" hidden="1"/>
    <row r="24395" ht="15.75" hidden="1"/>
    <row r="24396" ht="15.75" hidden="1"/>
    <row r="24397" ht="15.75" hidden="1"/>
    <row r="24398" ht="15.75" hidden="1"/>
    <row r="24399" ht="15.75" hidden="1"/>
    <row r="24400" ht="15.75" hidden="1"/>
    <row r="24401" ht="15.75" hidden="1"/>
    <row r="24402" ht="15.75" hidden="1"/>
    <row r="24403" ht="15.75" hidden="1"/>
    <row r="24404" ht="15.75" hidden="1"/>
    <row r="24405" ht="15.75" hidden="1"/>
    <row r="24406" ht="15.75" hidden="1"/>
    <row r="24407" ht="15.75" hidden="1"/>
    <row r="24408" ht="15.75" hidden="1"/>
    <row r="24409" ht="15.75" hidden="1"/>
    <row r="24410" ht="15.75" hidden="1"/>
    <row r="24411" ht="15.75" hidden="1"/>
    <row r="24412" ht="15.75" hidden="1"/>
    <row r="24413" ht="15.75" hidden="1"/>
    <row r="24414" ht="15.75" hidden="1"/>
    <row r="24415" ht="15.75" hidden="1"/>
    <row r="24416" ht="15.75" hidden="1"/>
    <row r="24417" ht="15.75" hidden="1"/>
    <row r="24418" ht="15.75" hidden="1"/>
    <row r="24419" ht="15.75" hidden="1"/>
    <row r="24420" ht="15.75" hidden="1"/>
    <row r="24421" ht="15.75" hidden="1"/>
    <row r="24422" ht="15.75" hidden="1"/>
    <row r="24423" ht="15.75" hidden="1"/>
    <row r="24424" ht="15.75" hidden="1"/>
    <row r="24425" ht="15.75" hidden="1"/>
    <row r="24426" ht="15.75" hidden="1"/>
    <row r="24427" ht="15.75" hidden="1"/>
    <row r="24428" ht="15.75" hidden="1"/>
    <row r="24429" ht="15.75" hidden="1"/>
    <row r="24430" ht="15.75" hidden="1"/>
    <row r="24431" ht="15.75" hidden="1"/>
    <row r="24432" ht="15.75" hidden="1"/>
    <row r="24433" ht="15.75" hidden="1"/>
    <row r="24434" ht="15.75" hidden="1"/>
    <row r="24435" ht="15.75" hidden="1"/>
    <row r="24436" ht="15.75" hidden="1"/>
    <row r="24437" ht="15.75" hidden="1"/>
    <row r="24438" ht="15.75" hidden="1"/>
    <row r="24439" ht="15.75" hidden="1"/>
    <row r="24440" ht="15.75" hidden="1"/>
    <row r="24441" ht="15.75" hidden="1"/>
    <row r="24442" ht="15.75" hidden="1"/>
    <row r="24443" ht="15.75" hidden="1"/>
    <row r="24444" ht="15.75" hidden="1"/>
    <row r="24445" ht="15.75" hidden="1"/>
    <row r="24446" ht="15.75" hidden="1"/>
    <row r="24447" ht="15.75" hidden="1"/>
    <row r="24448" ht="15.75" hidden="1"/>
    <row r="24449" ht="15.75" hidden="1"/>
    <row r="24450" ht="15.75" hidden="1"/>
    <row r="24451" ht="15.75" hidden="1"/>
    <row r="24452" ht="15.75" hidden="1"/>
    <row r="24453" ht="15.75" hidden="1"/>
    <row r="24454" ht="15.75" hidden="1"/>
    <row r="24455" ht="15.75" hidden="1"/>
    <row r="24456" ht="15.75" hidden="1"/>
    <row r="24457" ht="15.75" hidden="1"/>
    <row r="24458" ht="15.75" hidden="1"/>
    <row r="24459" ht="15.75" hidden="1"/>
    <row r="24460" ht="15.75" hidden="1"/>
    <row r="24461" ht="15.75" hidden="1"/>
    <row r="24462" ht="15.75" hidden="1"/>
    <row r="24463" ht="15.75" hidden="1"/>
    <row r="24464" ht="15.75" hidden="1"/>
    <row r="24465" ht="15.75" hidden="1"/>
    <row r="24466" ht="15.75" hidden="1"/>
    <row r="24467" ht="15.75" hidden="1"/>
    <row r="24468" ht="15.75" hidden="1"/>
    <row r="24469" ht="15.75" hidden="1"/>
    <row r="24470" ht="15.75" hidden="1"/>
    <row r="24471" ht="15.75" hidden="1"/>
    <row r="24472" ht="15.75" hidden="1"/>
    <row r="24473" ht="15.75" hidden="1"/>
    <row r="24474" ht="15.75" hidden="1"/>
    <row r="24475" ht="15.75" hidden="1"/>
    <row r="24476" ht="15.75" hidden="1"/>
    <row r="24477" ht="15.75" hidden="1"/>
    <row r="24478" ht="15.75" hidden="1"/>
    <row r="24479" ht="15.75" hidden="1"/>
    <row r="24480" ht="15.75" hidden="1"/>
    <row r="24481" ht="15.75" hidden="1"/>
    <row r="24482" ht="15.75" hidden="1"/>
    <row r="24483" ht="15.75" hidden="1"/>
    <row r="24484" ht="15.75" hidden="1"/>
    <row r="24485" ht="15.75" hidden="1"/>
    <row r="24486" ht="15.75" hidden="1"/>
    <row r="24487" ht="15.75" hidden="1"/>
    <row r="24488" ht="15.75" hidden="1"/>
    <row r="24489" ht="15.75" hidden="1"/>
    <row r="24490" ht="15.75" hidden="1"/>
    <row r="24491" ht="15.75" hidden="1"/>
    <row r="24492" ht="15.75" hidden="1"/>
    <row r="24493" ht="15.75" hidden="1"/>
    <row r="24494" ht="15.75" hidden="1"/>
    <row r="24495" ht="15.75" hidden="1"/>
    <row r="24496" ht="15.75" hidden="1"/>
    <row r="24497" ht="15.75" hidden="1"/>
    <row r="24498" ht="15.75" hidden="1"/>
    <row r="24499" ht="15.75" hidden="1"/>
    <row r="24500" ht="15.75" hidden="1"/>
    <row r="24501" ht="15.75" hidden="1"/>
    <row r="24502" ht="15.75" hidden="1"/>
    <row r="24503" ht="15.75" hidden="1"/>
    <row r="24504" ht="15.75" hidden="1"/>
    <row r="24505" ht="15.75" hidden="1"/>
    <row r="24506" ht="15.75" hidden="1"/>
    <row r="24507" ht="15.75" hidden="1"/>
    <row r="24508" ht="15.75" hidden="1"/>
    <row r="24509" ht="15.75" hidden="1"/>
    <row r="24510" ht="15.75" hidden="1"/>
    <row r="24511" ht="15.75" hidden="1"/>
    <row r="24512" ht="15.75" hidden="1"/>
    <row r="24513" ht="15.75" hidden="1"/>
    <row r="24514" ht="15.75" hidden="1"/>
    <row r="24515" ht="15.75" hidden="1"/>
    <row r="24516" ht="15.75" hidden="1"/>
    <row r="24517" ht="15.75" hidden="1"/>
    <row r="24518" ht="15.75" hidden="1"/>
    <row r="24519" ht="15.75" hidden="1"/>
    <row r="24520" ht="15.75" hidden="1"/>
    <row r="24521" ht="15.75" hidden="1"/>
    <row r="24522" ht="15.75" hidden="1"/>
    <row r="24523" ht="15.75" hidden="1"/>
    <row r="24524" ht="15.75" hidden="1"/>
    <row r="24525" ht="15.75" hidden="1"/>
    <row r="24526" ht="15.75" hidden="1"/>
    <row r="24527" ht="15.75" hidden="1"/>
    <row r="24528" ht="15.75" hidden="1"/>
    <row r="24529" ht="15.75" hidden="1"/>
    <row r="24530" ht="15.75" hidden="1"/>
    <row r="24531" ht="15.75" hidden="1"/>
    <row r="24532" ht="15.75" hidden="1"/>
    <row r="24533" ht="15.75" hidden="1"/>
    <row r="24534" ht="15.75" hidden="1"/>
    <row r="24535" ht="15.75" hidden="1"/>
    <row r="24536" ht="15.75" hidden="1"/>
    <row r="24537" ht="15.75" hidden="1"/>
    <row r="24538" ht="15.75" hidden="1"/>
    <row r="24539" ht="15.75" hidden="1"/>
    <row r="24540" ht="15.75" hidden="1"/>
    <row r="24541" ht="15.75" hidden="1"/>
    <row r="24542" ht="15.75" hidden="1"/>
    <row r="24543" ht="15.75" hidden="1"/>
    <row r="24544" ht="15.75" hidden="1"/>
    <row r="24545" ht="15.75" hidden="1"/>
    <row r="24546" ht="15.75" hidden="1"/>
    <row r="24547" ht="15.75" hidden="1"/>
    <row r="24548" ht="15.75" hidden="1"/>
    <row r="24549" ht="15.75" hidden="1"/>
    <row r="24550" ht="15.75" hidden="1"/>
    <row r="24551" ht="15.75" hidden="1"/>
    <row r="24552" ht="15.75" hidden="1"/>
    <row r="24553" ht="15.75" hidden="1"/>
    <row r="24554" ht="15.75" hidden="1"/>
    <row r="24555" ht="15.75" hidden="1"/>
    <row r="24556" ht="15.75" hidden="1"/>
    <row r="24557" ht="15.75" hidden="1"/>
    <row r="24558" ht="15.75" hidden="1"/>
    <row r="24559" ht="15.75" hidden="1"/>
    <row r="24560" ht="15.75" hidden="1"/>
    <row r="24561" ht="15.75" hidden="1"/>
    <row r="24562" ht="15.75" hidden="1"/>
    <row r="24563" ht="15.75" hidden="1"/>
    <row r="24564" ht="15.75" hidden="1"/>
    <row r="24565" ht="15.75" hidden="1"/>
    <row r="24566" ht="15.75" hidden="1"/>
    <row r="24567" ht="15.75" hidden="1"/>
    <row r="24568" ht="15.75" hidden="1"/>
    <row r="24569" ht="15.75" hidden="1"/>
    <row r="24570" ht="15.75" hidden="1"/>
    <row r="24571" ht="15.75" hidden="1"/>
    <row r="24572" ht="15.75" hidden="1"/>
    <row r="24573" ht="15.75" hidden="1"/>
    <row r="24574" ht="15.75" hidden="1"/>
    <row r="24575" ht="15.75" hidden="1"/>
    <row r="24576" ht="15.75" hidden="1"/>
    <row r="24577" ht="15.75" hidden="1"/>
    <row r="24578" ht="15.75" hidden="1"/>
    <row r="24579" ht="15.75" hidden="1"/>
    <row r="24580" ht="15.75" hidden="1"/>
    <row r="24581" ht="15.75" hidden="1"/>
    <row r="24582" ht="15.75" hidden="1"/>
    <row r="24583" ht="15.75" hidden="1"/>
    <row r="24584" ht="15.75" hidden="1"/>
    <row r="24585" ht="15.75" hidden="1"/>
    <row r="24586" ht="15.75" hidden="1"/>
    <row r="24587" ht="15.75" hidden="1"/>
    <row r="24588" ht="15.75" hidden="1"/>
    <row r="24589" ht="15.75" hidden="1"/>
    <row r="24590" ht="15.75" hidden="1"/>
    <row r="24591" ht="15.75" hidden="1"/>
    <row r="24592" ht="15.75" hidden="1"/>
    <row r="24593" ht="15.75" hidden="1"/>
    <row r="24594" ht="15.75" hidden="1"/>
    <row r="24595" ht="15.75" hidden="1"/>
    <row r="24596" ht="15.75" hidden="1"/>
    <row r="24597" ht="15.75" hidden="1"/>
    <row r="24598" ht="15.75" hidden="1"/>
    <row r="24599" ht="15.75" hidden="1"/>
    <row r="24600" ht="15.75" hidden="1"/>
    <row r="24601" ht="15.75" hidden="1"/>
    <row r="24602" ht="15.75" hidden="1"/>
    <row r="24603" ht="15.75" hidden="1"/>
    <row r="24604" ht="15.75" hidden="1"/>
    <row r="24605" ht="15.75" hidden="1"/>
    <row r="24606" ht="15.75" hidden="1"/>
    <row r="24607" ht="15.75" hidden="1"/>
    <row r="24608" ht="15.75" hidden="1"/>
    <row r="24609" ht="15.75" hidden="1"/>
    <row r="24610" ht="15.75" hidden="1"/>
    <row r="24611" ht="15.75" hidden="1"/>
    <row r="24612" ht="15.75" hidden="1"/>
    <row r="24613" ht="15.75" hidden="1"/>
    <row r="24614" ht="15.75" hidden="1"/>
    <row r="24615" ht="15.75" hidden="1"/>
    <row r="24616" ht="15.75" hidden="1"/>
    <row r="24617" ht="15.75" hidden="1"/>
    <row r="24618" ht="15.75" hidden="1"/>
    <row r="24619" ht="15.75" hidden="1"/>
    <row r="24620" ht="15.75" hidden="1"/>
    <row r="24621" ht="15.75" hidden="1"/>
    <row r="24622" ht="15.75" hidden="1"/>
    <row r="24623" ht="15.75" hidden="1"/>
    <row r="24624" ht="15.75" hidden="1"/>
    <row r="24625" ht="15.75" hidden="1"/>
    <row r="24626" ht="15.75" hidden="1"/>
    <row r="24627" ht="15.75" hidden="1"/>
    <row r="24628" ht="15.75" hidden="1"/>
    <row r="24629" ht="15.75" hidden="1"/>
    <row r="24630" ht="15.75" hidden="1"/>
    <row r="24631" ht="15.75" hidden="1"/>
    <row r="24632" ht="15.75" hidden="1"/>
    <row r="24633" ht="15.75" hidden="1"/>
    <row r="24634" ht="15.75" hidden="1"/>
    <row r="24635" ht="15.75" hidden="1"/>
    <row r="24636" ht="15.75" hidden="1"/>
    <row r="24637" ht="15.75" hidden="1"/>
    <row r="24638" ht="15.75" hidden="1"/>
    <row r="24639" ht="15.75" hidden="1"/>
    <row r="24640" ht="15.75" hidden="1"/>
    <row r="24641" ht="15.75" hidden="1"/>
    <row r="24642" ht="15.75" hidden="1"/>
    <row r="24643" ht="15.75" hidden="1"/>
    <row r="24644" ht="15.75" hidden="1"/>
    <row r="24645" ht="15.75" hidden="1"/>
    <row r="24646" ht="15.75" hidden="1"/>
    <row r="24647" ht="15.75" hidden="1"/>
    <row r="24648" ht="15.75" hidden="1"/>
    <row r="24649" ht="15.75" hidden="1"/>
    <row r="24650" ht="15.75" hidden="1"/>
    <row r="24651" ht="15.75" hidden="1"/>
    <row r="24652" ht="15.75" hidden="1"/>
    <row r="24653" ht="15.75" hidden="1"/>
    <row r="24654" ht="15.75" hidden="1"/>
    <row r="24655" ht="15.75" hidden="1"/>
    <row r="24656" ht="15.75" hidden="1"/>
    <row r="24657" ht="15.75" hidden="1"/>
    <row r="24658" ht="15.75" hidden="1"/>
    <row r="24659" ht="15.75" hidden="1"/>
    <row r="24660" ht="15.75" hidden="1"/>
    <row r="24661" ht="15.75" hidden="1"/>
    <row r="24662" ht="15.75" hidden="1"/>
    <row r="24663" ht="15.75" hidden="1"/>
    <row r="24664" ht="15.75" hidden="1"/>
    <row r="24665" ht="15.75" hidden="1"/>
    <row r="24666" ht="15.75" hidden="1"/>
    <row r="24667" ht="15.75" hidden="1"/>
    <row r="24668" ht="15.75" hidden="1"/>
    <row r="24669" ht="15.75" hidden="1"/>
    <row r="24670" ht="15.75" hidden="1"/>
    <row r="24671" ht="15.75" hidden="1"/>
    <row r="24672" ht="15.75" hidden="1"/>
    <row r="24673" ht="15.75" hidden="1"/>
    <row r="24674" ht="15.75" hidden="1"/>
    <row r="24675" ht="15.75" hidden="1"/>
    <row r="24676" ht="15.75" hidden="1"/>
    <row r="24677" ht="15.75" hidden="1"/>
    <row r="24678" ht="15.75" hidden="1"/>
    <row r="24679" ht="15.75" hidden="1"/>
    <row r="24680" ht="15.75" hidden="1"/>
    <row r="24681" ht="15.75" hidden="1"/>
    <row r="24682" ht="15.75" hidden="1"/>
    <row r="24683" ht="15.75" hidden="1"/>
    <row r="24684" ht="15.75" hidden="1"/>
    <row r="24685" ht="15.75" hidden="1"/>
    <row r="24686" ht="15.75" hidden="1"/>
    <row r="24687" ht="15.75" hidden="1"/>
    <row r="24688" ht="15.75" hidden="1"/>
    <row r="24689" ht="15.75" hidden="1"/>
    <row r="24690" ht="15.75" hidden="1"/>
    <row r="24691" ht="15.75" hidden="1"/>
    <row r="24692" ht="15.75" hidden="1"/>
    <row r="24693" ht="15.75" hidden="1"/>
    <row r="24694" ht="15.75" hidden="1"/>
    <row r="24695" ht="15.75" hidden="1"/>
    <row r="24696" ht="15.75" hidden="1"/>
    <row r="24697" ht="15.75" hidden="1"/>
    <row r="24698" ht="15.75" hidden="1"/>
    <row r="24699" ht="15.75" hidden="1"/>
    <row r="24700" ht="15.75" hidden="1"/>
    <row r="24701" ht="15.75" hidden="1"/>
    <row r="24702" ht="15.75" hidden="1"/>
    <row r="24703" ht="15.75" hidden="1"/>
    <row r="24704" ht="15.75" hidden="1"/>
    <row r="24705" ht="15.75" hidden="1"/>
    <row r="24706" ht="15.75" hidden="1"/>
    <row r="24707" ht="15.75" hidden="1"/>
    <row r="24708" ht="15.75" hidden="1"/>
    <row r="24709" ht="15.75" hidden="1"/>
    <row r="24710" ht="15.75" hidden="1"/>
    <row r="24711" ht="15.75" hidden="1"/>
    <row r="24712" ht="15.75" hidden="1"/>
    <row r="24713" ht="15.75" hidden="1"/>
    <row r="24714" ht="15.75" hidden="1"/>
    <row r="24715" ht="15.75" hidden="1"/>
    <row r="24716" ht="15.75" hidden="1"/>
    <row r="24717" ht="15.75" hidden="1"/>
    <row r="24718" ht="15.75" hidden="1"/>
    <row r="24719" ht="15.75" hidden="1"/>
    <row r="24720" ht="15.75" hidden="1"/>
    <row r="24721" ht="15.75" hidden="1"/>
    <row r="24722" ht="15.75" hidden="1"/>
    <row r="24723" ht="15.75" hidden="1"/>
    <row r="24724" ht="15.75" hidden="1"/>
    <row r="24725" ht="15.75" hidden="1"/>
    <row r="24726" ht="15.75" hidden="1"/>
    <row r="24727" ht="15.75" hidden="1"/>
    <row r="24728" ht="15.75" hidden="1"/>
    <row r="24729" ht="15.75" hidden="1"/>
    <row r="24730" ht="15.75" hidden="1"/>
    <row r="24731" ht="15.75" hidden="1"/>
    <row r="24732" ht="15.75" hidden="1"/>
    <row r="24733" ht="15.75" hidden="1"/>
    <row r="24734" ht="15.75" hidden="1"/>
    <row r="24735" ht="15.75" hidden="1"/>
    <row r="24736" ht="15.75" hidden="1"/>
    <row r="24737" ht="15.75" hidden="1"/>
    <row r="24738" ht="15.75" hidden="1"/>
    <row r="24739" ht="15.75" hidden="1"/>
    <row r="24740" ht="15.75" hidden="1"/>
    <row r="24741" ht="15.75" hidden="1"/>
    <row r="24742" ht="15.75" hidden="1"/>
    <row r="24743" ht="15.75" hidden="1"/>
    <row r="24744" ht="15.75" hidden="1"/>
    <row r="24745" ht="15.75" hidden="1"/>
    <row r="24746" ht="15.75" hidden="1"/>
    <row r="24747" ht="15.75" hidden="1"/>
    <row r="24748" ht="15.75" hidden="1"/>
    <row r="24749" ht="15.75" hidden="1"/>
    <row r="24750" ht="15.75" hidden="1"/>
    <row r="24751" ht="15.75" hidden="1"/>
    <row r="24752" ht="15.75" hidden="1"/>
    <row r="24753" ht="15.75" hidden="1"/>
    <row r="24754" ht="15.75" hidden="1"/>
    <row r="24755" ht="15.75" hidden="1"/>
    <row r="24756" ht="15.75" hidden="1"/>
    <row r="24757" ht="15.75" hidden="1"/>
    <row r="24758" ht="15.75" hidden="1"/>
    <row r="24759" ht="15.75" hidden="1"/>
    <row r="24760" ht="15.75" hidden="1"/>
    <row r="24761" ht="15.75" hidden="1"/>
    <row r="24762" ht="15.75" hidden="1"/>
    <row r="24763" ht="15.75" hidden="1"/>
    <row r="24764" ht="15.75" hidden="1"/>
    <row r="24765" ht="15.75" hidden="1"/>
    <row r="24766" ht="15.75" hidden="1"/>
    <row r="24767" ht="15.75" hidden="1"/>
    <row r="24768" ht="15.75" hidden="1"/>
    <row r="24769" ht="15.75" hidden="1"/>
    <row r="24770" ht="15.75" hidden="1"/>
    <row r="24771" ht="15.75" hidden="1"/>
    <row r="24772" ht="15.75" hidden="1"/>
    <row r="24773" ht="15.75" hidden="1"/>
    <row r="24774" ht="15.75" hidden="1"/>
    <row r="24775" ht="15.75" hidden="1"/>
    <row r="24776" ht="15.75" hidden="1"/>
    <row r="24777" ht="15.75" hidden="1"/>
    <row r="24778" ht="15.75" hidden="1"/>
    <row r="24779" ht="15.75" hidden="1"/>
    <row r="24780" ht="15.75" hidden="1"/>
    <row r="24781" ht="15.75" hidden="1"/>
    <row r="24782" ht="15.75" hidden="1"/>
    <row r="24783" ht="15.75" hidden="1"/>
    <row r="24784" ht="15.75" hidden="1"/>
    <row r="24785" ht="15.75" hidden="1"/>
    <row r="24786" ht="15.75" hidden="1"/>
    <row r="24787" ht="15.75" hidden="1"/>
    <row r="24788" ht="15.75" hidden="1"/>
    <row r="24789" ht="15.75" hidden="1"/>
    <row r="24790" ht="15.75" hidden="1"/>
    <row r="24791" ht="15.75" hidden="1"/>
    <row r="24792" ht="15.75" hidden="1"/>
    <row r="24793" ht="15.75" hidden="1"/>
    <row r="24794" ht="15.75" hidden="1"/>
    <row r="24795" ht="15.75" hidden="1"/>
    <row r="24796" ht="15.75" hidden="1"/>
    <row r="24797" ht="15.75" hidden="1"/>
    <row r="24798" ht="15.75" hidden="1"/>
    <row r="24799" ht="15.75" hidden="1"/>
    <row r="24800" ht="15.75" hidden="1"/>
    <row r="24801" ht="15.75" hidden="1"/>
    <row r="24802" ht="15.75" hidden="1"/>
    <row r="24803" ht="15.75" hidden="1"/>
    <row r="24804" ht="15.75" hidden="1"/>
    <row r="24805" ht="15.75" hidden="1"/>
    <row r="24806" ht="15.75" hidden="1"/>
    <row r="24807" ht="15.75" hidden="1"/>
    <row r="24808" ht="15.75" hidden="1"/>
    <row r="24809" ht="15.75" hidden="1"/>
    <row r="24810" ht="15.75" hidden="1"/>
    <row r="24811" ht="15.75" hidden="1"/>
    <row r="24812" ht="15.75" hidden="1"/>
    <row r="24813" ht="15.75" hidden="1"/>
    <row r="24814" ht="15.75" hidden="1"/>
    <row r="24815" ht="15.75" hidden="1"/>
    <row r="24816" ht="15.75" hidden="1"/>
    <row r="24817" ht="15.75" hidden="1"/>
    <row r="24818" ht="15.75" hidden="1"/>
    <row r="24819" ht="15.75" hidden="1"/>
    <row r="24820" ht="15.75" hidden="1"/>
    <row r="24821" ht="15.75" hidden="1"/>
    <row r="24822" ht="15.75" hidden="1"/>
    <row r="24823" ht="15.75" hidden="1"/>
    <row r="24824" ht="15.75" hidden="1"/>
    <row r="24825" ht="15.75" hidden="1"/>
    <row r="24826" ht="15.75" hidden="1"/>
    <row r="24827" ht="15.75" hidden="1"/>
    <row r="24828" ht="15.75" hidden="1"/>
    <row r="24829" ht="15.75" hidden="1"/>
    <row r="24830" ht="15.75" hidden="1"/>
    <row r="24831" ht="15.75" hidden="1"/>
    <row r="24832" ht="15.75" hidden="1"/>
    <row r="24833" ht="15.75" hidden="1"/>
    <row r="24834" ht="15.75" hidden="1"/>
    <row r="24835" ht="15.75" hidden="1"/>
    <row r="24836" ht="15.75" hidden="1"/>
    <row r="24837" ht="15.75" hidden="1"/>
    <row r="24838" ht="15.75" hidden="1"/>
    <row r="24839" ht="15.75" hidden="1"/>
    <row r="24840" ht="15.75" hidden="1"/>
    <row r="24841" ht="15.75" hidden="1"/>
    <row r="24842" ht="15.75" hidden="1"/>
    <row r="24843" ht="15.75" hidden="1"/>
    <row r="24844" ht="15.75" hidden="1"/>
    <row r="24845" ht="15.75" hidden="1"/>
    <row r="24846" ht="15.75" hidden="1"/>
    <row r="24847" ht="15.75" hidden="1"/>
    <row r="24848" ht="15.75" hidden="1"/>
    <row r="24849" ht="15.75" hidden="1"/>
    <row r="24850" ht="15.75" hidden="1"/>
    <row r="24851" ht="15.75" hidden="1"/>
    <row r="24852" ht="15.75" hidden="1"/>
    <row r="24853" ht="15.75" hidden="1"/>
    <row r="24854" ht="15.75" hidden="1"/>
    <row r="24855" ht="15.75" hidden="1"/>
    <row r="24856" ht="15.75" hidden="1"/>
    <row r="24857" ht="15.75" hidden="1"/>
    <row r="24858" ht="15.75" hidden="1"/>
    <row r="24859" ht="15.75" hidden="1"/>
    <row r="24860" ht="15.75" hidden="1"/>
    <row r="24861" ht="15.75" hidden="1"/>
    <row r="24862" ht="15.75" hidden="1"/>
    <row r="24863" ht="15.75" hidden="1"/>
    <row r="24864" ht="15.75" hidden="1"/>
    <row r="24865" ht="15.75" hidden="1"/>
    <row r="24866" ht="15.75" hidden="1"/>
    <row r="24867" ht="15.75" hidden="1"/>
    <row r="24868" ht="15.75" hidden="1"/>
    <row r="24869" ht="15.75" hidden="1"/>
    <row r="24870" ht="15.75" hidden="1"/>
    <row r="24871" ht="15.75" hidden="1"/>
    <row r="24872" ht="15.75" hidden="1"/>
    <row r="24873" ht="15.75" hidden="1"/>
    <row r="24874" ht="15.75" hidden="1"/>
    <row r="24875" ht="15.75" hidden="1"/>
    <row r="24876" ht="15.75" hidden="1"/>
    <row r="24877" ht="15.75" hidden="1"/>
    <row r="24878" ht="15.75" hidden="1"/>
    <row r="24879" ht="15.75" hidden="1"/>
    <row r="24880" ht="15.75" hidden="1"/>
    <row r="24881" ht="15.75" hidden="1"/>
    <row r="24882" ht="15.75" hidden="1"/>
    <row r="24883" ht="15.75" hidden="1"/>
    <row r="24884" ht="15.75" hidden="1"/>
    <row r="24885" ht="15.75" hidden="1"/>
    <row r="24886" ht="15.75" hidden="1"/>
    <row r="24887" ht="15.75" hidden="1"/>
    <row r="24888" ht="15.75" hidden="1"/>
    <row r="24889" ht="15.75" hidden="1"/>
    <row r="24890" ht="15.75" hidden="1"/>
    <row r="24891" ht="15.75" hidden="1"/>
    <row r="24892" ht="15.75" hidden="1"/>
    <row r="24893" ht="15.75" hidden="1"/>
    <row r="24894" ht="15.75" hidden="1"/>
    <row r="24895" ht="15.75" hidden="1"/>
    <row r="24896" ht="15.75" hidden="1"/>
    <row r="24897" ht="15.75" hidden="1"/>
    <row r="24898" ht="15.75" hidden="1"/>
    <row r="24899" ht="15.75" hidden="1"/>
    <row r="24900" ht="15.75" hidden="1"/>
    <row r="24901" ht="15.75" hidden="1"/>
    <row r="24902" ht="15.75" hidden="1"/>
    <row r="24903" ht="15.75" hidden="1"/>
    <row r="24904" ht="15.75" hidden="1"/>
    <row r="24905" ht="15.75" hidden="1"/>
    <row r="24906" ht="15.75" hidden="1"/>
    <row r="24907" ht="15.75" hidden="1"/>
    <row r="24908" ht="15.75" hidden="1"/>
    <row r="24909" ht="15.75" hidden="1"/>
    <row r="24910" ht="15.75" hidden="1"/>
    <row r="24911" ht="15.75" hidden="1"/>
    <row r="24912" ht="15.75" hidden="1"/>
    <row r="24913" ht="15.75" hidden="1"/>
    <row r="24914" ht="15.75" hidden="1"/>
    <row r="24915" ht="15.75" hidden="1"/>
    <row r="24916" ht="15.75" hidden="1"/>
    <row r="24917" ht="15.75" hidden="1"/>
    <row r="24918" ht="15.75" hidden="1"/>
    <row r="24919" ht="15.75" hidden="1"/>
    <row r="24920" ht="15.75" hidden="1"/>
    <row r="24921" ht="15.75" hidden="1"/>
    <row r="24922" ht="15.75" hidden="1"/>
    <row r="24923" ht="15.75" hidden="1"/>
    <row r="24924" ht="15.75" hidden="1"/>
    <row r="24925" ht="15.75" hidden="1"/>
    <row r="24926" ht="15.75" hidden="1"/>
    <row r="24927" ht="15.75" hidden="1"/>
    <row r="24928" ht="15.75" hidden="1"/>
    <row r="24929" ht="15.75" hidden="1"/>
    <row r="24930" ht="15.75" hidden="1"/>
    <row r="24931" ht="15.75" hidden="1"/>
    <row r="24932" ht="15.75" hidden="1"/>
    <row r="24933" ht="15.75" hidden="1"/>
    <row r="24934" ht="15.75" hidden="1"/>
    <row r="24935" ht="15.75" hidden="1"/>
    <row r="24936" ht="15.75" hidden="1"/>
    <row r="24937" ht="15.75" hidden="1"/>
    <row r="24938" ht="15.75" hidden="1"/>
    <row r="24939" ht="15.75" hidden="1"/>
    <row r="24940" ht="15.75" hidden="1"/>
    <row r="24941" ht="15.75" hidden="1"/>
    <row r="24942" ht="15.75" hidden="1"/>
    <row r="24943" ht="15.75" hidden="1"/>
    <row r="24944" ht="15.75" hidden="1"/>
    <row r="24945" ht="15.75" hidden="1"/>
    <row r="24946" ht="15.75" hidden="1"/>
    <row r="24947" ht="15.75" hidden="1"/>
    <row r="24948" ht="15.75" hidden="1"/>
    <row r="24949" ht="15.75" hidden="1"/>
    <row r="24950" ht="15.75" hidden="1"/>
    <row r="24951" ht="15.75" hidden="1"/>
    <row r="24952" ht="15.75" hidden="1"/>
    <row r="24953" ht="15.75" hidden="1"/>
    <row r="24954" ht="15.75" hidden="1"/>
    <row r="24955" ht="15.75" hidden="1"/>
    <row r="24956" ht="15.75" hidden="1"/>
    <row r="24957" ht="15.75" hidden="1"/>
    <row r="24958" ht="15.75" hidden="1"/>
    <row r="24959" ht="15.75" hidden="1"/>
    <row r="24960" ht="15.75" hidden="1"/>
    <row r="24961" ht="15.75" hidden="1"/>
    <row r="24962" ht="15.75" hidden="1"/>
    <row r="24963" ht="15.75" hidden="1"/>
    <row r="24964" ht="15.75" hidden="1"/>
    <row r="24965" ht="15.75" hidden="1"/>
    <row r="24966" ht="15.75" hidden="1"/>
    <row r="24967" ht="15.75" hidden="1"/>
    <row r="24968" ht="15.75" hidden="1"/>
    <row r="24969" ht="15.75" hidden="1"/>
    <row r="24970" ht="15.75" hidden="1"/>
    <row r="24971" ht="15.75" hidden="1"/>
    <row r="24972" ht="15.75" hidden="1"/>
    <row r="24973" ht="15.75" hidden="1"/>
    <row r="24974" ht="15.75" hidden="1"/>
    <row r="24975" ht="15.75" hidden="1"/>
    <row r="24976" ht="15.75" hidden="1"/>
    <row r="24977" ht="15.75" hidden="1"/>
    <row r="24978" ht="15.75" hidden="1"/>
    <row r="24979" ht="15.75" hidden="1"/>
    <row r="24980" ht="15.75" hidden="1"/>
    <row r="24981" ht="15.75" hidden="1"/>
    <row r="24982" ht="15.75" hidden="1"/>
    <row r="24983" ht="15.75" hidden="1"/>
    <row r="24984" ht="15.75" hidden="1"/>
    <row r="24985" ht="15.75" hidden="1"/>
    <row r="24986" ht="15.75" hidden="1"/>
    <row r="24987" ht="15.75" hidden="1"/>
    <row r="24988" ht="15.75" hidden="1"/>
    <row r="24989" ht="15.75" hidden="1"/>
    <row r="24990" ht="15.75" hidden="1"/>
    <row r="24991" ht="15.75" hidden="1"/>
    <row r="24992" ht="15.75" hidden="1"/>
    <row r="24993" ht="15.75" hidden="1"/>
    <row r="24994" ht="15.75" hidden="1"/>
    <row r="24995" ht="15.75" hidden="1"/>
    <row r="24996" ht="15.75" hidden="1"/>
    <row r="24997" ht="15.75" hidden="1"/>
    <row r="24998" ht="15.75" hidden="1"/>
    <row r="24999" ht="15.75" hidden="1"/>
    <row r="25000" ht="15.75" hidden="1"/>
    <row r="25001" ht="15.75" hidden="1"/>
    <row r="25002" ht="15.75" hidden="1"/>
    <row r="25003" ht="15.75" hidden="1"/>
    <row r="25004" ht="15.75" hidden="1"/>
    <row r="25005" ht="15.75" hidden="1"/>
    <row r="25006" ht="15.75" hidden="1"/>
    <row r="25007" ht="15.75" hidden="1"/>
    <row r="25008" ht="15.75" hidden="1"/>
    <row r="25009" ht="15.75" hidden="1"/>
    <row r="25010" ht="15.75" hidden="1"/>
    <row r="25011" ht="15.75" hidden="1"/>
    <row r="25012" ht="15.75" hidden="1"/>
    <row r="25013" ht="15.75" hidden="1"/>
    <row r="25014" ht="15.75" hidden="1"/>
    <row r="25015" ht="15.75" hidden="1"/>
    <row r="25016" ht="15.75" hidden="1"/>
    <row r="25017" ht="15.75" hidden="1"/>
    <row r="25018" ht="15.75" hidden="1"/>
    <row r="25019" ht="15.75" hidden="1"/>
    <row r="25020" ht="15.75" hidden="1"/>
    <row r="25021" ht="15.75" hidden="1"/>
    <row r="25022" ht="15.75" hidden="1"/>
    <row r="25023" ht="15.75" hidden="1"/>
    <row r="25024" ht="15.75" hidden="1"/>
    <row r="25025" ht="15.75" hidden="1"/>
    <row r="25026" ht="15.75" hidden="1"/>
    <row r="25027" ht="15.75" hidden="1"/>
    <row r="25028" ht="15.75" hidden="1"/>
    <row r="25029" ht="15.75" hidden="1"/>
    <row r="25030" ht="15.75" hidden="1"/>
    <row r="25031" ht="15.75" hidden="1"/>
    <row r="25032" ht="15.75" hidden="1"/>
    <row r="25033" ht="15.75" hidden="1"/>
    <row r="25034" ht="15.75" hidden="1"/>
    <row r="25035" ht="15.75" hidden="1"/>
    <row r="25036" ht="15.75" hidden="1"/>
    <row r="25037" ht="15.75" hidden="1"/>
    <row r="25038" ht="15.75" hidden="1"/>
    <row r="25039" ht="15.75" hidden="1"/>
    <row r="25040" ht="15.75" hidden="1"/>
    <row r="25041" ht="15.75" hidden="1"/>
    <row r="25042" ht="15.75" hidden="1"/>
    <row r="25043" ht="15.75" hidden="1"/>
    <row r="25044" ht="15.75" hidden="1"/>
    <row r="25045" ht="15.75" hidden="1"/>
    <row r="25046" ht="15.75" hidden="1"/>
    <row r="25047" ht="15.75" hidden="1"/>
    <row r="25048" ht="15.75" hidden="1"/>
    <row r="25049" ht="15.75" hidden="1"/>
    <row r="25050" ht="15.75" hidden="1"/>
    <row r="25051" ht="15.75" hidden="1"/>
    <row r="25052" ht="15.75" hidden="1"/>
    <row r="25053" ht="15.75" hidden="1"/>
    <row r="25054" ht="15.75" hidden="1"/>
    <row r="25055" ht="15.75" hidden="1"/>
    <row r="25056" ht="15.75" hidden="1"/>
    <row r="25057" ht="15.75" hidden="1"/>
    <row r="25058" ht="15.75" hidden="1"/>
    <row r="25059" ht="15.75" hidden="1"/>
    <row r="25060" ht="15.75" hidden="1"/>
    <row r="25061" ht="15.75" hidden="1"/>
    <row r="25062" ht="15.75" hidden="1"/>
    <row r="25063" ht="15.75" hidden="1"/>
    <row r="25064" ht="15.75" hidden="1"/>
    <row r="25065" ht="15.75" hidden="1"/>
    <row r="25066" ht="15.75" hidden="1"/>
    <row r="25067" ht="15.75" hidden="1"/>
    <row r="25068" ht="15.75" hidden="1"/>
    <row r="25069" ht="15.75" hidden="1"/>
    <row r="25070" ht="15.75" hidden="1"/>
    <row r="25071" ht="15.75" hidden="1"/>
    <row r="25072" ht="15.75" hidden="1"/>
    <row r="25073" ht="15.75" hidden="1"/>
    <row r="25074" ht="15.75" hidden="1"/>
    <row r="25075" ht="15.75" hidden="1"/>
    <row r="25076" ht="15.75" hidden="1"/>
    <row r="25077" ht="15.75" hidden="1"/>
    <row r="25078" ht="15.75" hidden="1"/>
    <row r="25079" ht="15.75" hidden="1"/>
    <row r="25080" ht="15.75" hidden="1"/>
    <row r="25081" ht="15.75" hidden="1"/>
    <row r="25082" ht="15.75" hidden="1"/>
    <row r="25083" ht="15.75" hidden="1"/>
    <row r="25084" ht="15.75" hidden="1"/>
    <row r="25085" ht="15.75" hidden="1"/>
    <row r="25086" ht="15.75" hidden="1"/>
    <row r="25087" ht="15.75" hidden="1"/>
    <row r="25088" ht="15.75" hidden="1"/>
    <row r="25089" ht="15.75" hidden="1"/>
    <row r="25090" ht="15.75" hidden="1"/>
    <row r="25091" ht="15.75" hidden="1"/>
    <row r="25092" ht="15.75" hidden="1"/>
    <row r="25093" ht="15.75" hidden="1"/>
    <row r="25094" ht="15.75" hidden="1"/>
    <row r="25095" ht="15.75" hidden="1"/>
    <row r="25096" ht="15.75" hidden="1"/>
    <row r="25097" ht="15.75" hidden="1"/>
    <row r="25098" ht="15.75" hidden="1"/>
    <row r="25099" ht="15.75" hidden="1"/>
    <row r="25100" ht="15.75" hidden="1"/>
    <row r="25101" ht="15.75" hidden="1"/>
    <row r="25102" ht="15.75" hidden="1"/>
    <row r="25103" ht="15.75" hidden="1"/>
    <row r="25104" ht="15.75" hidden="1"/>
    <row r="25105" ht="15.75" hidden="1"/>
    <row r="25106" ht="15.75" hidden="1"/>
    <row r="25107" ht="15.75" hidden="1"/>
    <row r="25108" ht="15.75" hidden="1"/>
    <row r="25109" ht="15.75" hidden="1"/>
    <row r="25110" ht="15.75" hidden="1"/>
    <row r="25111" ht="15.75" hidden="1"/>
    <row r="25112" ht="15.75" hidden="1"/>
    <row r="25113" ht="15.75" hidden="1"/>
    <row r="25114" ht="15.75" hidden="1"/>
    <row r="25115" ht="15.75" hidden="1"/>
    <row r="25116" ht="15.75" hidden="1"/>
    <row r="25117" ht="15.75" hidden="1"/>
    <row r="25118" ht="15.75" hidden="1"/>
    <row r="25119" ht="15.75" hidden="1"/>
    <row r="25120" ht="15.75" hidden="1"/>
    <row r="25121" ht="15.75" hidden="1"/>
    <row r="25122" ht="15.75" hidden="1"/>
    <row r="25123" ht="15.75" hidden="1"/>
    <row r="25124" ht="15.75" hidden="1"/>
    <row r="25125" ht="15.75" hidden="1"/>
    <row r="25126" ht="15.75" hidden="1"/>
    <row r="25127" ht="15.75" hidden="1"/>
    <row r="25128" ht="15.75" hidden="1"/>
    <row r="25129" ht="15.75" hidden="1"/>
    <row r="25130" ht="15.75" hidden="1"/>
    <row r="25131" ht="15.75" hidden="1"/>
    <row r="25132" ht="15.75" hidden="1"/>
    <row r="25133" ht="15.75" hidden="1"/>
    <row r="25134" ht="15.75" hidden="1"/>
    <row r="25135" ht="15.75" hidden="1"/>
    <row r="25136" ht="15.75" hidden="1"/>
    <row r="25137" ht="15.75" hidden="1"/>
    <row r="25138" ht="15.75" hidden="1"/>
    <row r="25139" ht="15.75" hidden="1"/>
    <row r="25140" ht="15.75" hidden="1"/>
    <row r="25141" ht="15.75" hidden="1"/>
    <row r="25142" ht="15.75" hidden="1"/>
    <row r="25143" ht="15.75" hidden="1"/>
    <row r="25144" ht="15.75" hidden="1"/>
    <row r="25145" ht="15.75" hidden="1"/>
    <row r="25146" ht="15.75" hidden="1"/>
    <row r="25147" ht="15.75" hidden="1"/>
    <row r="25148" ht="15.75" hidden="1"/>
    <row r="25149" ht="15.75" hidden="1"/>
    <row r="25150" ht="15.75" hidden="1"/>
    <row r="25151" ht="15.75" hidden="1"/>
    <row r="25152" ht="15.75" hidden="1"/>
    <row r="25153" ht="15.75" hidden="1"/>
    <row r="25154" ht="15.75" hidden="1"/>
    <row r="25155" ht="15.75" hidden="1"/>
    <row r="25156" ht="15.75" hidden="1"/>
    <row r="25157" ht="15.75" hidden="1"/>
    <row r="25158" ht="15.75" hidden="1"/>
    <row r="25159" ht="15.75" hidden="1"/>
    <row r="25160" ht="15.75" hidden="1"/>
    <row r="25161" ht="15.75" hidden="1"/>
    <row r="25162" ht="15.75" hidden="1"/>
    <row r="25163" ht="15.75" hidden="1"/>
    <row r="25164" ht="15.75" hidden="1"/>
    <row r="25165" ht="15.75" hidden="1"/>
    <row r="25166" ht="15.75" hidden="1"/>
    <row r="25167" ht="15.75" hidden="1"/>
    <row r="25168" ht="15.75" hidden="1"/>
    <row r="25169" ht="15.75" hidden="1"/>
    <row r="25170" ht="15.75" hidden="1"/>
    <row r="25171" ht="15.75" hidden="1"/>
    <row r="25172" ht="15.75" hidden="1"/>
    <row r="25173" ht="15.75" hidden="1"/>
    <row r="25174" ht="15.75" hidden="1"/>
    <row r="25175" ht="15.75" hidden="1"/>
    <row r="25176" ht="15.75" hidden="1"/>
    <row r="25177" ht="15.75" hidden="1"/>
    <row r="25178" ht="15.75" hidden="1"/>
    <row r="25179" ht="15.75" hidden="1"/>
    <row r="25180" ht="15.75" hidden="1"/>
    <row r="25181" ht="15.75" hidden="1"/>
    <row r="25182" ht="15.75" hidden="1"/>
    <row r="25183" ht="15.75" hidden="1"/>
    <row r="25184" ht="15.75" hidden="1"/>
    <row r="25185" ht="15.75" hidden="1"/>
    <row r="25186" ht="15.75" hidden="1"/>
    <row r="25187" ht="15.75" hidden="1"/>
    <row r="25188" ht="15.75" hidden="1"/>
    <row r="25189" ht="15.75" hidden="1"/>
    <row r="25190" ht="15.75" hidden="1"/>
    <row r="25191" ht="15.75" hidden="1"/>
    <row r="25192" ht="15.75" hidden="1"/>
    <row r="25193" ht="15.75" hidden="1"/>
    <row r="25194" ht="15.75" hidden="1"/>
    <row r="25195" ht="15.75" hidden="1"/>
    <row r="25196" ht="15.75" hidden="1"/>
    <row r="25197" ht="15.75" hidden="1"/>
    <row r="25198" ht="15.75" hidden="1"/>
    <row r="25199" ht="15.75" hidden="1"/>
    <row r="25200" ht="15.75" hidden="1"/>
    <row r="25201" ht="15.75" hidden="1"/>
    <row r="25202" ht="15.75" hidden="1"/>
    <row r="25203" ht="15.75" hidden="1"/>
    <row r="25204" ht="15.75" hidden="1"/>
    <row r="25205" ht="15.75" hidden="1"/>
    <row r="25206" ht="15.75" hidden="1"/>
    <row r="25207" ht="15.75" hidden="1"/>
    <row r="25208" ht="15.75" hidden="1"/>
    <row r="25209" ht="15.75" hidden="1"/>
    <row r="25210" ht="15.75" hidden="1"/>
    <row r="25211" ht="15.75" hidden="1"/>
    <row r="25212" ht="15.75" hidden="1"/>
    <row r="25213" ht="15.75" hidden="1"/>
    <row r="25214" ht="15.75" hidden="1"/>
    <row r="25215" ht="15.75" hidden="1"/>
    <row r="25216" ht="15.75" hidden="1"/>
    <row r="25217" ht="15.75" hidden="1"/>
    <row r="25218" ht="15.75" hidden="1"/>
    <row r="25219" ht="15.75" hidden="1"/>
    <row r="25220" ht="15.75" hidden="1"/>
    <row r="25221" ht="15.75" hidden="1"/>
    <row r="25222" ht="15.75" hidden="1"/>
    <row r="25223" ht="15.75" hidden="1"/>
    <row r="25224" ht="15.75" hidden="1"/>
    <row r="25225" ht="15.75" hidden="1"/>
    <row r="25226" ht="15.75" hidden="1"/>
    <row r="25227" ht="15.75" hidden="1"/>
    <row r="25228" ht="15.75" hidden="1"/>
    <row r="25229" ht="15.75" hidden="1"/>
    <row r="25230" ht="15.75" hidden="1"/>
    <row r="25231" ht="15.75" hidden="1"/>
    <row r="25232" ht="15.75" hidden="1"/>
    <row r="25233" ht="15.75" hidden="1"/>
    <row r="25234" ht="15.75" hidden="1"/>
    <row r="25235" ht="15.75" hidden="1"/>
    <row r="25236" ht="15.75" hidden="1"/>
    <row r="25237" ht="15.75" hidden="1"/>
    <row r="25238" ht="15.75" hidden="1"/>
    <row r="25239" ht="15.75" hidden="1"/>
    <row r="25240" ht="15.75" hidden="1"/>
    <row r="25241" ht="15.75" hidden="1"/>
    <row r="25242" ht="15.75" hidden="1"/>
    <row r="25243" ht="15.75" hidden="1"/>
    <row r="25244" ht="15.75" hidden="1"/>
    <row r="25245" ht="15.75" hidden="1"/>
    <row r="25246" ht="15.75" hidden="1"/>
    <row r="25247" ht="15.75" hidden="1"/>
    <row r="25248" ht="15.75" hidden="1"/>
    <row r="25249" ht="15.75" hidden="1"/>
    <row r="25250" ht="15.75" hidden="1"/>
    <row r="25251" ht="15.75" hidden="1"/>
    <row r="25252" ht="15.75" hidden="1"/>
    <row r="25253" ht="15.75" hidden="1"/>
    <row r="25254" ht="15.75" hidden="1"/>
    <row r="25255" ht="15.75" hidden="1"/>
    <row r="25256" ht="15.75" hidden="1"/>
    <row r="25257" ht="15.75" hidden="1"/>
    <row r="25258" ht="15.75" hidden="1"/>
    <row r="25259" ht="15.75" hidden="1"/>
    <row r="25260" ht="15.75" hidden="1"/>
    <row r="25261" ht="15.75" hidden="1"/>
    <row r="25262" ht="15.75" hidden="1"/>
    <row r="25263" ht="15.75" hidden="1"/>
    <row r="25264" ht="15.75" hidden="1"/>
    <row r="25265" ht="15.75" hidden="1"/>
    <row r="25266" ht="15.75" hidden="1"/>
    <row r="25267" ht="15.75" hidden="1"/>
    <row r="25268" ht="15.75" hidden="1"/>
    <row r="25269" ht="15.75" hidden="1"/>
    <row r="25270" ht="15.75" hidden="1"/>
    <row r="25271" ht="15.75" hidden="1"/>
    <row r="25272" ht="15.75" hidden="1"/>
    <row r="25273" ht="15.75" hidden="1"/>
    <row r="25274" ht="15.75" hidden="1"/>
    <row r="25275" ht="15.75" hidden="1"/>
    <row r="25276" ht="15.75" hidden="1"/>
    <row r="25277" ht="15.75" hidden="1"/>
    <row r="25278" ht="15.75" hidden="1"/>
    <row r="25279" ht="15.75" hidden="1"/>
    <row r="25280" ht="15.75" hidden="1"/>
    <row r="25281" ht="15.75" hidden="1"/>
    <row r="25282" ht="15.75" hidden="1"/>
    <row r="25283" ht="15.75" hidden="1"/>
    <row r="25284" ht="15.75" hidden="1"/>
    <row r="25285" ht="15.75" hidden="1"/>
    <row r="25286" ht="15.75" hidden="1"/>
    <row r="25287" ht="15.75" hidden="1"/>
    <row r="25288" ht="15.75" hidden="1"/>
    <row r="25289" ht="15.75" hidden="1"/>
    <row r="25290" ht="15.75" hidden="1"/>
    <row r="25291" ht="15.75" hidden="1"/>
    <row r="25292" ht="15.75" hidden="1"/>
    <row r="25293" ht="15.75" hidden="1"/>
    <row r="25294" ht="15.75" hidden="1"/>
    <row r="25295" ht="15.75" hidden="1"/>
    <row r="25296" ht="15.75" hidden="1"/>
    <row r="25297" ht="15.75" hidden="1"/>
    <row r="25298" ht="15.75" hidden="1"/>
    <row r="25299" ht="15.75" hidden="1"/>
    <row r="25300" ht="15.75" hidden="1"/>
    <row r="25301" ht="15.75" hidden="1"/>
    <row r="25302" ht="15.75" hidden="1"/>
    <row r="25303" ht="15.75" hidden="1"/>
    <row r="25304" ht="15.75" hidden="1"/>
    <row r="25305" ht="15.75" hidden="1"/>
    <row r="25306" ht="15.75" hidden="1"/>
    <row r="25307" ht="15.75" hidden="1"/>
    <row r="25308" ht="15.75" hidden="1"/>
    <row r="25309" ht="15.75" hidden="1"/>
    <row r="25310" ht="15.75" hidden="1"/>
    <row r="25311" ht="15.75" hidden="1"/>
    <row r="25312" ht="15.75" hidden="1"/>
    <row r="25313" ht="15.75" hidden="1"/>
    <row r="25314" ht="15.75" hidden="1"/>
    <row r="25315" ht="15.75" hidden="1"/>
    <row r="25316" ht="15.75" hidden="1"/>
    <row r="25317" ht="15.75" hidden="1"/>
    <row r="25318" ht="15.75" hidden="1"/>
    <row r="25319" ht="15.75" hidden="1"/>
    <row r="25320" ht="15.75" hidden="1"/>
    <row r="25321" ht="15.75" hidden="1"/>
    <row r="25322" ht="15.75" hidden="1"/>
    <row r="25323" ht="15.75" hidden="1"/>
    <row r="25324" ht="15.75" hidden="1"/>
    <row r="25325" ht="15.75" hidden="1"/>
    <row r="25326" ht="15.75" hidden="1"/>
    <row r="25327" ht="15.75" hidden="1"/>
    <row r="25328" ht="15.75" hidden="1"/>
    <row r="25329" ht="15.75" hidden="1"/>
    <row r="25330" ht="15.75" hidden="1"/>
    <row r="25331" ht="15.75" hidden="1"/>
    <row r="25332" ht="15.75" hidden="1"/>
    <row r="25333" ht="15.75" hidden="1"/>
    <row r="25334" ht="15.75" hidden="1"/>
    <row r="25335" ht="15.75" hidden="1"/>
    <row r="25336" ht="15.75" hidden="1"/>
    <row r="25337" ht="15.75" hidden="1"/>
    <row r="25338" ht="15.75" hidden="1"/>
    <row r="25339" ht="15.75" hidden="1"/>
    <row r="25340" ht="15.75" hidden="1"/>
    <row r="25341" ht="15.75" hidden="1"/>
    <row r="25342" ht="15.75" hidden="1"/>
    <row r="25343" ht="15.75" hidden="1"/>
    <row r="25344" ht="15.75" hidden="1"/>
    <row r="25345" ht="15.75" hidden="1"/>
    <row r="25346" ht="15.75" hidden="1"/>
    <row r="25347" ht="15.75" hidden="1"/>
    <row r="25348" ht="15.75" hidden="1"/>
    <row r="25349" ht="15.75" hidden="1"/>
    <row r="25350" ht="15.75" hidden="1"/>
    <row r="25351" ht="15.75" hidden="1"/>
    <row r="25352" ht="15.75" hidden="1"/>
    <row r="25353" ht="15.75" hidden="1"/>
    <row r="25354" ht="15.75" hidden="1"/>
    <row r="25355" ht="15.75" hidden="1"/>
    <row r="25356" ht="15.75" hidden="1"/>
    <row r="25357" ht="15.75" hidden="1"/>
    <row r="25358" ht="15.75" hidden="1"/>
    <row r="25359" ht="15.75" hidden="1"/>
    <row r="25360" ht="15.75" hidden="1"/>
    <row r="25361" ht="15.75" hidden="1"/>
    <row r="25362" ht="15.75" hidden="1"/>
    <row r="25363" ht="15.75" hidden="1"/>
    <row r="25364" ht="15.75" hidden="1"/>
    <row r="25365" ht="15.75" hidden="1"/>
    <row r="25366" ht="15.75" hidden="1"/>
    <row r="25367" ht="15.75" hidden="1"/>
    <row r="25368" ht="15.75" hidden="1"/>
    <row r="25369" ht="15.75" hidden="1"/>
    <row r="25370" ht="15.75" hidden="1"/>
    <row r="25371" ht="15.75" hidden="1"/>
    <row r="25372" ht="15.75" hidden="1"/>
    <row r="25373" ht="15.75" hidden="1"/>
    <row r="25374" ht="15.75" hidden="1"/>
    <row r="25375" ht="15.75" hidden="1"/>
    <row r="25376" ht="15.75" hidden="1"/>
    <row r="25377" ht="15.75" hidden="1"/>
    <row r="25378" ht="15.75" hidden="1"/>
    <row r="25379" ht="15.75" hidden="1"/>
    <row r="25380" ht="15.75" hidden="1"/>
    <row r="25381" ht="15.75" hidden="1"/>
    <row r="25382" ht="15.75" hidden="1"/>
    <row r="25383" ht="15.75" hidden="1"/>
    <row r="25384" ht="15.75" hidden="1"/>
    <row r="25385" ht="15.75" hidden="1"/>
    <row r="25386" ht="15.75" hidden="1"/>
    <row r="25387" ht="15.75" hidden="1"/>
    <row r="25388" ht="15.75" hidden="1"/>
    <row r="25389" ht="15.75" hidden="1"/>
    <row r="25390" ht="15.75" hidden="1"/>
    <row r="25391" ht="15.75" hidden="1"/>
    <row r="25392" ht="15.75" hidden="1"/>
    <row r="25393" ht="15.75" hidden="1"/>
    <row r="25394" ht="15.75" hidden="1"/>
    <row r="25395" ht="15.75" hidden="1"/>
    <row r="25396" ht="15.75" hidden="1"/>
    <row r="25397" ht="15.75" hidden="1"/>
    <row r="25398" ht="15.75" hidden="1"/>
    <row r="25399" ht="15.75" hidden="1"/>
    <row r="25400" ht="15.75" hidden="1"/>
    <row r="25401" ht="15.75" hidden="1"/>
    <row r="25402" ht="15.75" hidden="1"/>
    <row r="25403" ht="15.75" hidden="1"/>
    <row r="25404" ht="15.75" hidden="1"/>
    <row r="25405" ht="15.75" hidden="1"/>
    <row r="25406" ht="15.75" hidden="1"/>
    <row r="25407" ht="15.75" hidden="1"/>
    <row r="25408" ht="15.75" hidden="1"/>
    <row r="25409" ht="15.75" hidden="1"/>
    <row r="25410" ht="15.75" hidden="1"/>
    <row r="25411" ht="15.75" hidden="1"/>
    <row r="25412" ht="15.75" hidden="1"/>
    <row r="25413" ht="15.75" hidden="1"/>
    <row r="25414" ht="15.75" hidden="1"/>
    <row r="25415" ht="15.75" hidden="1"/>
    <row r="25416" ht="15.75" hidden="1"/>
    <row r="25417" ht="15.75" hidden="1"/>
    <row r="25418" ht="15.75" hidden="1"/>
    <row r="25419" ht="15.75" hidden="1"/>
    <row r="25420" ht="15.75" hidden="1"/>
    <row r="25421" ht="15.75" hidden="1"/>
    <row r="25422" ht="15.75" hidden="1"/>
    <row r="25423" ht="15.75" hidden="1"/>
    <row r="25424" ht="15.75" hidden="1"/>
    <row r="25425" ht="15.75" hidden="1"/>
    <row r="25426" ht="15.75" hidden="1"/>
    <row r="25427" ht="15.75" hidden="1"/>
    <row r="25428" ht="15.75" hidden="1"/>
    <row r="25429" ht="15.75" hidden="1"/>
    <row r="25430" ht="15.75" hidden="1"/>
    <row r="25431" ht="15.75" hidden="1"/>
    <row r="25432" ht="15.75" hidden="1"/>
    <row r="25433" ht="15.75" hidden="1"/>
    <row r="25434" ht="15.75" hidden="1"/>
    <row r="25435" ht="15.75" hidden="1"/>
    <row r="25436" ht="15.75" hidden="1"/>
    <row r="25437" ht="15.75" hidden="1"/>
    <row r="25438" ht="15.75" hidden="1"/>
    <row r="25439" ht="15.75" hidden="1"/>
    <row r="25440" ht="15.75" hidden="1"/>
    <row r="25441" ht="15.75" hidden="1"/>
    <row r="25442" ht="15.75" hidden="1"/>
    <row r="25443" ht="15.75" hidden="1"/>
    <row r="25444" ht="15.75" hidden="1"/>
    <row r="25445" ht="15.75" hidden="1"/>
    <row r="25446" ht="15.75" hidden="1"/>
    <row r="25447" ht="15.75" hidden="1"/>
    <row r="25448" ht="15.75" hidden="1"/>
    <row r="25449" ht="15.75" hidden="1"/>
    <row r="25450" ht="15.75" hidden="1"/>
    <row r="25451" ht="15.75" hidden="1"/>
    <row r="25452" ht="15.75" hidden="1"/>
    <row r="25453" ht="15.75" hidden="1"/>
    <row r="25454" ht="15.75" hidden="1"/>
    <row r="25455" ht="15.75" hidden="1"/>
    <row r="25456" ht="15.75" hidden="1"/>
    <row r="25457" ht="15.75" hidden="1"/>
    <row r="25458" ht="15.75" hidden="1"/>
    <row r="25459" ht="15.75" hidden="1"/>
    <row r="25460" ht="15.75" hidden="1"/>
    <row r="25461" ht="15.75" hidden="1"/>
    <row r="25462" ht="15.75" hidden="1"/>
    <row r="25463" ht="15.75" hidden="1"/>
    <row r="25464" ht="15.75" hidden="1"/>
    <row r="25465" ht="15.75" hidden="1"/>
    <row r="25466" ht="15.75" hidden="1"/>
    <row r="25467" ht="15.75" hidden="1"/>
    <row r="25468" ht="15.75" hidden="1"/>
    <row r="25469" ht="15.75" hidden="1"/>
    <row r="25470" ht="15.75" hidden="1"/>
    <row r="25471" ht="15.75" hidden="1"/>
    <row r="25472" ht="15.75" hidden="1"/>
    <row r="25473" ht="15.75" hidden="1"/>
    <row r="25474" ht="15.75" hidden="1"/>
    <row r="25475" ht="15.75" hidden="1"/>
    <row r="25476" ht="15.75" hidden="1"/>
    <row r="25477" ht="15.75" hidden="1"/>
    <row r="25478" ht="15.75" hidden="1"/>
    <row r="25479" ht="15.75" hidden="1"/>
    <row r="25480" ht="15.75" hidden="1"/>
    <row r="25481" ht="15.75" hidden="1"/>
    <row r="25482" ht="15.75" hidden="1"/>
    <row r="25483" ht="15.75" hidden="1"/>
    <row r="25484" ht="15.75" hidden="1"/>
    <row r="25485" ht="15.75" hidden="1"/>
    <row r="25486" ht="15.75" hidden="1"/>
    <row r="25487" ht="15.75" hidden="1"/>
    <row r="25488" ht="15.75" hidden="1"/>
    <row r="25489" ht="15.75" hidden="1"/>
    <row r="25490" ht="15.75" hidden="1"/>
    <row r="25491" ht="15.75" hidden="1"/>
    <row r="25492" ht="15.75" hidden="1"/>
    <row r="25493" ht="15.75" hidden="1"/>
    <row r="25494" ht="15.75" hidden="1"/>
    <row r="25495" ht="15.75" hidden="1"/>
    <row r="25496" ht="15.75" hidden="1"/>
    <row r="25497" ht="15.75" hidden="1"/>
    <row r="25498" ht="15.75" hidden="1"/>
    <row r="25499" ht="15.75" hidden="1"/>
    <row r="25500" ht="15.75" hidden="1"/>
    <row r="25501" ht="15.75" hidden="1"/>
    <row r="25502" ht="15.75" hidden="1"/>
    <row r="25503" ht="15.75" hidden="1"/>
    <row r="25504" ht="15.75" hidden="1"/>
    <row r="25505" ht="15.75" hidden="1"/>
    <row r="25506" ht="15.75" hidden="1"/>
    <row r="25507" ht="15.75" hidden="1"/>
    <row r="25508" ht="15.75" hidden="1"/>
    <row r="25509" ht="15.75" hidden="1"/>
    <row r="25510" ht="15.75" hidden="1"/>
    <row r="25511" ht="15.75" hidden="1"/>
    <row r="25512" ht="15.75" hidden="1"/>
    <row r="25513" ht="15.75" hidden="1"/>
    <row r="25514" ht="15.75" hidden="1"/>
    <row r="25515" ht="15.75" hidden="1"/>
    <row r="25516" ht="15.75" hidden="1"/>
    <row r="25517" ht="15.75" hidden="1"/>
    <row r="25518" ht="15.75" hidden="1"/>
    <row r="25519" ht="15.75" hidden="1"/>
    <row r="25520" ht="15.75" hidden="1"/>
    <row r="25521" ht="15.75" hidden="1"/>
    <row r="25522" ht="15.75" hidden="1"/>
    <row r="25523" ht="15.75" hidden="1"/>
    <row r="25524" ht="15.75" hidden="1"/>
    <row r="25525" ht="15.75" hidden="1"/>
    <row r="25526" ht="15.75" hidden="1"/>
    <row r="25527" ht="15.75" hidden="1"/>
    <row r="25528" ht="15.75" hidden="1"/>
    <row r="25529" ht="15.75" hidden="1"/>
    <row r="25530" ht="15.75" hidden="1"/>
    <row r="25531" ht="15.75" hidden="1"/>
    <row r="25532" ht="15.75" hidden="1"/>
    <row r="25533" ht="15.75" hidden="1"/>
    <row r="25534" ht="15.75" hidden="1"/>
    <row r="25535" ht="15.75" hidden="1"/>
    <row r="25536" ht="15.75" hidden="1"/>
    <row r="25537" ht="15.75" hidden="1"/>
    <row r="25538" ht="15.75" hidden="1"/>
    <row r="25539" ht="15.75" hidden="1"/>
    <row r="25540" ht="15.75" hidden="1"/>
    <row r="25541" ht="15.75" hidden="1"/>
    <row r="25542" ht="15.75" hidden="1"/>
    <row r="25543" ht="15.75" hidden="1"/>
    <row r="25544" ht="15.75" hidden="1"/>
    <row r="25545" ht="15.75" hidden="1"/>
    <row r="25546" ht="15.75" hidden="1"/>
    <row r="25547" ht="15.75" hidden="1"/>
    <row r="25548" ht="15.75" hidden="1"/>
    <row r="25549" ht="15.75" hidden="1"/>
    <row r="25550" ht="15.75" hidden="1"/>
    <row r="25551" ht="15.75" hidden="1"/>
    <row r="25552" ht="15.75" hidden="1"/>
    <row r="25553" ht="15.75" hidden="1"/>
    <row r="25554" ht="15.75" hidden="1"/>
    <row r="25555" ht="15.75" hidden="1"/>
    <row r="25556" ht="15.75" hidden="1"/>
    <row r="25557" ht="15.75" hidden="1"/>
    <row r="25558" ht="15.75" hidden="1"/>
    <row r="25559" ht="15.75" hidden="1"/>
    <row r="25560" ht="15.75" hidden="1"/>
    <row r="25561" ht="15.75" hidden="1"/>
    <row r="25562" ht="15.75" hidden="1"/>
    <row r="25563" ht="15.75" hidden="1"/>
    <row r="25564" ht="15.75" hidden="1"/>
    <row r="25565" ht="15.75" hidden="1"/>
    <row r="25566" ht="15.75" hidden="1"/>
    <row r="25567" ht="15.75" hidden="1"/>
    <row r="25568" ht="15.75" hidden="1"/>
    <row r="25569" ht="15.75" hidden="1"/>
    <row r="25570" ht="15.75" hidden="1"/>
    <row r="25571" ht="15.75" hidden="1"/>
    <row r="25572" ht="15.75" hidden="1"/>
    <row r="25573" ht="15.75" hidden="1"/>
    <row r="25574" ht="15.75" hidden="1"/>
    <row r="25575" ht="15.75" hidden="1"/>
    <row r="25576" ht="15.75" hidden="1"/>
    <row r="25577" ht="15.75" hidden="1"/>
    <row r="25578" ht="15.75" hidden="1"/>
    <row r="25579" ht="15.75" hidden="1"/>
    <row r="25580" ht="15.75" hidden="1"/>
    <row r="25581" ht="15.75" hidden="1"/>
    <row r="25582" ht="15.75" hidden="1"/>
    <row r="25583" ht="15.75" hidden="1"/>
    <row r="25584" ht="15.75" hidden="1"/>
    <row r="25585" ht="15.75" hidden="1"/>
    <row r="25586" ht="15.75" hidden="1"/>
    <row r="25587" ht="15.75" hidden="1"/>
    <row r="25588" ht="15.75" hidden="1"/>
    <row r="25589" ht="15.75" hidden="1"/>
    <row r="25590" ht="15.75" hidden="1"/>
    <row r="25591" ht="15.75" hidden="1"/>
    <row r="25592" ht="15.75" hidden="1"/>
    <row r="25593" ht="15.75" hidden="1"/>
    <row r="25594" ht="15.75" hidden="1"/>
    <row r="25595" ht="15.75" hidden="1"/>
    <row r="25596" ht="15.75" hidden="1"/>
    <row r="25597" ht="15.75" hidden="1"/>
    <row r="25598" ht="15.75" hidden="1"/>
    <row r="25599" ht="15.75" hidden="1"/>
    <row r="25600" ht="15.75" hidden="1"/>
    <row r="25601" ht="15.75" hidden="1"/>
    <row r="25602" ht="15.75" hidden="1"/>
    <row r="25603" ht="15.75" hidden="1"/>
    <row r="25604" ht="15.75" hidden="1"/>
    <row r="25605" ht="15.75" hidden="1"/>
    <row r="25606" ht="15.75" hidden="1"/>
    <row r="25607" ht="15.75" hidden="1"/>
    <row r="25608" ht="15.75" hidden="1"/>
    <row r="25609" ht="15.75" hidden="1"/>
    <row r="25610" ht="15.75" hidden="1"/>
    <row r="25611" ht="15.75" hidden="1"/>
    <row r="25612" ht="15.75" hidden="1"/>
    <row r="25613" ht="15.75" hidden="1"/>
    <row r="25614" ht="15.75" hidden="1"/>
    <row r="25615" ht="15.75" hidden="1"/>
    <row r="25616" ht="15.75" hidden="1"/>
    <row r="25617" ht="15.75" hidden="1"/>
    <row r="25618" ht="15.75" hidden="1"/>
    <row r="25619" ht="15.75" hidden="1"/>
    <row r="25620" ht="15.75" hidden="1"/>
    <row r="25621" ht="15.75" hidden="1"/>
    <row r="25622" ht="15.75" hidden="1"/>
    <row r="25623" ht="15.75" hidden="1"/>
    <row r="25624" ht="15.75" hidden="1"/>
    <row r="25625" ht="15.75" hidden="1"/>
    <row r="25626" ht="15.75" hidden="1"/>
    <row r="25627" ht="15.75" hidden="1"/>
    <row r="25628" ht="15.75" hidden="1"/>
    <row r="25629" ht="15.75" hidden="1"/>
    <row r="25630" ht="15.75" hidden="1"/>
    <row r="25631" ht="15.75" hidden="1"/>
    <row r="25632" ht="15.75" hidden="1"/>
    <row r="25633" ht="15.75" hidden="1"/>
    <row r="25634" ht="15.75" hidden="1"/>
    <row r="25635" ht="15.75" hidden="1"/>
    <row r="25636" ht="15.75" hidden="1"/>
    <row r="25637" ht="15.75" hidden="1"/>
    <row r="25638" ht="15.75" hidden="1"/>
    <row r="25639" ht="15.75" hidden="1"/>
    <row r="25640" ht="15.75" hidden="1"/>
    <row r="25641" ht="15.75" hidden="1"/>
    <row r="25642" ht="15.75" hidden="1"/>
    <row r="25643" ht="15.75" hidden="1"/>
    <row r="25644" ht="15.75" hidden="1"/>
    <row r="25645" ht="15.75" hidden="1"/>
    <row r="25646" ht="15.75" hidden="1"/>
    <row r="25647" ht="15.75" hidden="1"/>
    <row r="25648" ht="15.75" hidden="1"/>
    <row r="25649" ht="15.75" hidden="1"/>
    <row r="25650" ht="15.75" hidden="1"/>
    <row r="25651" ht="15.75" hidden="1"/>
    <row r="25652" ht="15.75" hidden="1"/>
    <row r="25653" ht="15.75" hidden="1"/>
    <row r="25654" ht="15.75" hidden="1"/>
    <row r="25655" ht="15.75" hidden="1"/>
    <row r="25656" ht="15.75" hidden="1"/>
    <row r="25657" ht="15.75" hidden="1"/>
    <row r="25658" ht="15.75" hidden="1"/>
    <row r="25659" ht="15.75" hidden="1"/>
    <row r="25660" ht="15.75" hidden="1"/>
    <row r="25661" ht="15.75" hidden="1"/>
    <row r="25662" ht="15.75" hidden="1"/>
    <row r="25663" ht="15.75" hidden="1"/>
    <row r="25664" ht="15.75" hidden="1"/>
    <row r="25665" ht="15.75" hidden="1"/>
    <row r="25666" ht="15.75" hidden="1"/>
    <row r="25667" ht="15.75" hidden="1"/>
    <row r="25668" ht="15.75" hidden="1"/>
    <row r="25669" ht="15.75" hidden="1"/>
    <row r="25670" ht="15.75" hidden="1"/>
    <row r="25671" ht="15.75" hidden="1"/>
    <row r="25672" ht="15.75" hidden="1"/>
    <row r="25673" ht="15.75" hidden="1"/>
    <row r="25674" ht="15.75" hidden="1"/>
    <row r="25675" ht="15.75" hidden="1"/>
    <row r="25676" ht="15.75" hidden="1"/>
    <row r="25677" ht="15.75" hidden="1"/>
    <row r="25678" ht="15.75" hidden="1"/>
    <row r="25679" ht="15.75" hidden="1"/>
    <row r="25680" ht="15.75" hidden="1"/>
    <row r="25681" ht="15.75" hidden="1"/>
    <row r="25682" ht="15.75" hidden="1"/>
    <row r="25683" ht="15.75" hidden="1"/>
    <row r="25684" ht="15.75" hidden="1"/>
    <row r="25685" ht="15.75" hidden="1"/>
    <row r="25686" ht="15.75" hidden="1"/>
    <row r="25687" ht="15.75" hidden="1"/>
    <row r="25688" ht="15.75" hidden="1"/>
    <row r="25689" ht="15.75" hidden="1"/>
    <row r="25690" ht="15.75" hidden="1"/>
    <row r="25691" ht="15.75" hidden="1"/>
    <row r="25692" ht="15.75" hidden="1"/>
    <row r="25693" ht="15.75" hidden="1"/>
    <row r="25694" ht="15.75" hidden="1"/>
    <row r="25695" ht="15.75" hidden="1"/>
    <row r="25696" ht="15.75" hidden="1"/>
    <row r="25697" ht="15.75" hidden="1"/>
    <row r="25698" ht="15.75" hidden="1"/>
    <row r="25699" ht="15.75" hidden="1"/>
    <row r="25700" ht="15.75" hidden="1"/>
    <row r="25701" ht="15.75" hidden="1"/>
    <row r="25702" ht="15.75" hidden="1"/>
    <row r="25703" ht="15.75" hidden="1"/>
    <row r="25704" ht="15.75" hidden="1"/>
    <row r="25705" ht="15.75" hidden="1"/>
    <row r="25706" ht="15.75" hidden="1"/>
    <row r="25707" ht="15.75" hidden="1"/>
    <row r="25708" ht="15.75" hidden="1"/>
    <row r="25709" ht="15.75" hidden="1"/>
    <row r="25710" ht="15.75" hidden="1"/>
    <row r="25711" ht="15.75" hidden="1"/>
    <row r="25712" ht="15.75" hidden="1"/>
    <row r="25713" ht="15.75" hidden="1"/>
    <row r="25714" ht="15.75" hidden="1"/>
    <row r="25715" ht="15.75" hidden="1"/>
    <row r="25716" ht="15.75" hidden="1"/>
    <row r="25717" ht="15.75" hidden="1"/>
    <row r="25718" ht="15.75" hidden="1"/>
    <row r="25719" ht="15.75" hidden="1"/>
    <row r="25720" ht="15.75" hidden="1"/>
    <row r="25721" ht="15.75" hidden="1"/>
    <row r="25722" ht="15.75" hidden="1"/>
    <row r="25723" ht="15.75" hidden="1"/>
    <row r="25724" ht="15.75" hidden="1"/>
    <row r="25725" ht="15.75" hidden="1"/>
    <row r="25726" ht="15.75" hidden="1"/>
    <row r="25727" ht="15.75" hidden="1"/>
    <row r="25728" ht="15.75" hidden="1"/>
    <row r="25729" ht="15.75" hidden="1"/>
    <row r="25730" ht="15.75" hidden="1"/>
    <row r="25731" ht="15.75" hidden="1"/>
    <row r="25732" ht="15.75" hidden="1"/>
    <row r="25733" ht="15.75" hidden="1"/>
    <row r="25734" ht="15.75" hidden="1"/>
    <row r="25735" ht="15.75" hidden="1"/>
    <row r="25736" ht="15.75" hidden="1"/>
    <row r="25737" ht="15.75" hidden="1"/>
    <row r="25738" ht="15.75" hidden="1"/>
    <row r="25739" ht="15.75" hidden="1"/>
    <row r="25740" ht="15.75" hidden="1"/>
    <row r="25741" ht="15.75" hidden="1"/>
    <row r="25742" ht="15.75" hidden="1"/>
    <row r="25743" ht="15.75" hidden="1"/>
    <row r="25744" ht="15.75" hidden="1"/>
    <row r="25745" ht="15.75" hidden="1"/>
    <row r="25746" ht="15.75" hidden="1"/>
    <row r="25747" ht="15.75" hidden="1"/>
    <row r="25748" ht="15.75" hidden="1"/>
    <row r="25749" ht="15.75" hidden="1"/>
    <row r="25750" ht="15.75" hidden="1"/>
    <row r="25751" ht="15.75" hidden="1"/>
    <row r="25752" ht="15.75" hidden="1"/>
    <row r="25753" ht="15.75" hidden="1"/>
    <row r="25754" ht="15.75" hidden="1"/>
    <row r="25755" ht="15.75" hidden="1"/>
    <row r="25756" ht="15.75" hidden="1"/>
    <row r="25757" ht="15.75" hidden="1"/>
    <row r="25758" ht="15.75" hidden="1"/>
    <row r="25759" ht="15.75" hidden="1"/>
    <row r="25760" ht="15.75" hidden="1"/>
    <row r="25761" ht="15.75" hidden="1"/>
    <row r="25762" ht="15.75" hidden="1"/>
    <row r="25763" ht="15.75" hidden="1"/>
    <row r="25764" ht="15.75" hidden="1"/>
    <row r="25765" ht="15.75" hidden="1"/>
    <row r="25766" ht="15.75" hidden="1"/>
    <row r="25767" ht="15.75" hidden="1"/>
    <row r="25768" ht="15.75" hidden="1"/>
    <row r="25769" ht="15.75" hidden="1"/>
    <row r="25770" ht="15.75" hidden="1"/>
    <row r="25771" ht="15.75" hidden="1"/>
    <row r="25772" ht="15.75" hidden="1"/>
    <row r="25773" ht="15.75" hidden="1"/>
    <row r="25774" ht="15.75" hidden="1"/>
    <row r="25775" ht="15.75" hidden="1"/>
    <row r="25776" ht="15.75" hidden="1"/>
    <row r="25777" ht="15.75" hidden="1"/>
    <row r="25778" ht="15.75" hidden="1"/>
    <row r="25779" ht="15.75" hidden="1"/>
    <row r="25780" ht="15.75" hidden="1"/>
    <row r="25781" ht="15.75" hidden="1"/>
    <row r="25782" ht="15.75" hidden="1"/>
    <row r="25783" ht="15.75" hidden="1"/>
    <row r="25784" ht="15.75" hidden="1"/>
    <row r="25785" ht="15.75" hidden="1"/>
    <row r="25786" ht="15.75" hidden="1"/>
    <row r="25787" ht="15.75" hidden="1"/>
    <row r="25788" ht="15.75" hidden="1"/>
    <row r="25789" ht="15.75" hidden="1"/>
    <row r="25790" ht="15.75" hidden="1"/>
    <row r="25791" ht="15.75" hidden="1"/>
    <row r="25792" ht="15.75" hidden="1"/>
    <row r="25793" ht="15.75" hidden="1"/>
    <row r="25794" ht="15.75" hidden="1"/>
    <row r="25795" ht="15.75" hidden="1"/>
    <row r="25796" ht="15.75" hidden="1"/>
    <row r="25797" ht="15.75" hidden="1"/>
    <row r="25798" ht="15.75" hidden="1"/>
    <row r="25799" ht="15.75" hidden="1"/>
    <row r="25800" ht="15.75" hidden="1"/>
    <row r="25801" ht="15.75" hidden="1"/>
    <row r="25802" ht="15.75" hidden="1"/>
    <row r="25803" ht="15.75" hidden="1"/>
    <row r="25804" ht="15.75" hidden="1"/>
    <row r="25805" ht="15.75" hidden="1"/>
    <row r="25806" ht="15.75" hidden="1"/>
    <row r="25807" ht="15.75" hidden="1"/>
    <row r="25808" ht="15.75" hidden="1"/>
    <row r="25809" ht="15.75" hidden="1"/>
    <row r="25810" ht="15.75" hidden="1"/>
    <row r="25811" ht="15.75" hidden="1"/>
    <row r="25812" ht="15.75" hidden="1"/>
    <row r="25813" ht="15.75" hidden="1"/>
    <row r="25814" ht="15.75" hidden="1"/>
    <row r="25815" ht="15.75" hidden="1"/>
    <row r="25816" ht="15.75" hidden="1"/>
    <row r="25817" ht="15.75" hidden="1"/>
    <row r="25818" ht="15.75" hidden="1"/>
    <row r="25819" ht="15.75" hidden="1"/>
    <row r="25820" ht="15.75" hidden="1"/>
    <row r="25821" ht="15.75" hidden="1"/>
    <row r="25822" ht="15.75" hidden="1"/>
    <row r="25823" ht="15.75" hidden="1"/>
    <row r="25824" ht="15.75" hidden="1"/>
    <row r="25825" ht="15.75" hidden="1"/>
    <row r="25826" ht="15.75" hidden="1"/>
    <row r="25827" ht="15.75" hidden="1"/>
    <row r="25828" ht="15.75" hidden="1"/>
    <row r="25829" ht="15.75" hidden="1"/>
    <row r="25830" ht="15.75" hidden="1"/>
    <row r="25831" ht="15.75" hidden="1"/>
    <row r="25832" ht="15.75" hidden="1"/>
    <row r="25833" ht="15.75" hidden="1"/>
    <row r="25834" ht="15.75" hidden="1"/>
    <row r="25835" ht="15.75" hidden="1"/>
    <row r="25836" ht="15.75" hidden="1"/>
    <row r="25837" ht="15.75" hidden="1"/>
    <row r="25838" ht="15.75" hidden="1"/>
    <row r="25839" ht="15.75" hidden="1"/>
    <row r="25840" ht="15.75" hidden="1"/>
    <row r="25841" ht="15.75" hidden="1"/>
    <row r="25842" ht="15.75" hidden="1"/>
    <row r="25843" ht="15.75" hidden="1"/>
    <row r="25844" ht="15.75" hidden="1"/>
    <row r="25845" ht="15.75" hidden="1"/>
    <row r="25846" ht="15.75" hidden="1"/>
    <row r="25847" ht="15.75" hidden="1"/>
    <row r="25848" ht="15.75" hidden="1"/>
    <row r="25849" ht="15.75" hidden="1"/>
    <row r="25850" ht="15.75" hidden="1"/>
    <row r="25851" ht="15.75" hidden="1"/>
    <row r="25852" ht="15.75" hidden="1"/>
    <row r="25853" ht="15.75" hidden="1"/>
    <row r="25854" ht="15.75" hidden="1"/>
    <row r="25855" ht="15.75" hidden="1"/>
    <row r="25856" ht="15.75" hidden="1"/>
    <row r="25857" ht="15.75" hidden="1"/>
    <row r="25858" ht="15.75" hidden="1"/>
    <row r="25859" ht="15.75" hidden="1"/>
    <row r="25860" ht="15.75" hidden="1"/>
    <row r="25861" ht="15.75" hidden="1"/>
    <row r="25862" ht="15.75" hidden="1"/>
    <row r="25863" ht="15.75" hidden="1"/>
    <row r="25864" ht="15.75" hidden="1"/>
    <row r="25865" ht="15.75" hidden="1"/>
    <row r="25866" ht="15.75" hidden="1"/>
    <row r="25867" ht="15.75" hidden="1"/>
    <row r="25868" ht="15.75" hidden="1"/>
    <row r="25869" ht="15.75" hidden="1"/>
    <row r="25870" ht="15.75" hidden="1"/>
    <row r="25871" ht="15.75" hidden="1"/>
    <row r="25872" ht="15.75" hidden="1"/>
    <row r="25873" ht="15.75" hidden="1"/>
    <row r="25874" ht="15.75" hidden="1"/>
    <row r="25875" ht="15.75" hidden="1"/>
    <row r="25876" ht="15.75" hidden="1"/>
    <row r="25877" ht="15.75" hidden="1"/>
    <row r="25878" ht="15.75" hidden="1"/>
    <row r="25879" ht="15.75" hidden="1"/>
    <row r="25880" ht="15.75" hidden="1"/>
    <row r="25881" ht="15.75" hidden="1"/>
    <row r="25882" ht="15.75" hidden="1"/>
    <row r="25883" ht="15.75" hidden="1"/>
    <row r="25884" ht="15.75" hidden="1"/>
    <row r="25885" ht="15.75" hidden="1"/>
    <row r="25886" ht="15.75" hidden="1"/>
    <row r="25887" ht="15.75" hidden="1"/>
    <row r="25888" ht="15.75" hidden="1"/>
    <row r="25889" ht="15.75" hidden="1"/>
    <row r="25890" ht="15.75" hidden="1"/>
    <row r="25891" ht="15.75" hidden="1"/>
    <row r="25892" ht="15.75" hidden="1"/>
    <row r="25893" ht="15.75" hidden="1"/>
    <row r="25894" ht="15.75" hidden="1"/>
    <row r="25895" ht="15.75" hidden="1"/>
    <row r="25896" ht="15.75" hidden="1"/>
    <row r="25897" ht="15.75" hidden="1"/>
    <row r="25898" ht="15.75" hidden="1"/>
    <row r="25899" ht="15.75" hidden="1"/>
    <row r="25900" ht="15.75" hidden="1"/>
    <row r="25901" ht="15.75" hidden="1"/>
    <row r="25902" ht="15.75" hidden="1"/>
    <row r="25903" ht="15.75" hidden="1"/>
    <row r="25904" ht="15.75" hidden="1"/>
    <row r="25905" ht="15.75" hidden="1"/>
    <row r="25906" ht="15.75" hidden="1"/>
    <row r="25907" ht="15.75" hidden="1"/>
    <row r="25908" ht="15.75" hidden="1"/>
    <row r="25909" ht="15.75" hidden="1"/>
    <row r="25910" ht="15.75" hidden="1"/>
    <row r="25911" ht="15.75" hidden="1"/>
    <row r="25912" ht="15.75" hidden="1"/>
    <row r="25913" ht="15.75" hidden="1"/>
    <row r="25914" ht="15.75" hidden="1"/>
    <row r="25915" ht="15.75" hidden="1"/>
    <row r="25916" ht="15.75" hidden="1"/>
    <row r="25917" ht="15.75" hidden="1"/>
    <row r="25918" ht="15.75" hidden="1"/>
    <row r="25919" ht="15.75" hidden="1"/>
    <row r="25920" ht="15.75" hidden="1"/>
    <row r="25921" ht="15.75" hidden="1"/>
    <row r="25922" ht="15.75" hidden="1"/>
    <row r="25923" ht="15.75" hidden="1"/>
    <row r="25924" ht="15.75" hidden="1"/>
    <row r="25925" ht="15.75" hidden="1"/>
    <row r="25926" ht="15.75" hidden="1"/>
    <row r="25927" ht="15.75" hidden="1"/>
    <row r="25928" ht="15.75" hidden="1"/>
    <row r="25929" ht="15.75" hidden="1"/>
    <row r="25930" ht="15.75" hidden="1"/>
    <row r="25931" ht="15.75" hidden="1"/>
    <row r="25932" ht="15.75" hidden="1"/>
    <row r="25933" ht="15.75" hidden="1"/>
    <row r="25934" ht="15.75" hidden="1"/>
    <row r="25935" ht="15.75" hidden="1"/>
    <row r="25936" ht="15.75" hidden="1"/>
    <row r="25937" ht="15.75" hidden="1"/>
    <row r="25938" ht="15.75" hidden="1"/>
    <row r="25939" ht="15.75" hidden="1"/>
    <row r="25940" ht="15.75" hidden="1"/>
    <row r="25941" ht="15.75" hidden="1"/>
    <row r="25942" ht="15.75" hidden="1"/>
    <row r="25943" ht="15.75" hidden="1"/>
    <row r="25944" ht="15.75" hidden="1"/>
    <row r="25945" ht="15.75" hidden="1"/>
    <row r="25946" ht="15.75" hidden="1"/>
    <row r="25947" ht="15.75" hidden="1"/>
    <row r="25948" ht="15.75" hidden="1"/>
    <row r="25949" ht="15.75" hidden="1"/>
    <row r="25950" ht="15.75" hidden="1"/>
    <row r="25951" ht="15.75" hidden="1"/>
    <row r="25952" ht="15.75" hidden="1"/>
    <row r="25953" ht="15.75" hidden="1"/>
    <row r="25954" ht="15.75" hidden="1"/>
    <row r="25955" ht="15.75" hidden="1"/>
    <row r="25956" ht="15.75" hidden="1"/>
    <row r="25957" ht="15.75" hidden="1"/>
    <row r="25958" ht="15.75" hidden="1"/>
    <row r="25959" ht="15.75" hidden="1"/>
    <row r="25960" ht="15.75" hidden="1"/>
    <row r="25961" ht="15.75" hidden="1"/>
    <row r="25962" ht="15.75" hidden="1"/>
    <row r="25963" ht="15.75" hidden="1"/>
    <row r="25964" ht="15.75" hidden="1"/>
    <row r="25965" ht="15.75" hidden="1"/>
    <row r="25966" ht="15.75" hidden="1"/>
    <row r="25967" ht="15.75" hidden="1"/>
    <row r="25968" ht="15.75" hidden="1"/>
    <row r="25969" ht="15.75" hidden="1"/>
    <row r="25970" ht="15.75" hidden="1"/>
    <row r="25971" ht="15.75" hidden="1"/>
    <row r="25972" ht="15.75" hidden="1"/>
    <row r="25973" ht="15.75" hidden="1"/>
    <row r="25974" ht="15.75" hidden="1"/>
    <row r="25975" ht="15.75" hidden="1"/>
    <row r="25976" ht="15.75" hidden="1"/>
    <row r="25977" ht="15.75" hidden="1"/>
    <row r="25978" ht="15.75" hidden="1"/>
    <row r="25979" ht="15.75" hidden="1"/>
    <row r="25980" ht="15.75" hidden="1"/>
    <row r="25981" ht="15.75" hidden="1"/>
    <row r="25982" ht="15.75" hidden="1"/>
    <row r="25983" ht="15.75" hidden="1"/>
    <row r="25984" ht="15.75" hidden="1"/>
    <row r="25985" ht="15.75" hidden="1"/>
    <row r="25986" ht="15.75" hidden="1"/>
    <row r="25987" ht="15.75" hidden="1"/>
    <row r="25988" ht="15.75" hidden="1"/>
    <row r="25989" ht="15.75" hidden="1"/>
    <row r="25990" ht="15.75" hidden="1"/>
    <row r="25991" ht="15.75" hidden="1"/>
    <row r="25992" ht="15.75" hidden="1"/>
    <row r="25993" ht="15.75" hidden="1"/>
    <row r="25994" ht="15.75" hidden="1"/>
    <row r="25995" ht="15.75" hidden="1"/>
    <row r="25996" ht="15.75" hidden="1"/>
    <row r="25997" ht="15.75" hidden="1"/>
    <row r="25998" ht="15.75" hidden="1"/>
    <row r="25999" ht="15.75" hidden="1"/>
    <row r="26000" ht="15.75" hidden="1"/>
    <row r="26001" ht="15.75" hidden="1"/>
    <row r="26002" ht="15.75" hidden="1"/>
    <row r="26003" ht="15.75" hidden="1"/>
    <row r="26004" ht="15.75" hidden="1"/>
    <row r="26005" ht="15.75" hidden="1"/>
    <row r="26006" ht="15.75" hidden="1"/>
    <row r="26007" ht="15.75" hidden="1"/>
    <row r="26008" ht="15.75" hidden="1"/>
    <row r="26009" ht="15.75" hidden="1"/>
    <row r="26010" ht="15.75" hidden="1"/>
    <row r="26011" ht="15.75" hidden="1"/>
    <row r="26012" ht="15.75" hidden="1"/>
    <row r="26013" ht="15.75" hidden="1"/>
    <row r="26014" ht="15.75" hidden="1"/>
    <row r="26015" ht="15.75" hidden="1"/>
    <row r="26016" ht="15.75" hidden="1"/>
    <row r="26017" ht="15.75" hidden="1"/>
    <row r="26018" ht="15.75" hidden="1"/>
    <row r="26019" ht="15.75" hidden="1"/>
    <row r="26020" ht="15.75" hidden="1"/>
    <row r="26021" ht="15.75" hidden="1"/>
    <row r="26022" ht="15.75" hidden="1"/>
    <row r="26023" ht="15.75" hidden="1"/>
    <row r="26024" ht="15.75" hidden="1"/>
    <row r="26025" ht="15.75" hidden="1"/>
    <row r="26026" ht="15.75" hidden="1"/>
    <row r="26027" ht="15.75" hidden="1"/>
    <row r="26028" ht="15.75" hidden="1"/>
    <row r="26029" ht="15.75" hidden="1"/>
    <row r="26030" ht="15.75" hidden="1"/>
    <row r="26031" ht="15.75" hidden="1"/>
    <row r="26032" ht="15.75" hidden="1"/>
    <row r="26033" ht="15.75" hidden="1"/>
    <row r="26034" ht="15.75" hidden="1"/>
    <row r="26035" ht="15.75" hidden="1"/>
    <row r="26036" ht="15.75" hidden="1"/>
    <row r="26037" ht="15.75" hidden="1"/>
    <row r="26038" ht="15.75" hidden="1"/>
    <row r="26039" ht="15.75" hidden="1"/>
    <row r="26040" ht="15.75" hidden="1"/>
    <row r="26041" ht="15.75" hidden="1"/>
    <row r="26042" ht="15.75" hidden="1"/>
    <row r="26043" ht="15.75" hidden="1"/>
    <row r="26044" ht="15.75" hidden="1"/>
    <row r="26045" ht="15.75" hidden="1"/>
    <row r="26046" ht="15.75" hidden="1"/>
    <row r="26047" ht="15.75" hidden="1"/>
    <row r="26048" ht="15.75" hidden="1"/>
    <row r="26049" ht="15.75" hidden="1"/>
    <row r="26050" ht="15.75" hidden="1"/>
    <row r="26051" ht="15.75" hidden="1"/>
    <row r="26052" ht="15.75" hidden="1"/>
    <row r="26053" ht="15.75" hidden="1"/>
    <row r="26054" ht="15.75" hidden="1"/>
    <row r="26055" ht="15.75" hidden="1"/>
    <row r="26056" ht="15.75" hidden="1"/>
    <row r="26057" ht="15.75" hidden="1"/>
    <row r="26058" ht="15.75" hidden="1"/>
    <row r="26059" ht="15.75" hidden="1"/>
    <row r="26060" ht="15.75" hidden="1"/>
    <row r="26061" ht="15.75" hidden="1"/>
    <row r="26062" ht="15.75" hidden="1"/>
    <row r="26063" ht="15.75" hidden="1"/>
    <row r="26064" ht="15.75" hidden="1"/>
    <row r="26065" ht="15.75" hidden="1"/>
    <row r="26066" ht="15.75" hidden="1"/>
    <row r="26067" ht="15.75" hidden="1"/>
    <row r="26068" ht="15.75" hidden="1"/>
    <row r="26069" ht="15.75" hidden="1"/>
    <row r="26070" ht="15.75" hidden="1"/>
    <row r="26071" ht="15.75" hidden="1"/>
    <row r="26072" ht="15.75" hidden="1"/>
    <row r="26073" ht="15.75" hidden="1"/>
    <row r="26074" ht="15.75" hidden="1"/>
    <row r="26075" ht="15.75" hidden="1"/>
    <row r="26076" ht="15.75" hidden="1"/>
    <row r="26077" ht="15.75" hidden="1"/>
    <row r="26078" ht="15.75" hidden="1"/>
    <row r="26079" ht="15.75" hidden="1"/>
    <row r="26080" ht="15.75" hidden="1"/>
    <row r="26081" ht="15.75" hidden="1"/>
    <row r="26082" ht="15.75" hidden="1"/>
    <row r="26083" ht="15.75" hidden="1"/>
    <row r="26084" ht="15.75" hidden="1"/>
    <row r="26085" ht="15.75" hidden="1"/>
    <row r="26086" ht="15.75" hidden="1"/>
    <row r="26087" ht="15.75" hidden="1"/>
    <row r="26088" ht="15.75" hidden="1"/>
    <row r="26089" ht="15.75" hidden="1"/>
    <row r="26090" ht="15.75" hidden="1"/>
    <row r="26091" ht="15.75" hidden="1"/>
    <row r="26092" ht="15.75" hidden="1"/>
    <row r="26093" ht="15.75" hidden="1"/>
    <row r="26094" ht="15.75" hidden="1"/>
    <row r="26095" ht="15.75" hidden="1"/>
    <row r="26096" ht="15.75" hidden="1"/>
    <row r="26097" ht="15.75" hidden="1"/>
    <row r="26098" ht="15.75" hidden="1"/>
    <row r="26099" ht="15.75" hidden="1"/>
    <row r="26100" ht="15.75" hidden="1"/>
    <row r="26101" ht="15.75" hidden="1"/>
    <row r="26102" ht="15.75" hidden="1"/>
    <row r="26103" ht="15.75" hidden="1"/>
    <row r="26104" ht="15.75" hidden="1"/>
    <row r="26105" ht="15.75" hidden="1"/>
    <row r="26106" ht="15.75" hidden="1"/>
    <row r="26107" ht="15.75" hidden="1"/>
    <row r="26108" ht="15.75" hidden="1"/>
    <row r="26109" ht="15.75" hidden="1"/>
    <row r="26110" ht="15.75" hidden="1"/>
    <row r="26111" ht="15.75" hidden="1"/>
    <row r="26112" ht="15.75" hidden="1"/>
    <row r="26113" ht="15.75" hidden="1"/>
    <row r="26114" ht="15.75" hidden="1"/>
    <row r="26115" ht="15.75" hidden="1"/>
    <row r="26116" ht="15.75" hidden="1"/>
    <row r="26117" ht="15.75" hidden="1"/>
    <row r="26118" ht="15.75" hidden="1"/>
    <row r="26119" ht="15.75" hidden="1"/>
    <row r="26120" ht="15.75" hidden="1"/>
    <row r="26121" ht="15.75" hidden="1"/>
    <row r="26122" ht="15.75" hidden="1"/>
    <row r="26123" ht="15.75" hidden="1"/>
    <row r="26124" ht="15.75" hidden="1"/>
    <row r="26125" ht="15.75" hidden="1"/>
    <row r="26126" ht="15.75" hidden="1"/>
    <row r="26127" ht="15.75" hidden="1"/>
    <row r="26128" ht="15.75" hidden="1"/>
    <row r="26129" ht="15.75" hidden="1"/>
    <row r="26130" ht="15.75" hidden="1"/>
    <row r="26131" ht="15.75" hidden="1"/>
    <row r="26132" ht="15.75" hidden="1"/>
    <row r="26133" ht="15.75" hidden="1"/>
    <row r="26134" ht="15.75" hidden="1"/>
    <row r="26135" ht="15.75" hidden="1"/>
    <row r="26136" ht="15.75" hidden="1"/>
    <row r="26137" ht="15.75" hidden="1"/>
    <row r="26138" ht="15.75" hidden="1"/>
    <row r="26139" ht="15.75" hidden="1"/>
    <row r="26140" ht="15.75" hidden="1"/>
    <row r="26141" ht="15.75" hidden="1"/>
    <row r="26142" ht="15.75" hidden="1"/>
    <row r="26143" ht="15.75" hidden="1"/>
    <row r="26144" ht="15.75" hidden="1"/>
    <row r="26145" ht="15.75" hidden="1"/>
    <row r="26146" ht="15.75" hidden="1"/>
    <row r="26147" ht="15.75" hidden="1"/>
    <row r="26148" ht="15.75" hidden="1"/>
    <row r="26149" ht="15.75" hidden="1"/>
    <row r="26150" ht="15.75" hidden="1"/>
    <row r="26151" ht="15.75" hidden="1"/>
    <row r="26152" ht="15.75" hidden="1"/>
    <row r="26153" ht="15.75" hidden="1"/>
    <row r="26154" ht="15.75" hidden="1"/>
    <row r="26155" ht="15.75" hidden="1"/>
    <row r="26156" ht="15.75" hidden="1"/>
    <row r="26157" ht="15.75" hidden="1"/>
    <row r="26158" ht="15.75" hidden="1"/>
    <row r="26159" ht="15.75" hidden="1"/>
    <row r="26160" ht="15.75" hidden="1"/>
    <row r="26161" ht="15.75" hidden="1"/>
    <row r="26162" ht="15.75" hidden="1"/>
    <row r="26163" ht="15.75" hidden="1"/>
    <row r="26164" ht="15.75" hidden="1"/>
    <row r="26165" ht="15.75" hidden="1"/>
    <row r="26166" ht="15.75" hidden="1"/>
    <row r="26167" ht="15.75" hidden="1"/>
    <row r="26168" ht="15.75" hidden="1"/>
    <row r="26169" ht="15.75" hidden="1"/>
    <row r="26170" ht="15.75" hidden="1"/>
    <row r="26171" ht="15.75" hidden="1"/>
    <row r="26172" ht="15.75" hidden="1"/>
    <row r="26173" ht="15.75" hidden="1"/>
    <row r="26174" ht="15.75" hidden="1"/>
    <row r="26175" ht="15.75" hidden="1"/>
    <row r="26176" ht="15.75" hidden="1"/>
    <row r="26177" ht="15.75" hidden="1"/>
    <row r="26178" ht="15.75" hidden="1"/>
    <row r="26179" ht="15.75" hidden="1"/>
    <row r="26180" ht="15.75" hidden="1"/>
    <row r="26181" ht="15.75" hidden="1"/>
    <row r="26182" ht="15.75" hidden="1"/>
    <row r="26183" ht="15.75" hidden="1"/>
    <row r="26184" ht="15.75" hidden="1"/>
    <row r="26185" ht="15.75" hidden="1"/>
    <row r="26186" ht="15.75" hidden="1"/>
    <row r="26187" ht="15.75" hidden="1"/>
    <row r="26188" ht="15.75" hidden="1"/>
    <row r="26189" ht="15.75" hidden="1"/>
    <row r="26190" ht="15.75" hidden="1"/>
    <row r="26191" ht="15.75" hidden="1"/>
    <row r="26192" ht="15.75" hidden="1"/>
    <row r="26193" ht="15.75" hidden="1"/>
    <row r="26194" ht="15.75" hidden="1"/>
    <row r="26195" ht="15.75" hidden="1"/>
    <row r="26196" ht="15.75" hidden="1"/>
    <row r="26197" ht="15.75" hidden="1"/>
    <row r="26198" ht="15.75" hidden="1"/>
    <row r="26199" ht="15.75" hidden="1"/>
    <row r="26200" ht="15.75" hidden="1"/>
    <row r="26201" ht="15.75" hidden="1"/>
    <row r="26202" ht="15.75" hidden="1"/>
    <row r="26203" ht="15.75" hidden="1"/>
    <row r="26204" ht="15.75" hidden="1"/>
    <row r="26205" ht="15.75" hidden="1"/>
    <row r="26206" ht="15.75" hidden="1"/>
    <row r="26207" ht="15.75" hidden="1"/>
    <row r="26208" ht="15.75" hidden="1"/>
    <row r="26209" ht="15.75" hidden="1"/>
    <row r="26210" ht="15.75" hidden="1"/>
    <row r="26211" ht="15.75" hidden="1"/>
    <row r="26212" ht="15.75" hidden="1"/>
    <row r="26213" ht="15.75" hidden="1"/>
    <row r="26214" ht="15.75" hidden="1"/>
    <row r="26215" ht="15.75" hidden="1"/>
    <row r="26216" ht="15.75" hidden="1"/>
    <row r="26217" ht="15.75" hidden="1"/>
    <row r="26218" ht="15.75" hidden="1"/>
    <row r="26219" ht="15.75" hidden="1"/>
    <row r="26220" ht="15.75" hidden="1"/>
    <row r="26221" ht="15.75" hidden="1"/>
    <row r="26222" ht="15.75" hidden="1"/>
    <row r="26223" ht="15.75" hidden="1"/>
    <row r="26224" ht="15.75" hidden="1"/>
    <row r="26225" ht="15.75" hidden="1"/>
    <row r="26226" ht="15.75" hidden="1"/>
    <row r="26227" ht="15.75" hidden="1"/>
    <row r="26228" ht="15.75" hidden="1"/>
    <row r="26229" ht="15.75" hidden="1"/>
    <row r="26230" ht="15.75" hidden="1"/>
    <row r="26231" ht="15.75" hidden="1"/>
    <row r="26232" ht="15.75" hidden="1"/>
    <row r="26233" ht="15.75" hidden="1"/>
    <row r="26234" ht="15.75" hidden="1"/>
    <row r="26235" ht="15.75" hidden="1"/>
    <row r="26236" ht="15.75" hidden="1"/>
    <row r="26237" ht="15.75" hidden="1"/>
    <row r="26238" ht="15.75" hidden="1"/>
    <row r="26239" ht="15.75" hidden="1"/>
    <row r="26240" ht="15.75" hidden="1"/>
    <row r="26241" ht="15.75" hidden="1"/>
    <row r="26242" ht="15.75" hidden="1"/>
    <row r="26243" ht="15.75" hidden="1"/>
    <row r="26244" ht="15.75" hidden="1"/>
    <row r="26245" ht="15.75" hidden="1"/>
    <row r="26246" ht="15.75" hidden="1"/>
    <row r="26247" ht="15.75" hidden="1"/>
    <row r="26248" ht="15.75" hidden="1"/>
    <row r="26249" ht="15.75" hidden="1"/>
    <row r="26250" ht="15.75" hidden="1"/>
    <row r="26251" ht="15.75" hidden="1"/>
    <row r="26252" ht="15.75" hidden="1"/>
    <row r="26253" ht="15.75" hidden="1"/>
    <row r="26254" ht="15.75" hidden="1"/>
    <row r="26255" ht="15.75" hidden="1"/>
    <row r="26256" ht="15.75" hidden="1"/>
    <row r="26257" ht="15.75" hidden="1"/>
    <row r="26258" ht="15.75" hidden="1"/>
    <row r="26259" ht="15.75" hidden="1"/>
    <row r="26260" ht="15.75" hidden="1"/>
    <row r="26261" ht="15.75" hidden="1"/>
    <row r="26262" ht="15.75" hidden="1"/>
    <row r="26263" ht="15.75" hidden="1"/>
    <row r="26264" ht="15.75" hidden="1"/>
    <row r="26265" ht="15.75" hidden="1"/>
    <row r="26266" ht="15.75" hidden="1"/>
    <row r="26267" ht="15.75" hidden="1"/>
    <row r="26268" ht="15.75" hidden="1"/>
    <row r="26269" ht="15.75" hidden="1"/>
    <row r="26270" ht="15.75" hidden="1"/>
    <row r="26271" ht="15.75" hidden="1"/>
    <row r="26272" ht="15.75" hidden="1"/>
    <row r="26273" ht="15.75" hidden="1"/>
    <row r="26274" ht="15.75" hidden="1"/>
    <row r="26275" ht="15.75" hidden="1"/>
    <row r="26276" ht="15.75" hidden="1"/>
    <row r="26277" ht="15.75" hidden="1"/>
    <row r="26278" ht="15.75" hidden="1"/>
    <row r="26279" ht="15.75" hidden="1"/>
    <row r="26280" ht="15.75" hidden="1"/>
    <row r="26281" ht="15.75" hidden="1"/>
    <row r="26282" ht="15.75" hidden="1"/>
    <row r="26283" ht="15.75" hidden="1"/>
    <row r="26284" ht="15.75" hidden="1"/>
    <row r="26285" ht="15.75" hidden="1"/>
    <row r="26286" ht="15.75" hidden="1"/>
    <row r="26287" ht="15.75" hidden="1"/>
    <row r="26288" ht="15.75" hidden="1"/>
    <row r="26289" ht="15.75" hidden="1"/>
    <row r="26290" ht="15.75" hidden="1"/>
    <row r="26291" ht="15.75" hidden="1"/>
    <row r="26292" ht="15.75" hidden="1"/>
    <row r="26293" ht="15.75" hidden="1"/>
    <row r="26294" ht="15.75" hidden="1"/>
    <row r="26295" ht="15.75" hidden="1"/>
    <row r="26296" ht="15.75" hidden="1"/>
    <row r="26297" ht="15.75" hidden="1"/>
    <row r="26298" ht="15.75" hidden="1"/>
    <row r="26299" ht="15.75" hidden="1"/>
    <row r="26300" ht="15.75" hidden="1"/>
    <row r="26301" ht="15.75" hidden="1"/>
    <row r="26302" ht="15.75" hidden="1"/>
    <row r="26303" ht="15.75" hidden="1"/>
    <row r="26304" ht="15.75" hidden="1"/>
    <row r="26305" ht="15.75" hidden="1"/>
    <row r="26306" ht="15.75" hidden="1"/>
    <row r="26307" ht="15.75" hidden="1"/>
    <row r="26308" ht="15.75" hidden="1"/>
    <row r="26309" ht="15.75" hidden="1"/>
    <row r="26310" ht="15.75" hidden="1"/>
    <row r="26311" ht="15.75" hidden="1"/>
    <row r="26312" ht="15.75" hidden="1"/>
    <row r="26313" ht="15.75" hidden="1"/>
    <row r="26314" ht="15.75" hidden="1"/>
    <row r="26315" ht="15.75" hidden="1"/>
    <row r="26316" ht="15.75" hidden="1"/>
    <row r="26317" ht="15.75" hidden="1"/>
    <row r="26318" ht="15.75" hidden="1"/>
    <row r="26319" ht="15.75" hidden="1"/>
    <row r="26320" ht="15.75" hidden="1"/>
    <row r="26321" ht="15.75" hidden="1"/>
    <row r="26322" ht="15.75" hidden="1"/>
    <row r="26323" ht="15.75" hidden="1"/>
    <row r="26324" ht="15.75" hidden="1"/>
    <row r="26325" ht="15.75" hidden="1"/>
    <row r="26326" ht="15.75" hidden="1"/>
    <row r="26327" ht="15.75" hidden="1"/>
    <row r="26328" ht="15.75" hidden="1"/>
    <row r="26329" ht="15.75" hidden="1"/>
    <row r="26330" ht="15.75" hidden="1"/>
    <row r="26331" ht="15.75" hidden="1"/>
    <row r="26332" ht="15.75" hidden="1"/>
    <row r="26333" ht="15.75" hidden="1"/>
    <row r="26334" ht="15.75" hidden="1"/>
    <row r="26335" ht="15.75" hidden="1"/>
    <row r="26336" ht="15.75" hidden="1"/>
    <row r="26337" ht="15.75" hidden="1"/>
    <row r="26338" ht="15.75" hidden="1"/>
    <row r="26339" ht="15.75" hidden="1"/>
    <row r="26340" ht="15.75" hidden="1"/>
    <row r="26341" ht="15.75" hidden="1"/>
    <row r="26342" ht="15.75" hidden="1"/>
    <row r="26343" ht="15.75" hidden="1"/>
    <row r="26344" ht="15.75" hidden="1"/>
    <row r="26345" ht="15.75" hidden="1"/>
    <row r="26346" ht="15.75" hidden="1"/>
    <row r="26347" ht="15.75" hidden="1"/>
    <row r="26348" ht="15.75" hidden="1"/>
    <row r="26349" ht="15.75" hidden="1"/>
    <row r="26350" ht="15.75" hidden="1"/>
    <row r="26351" ht="15.75" hidden="1"/>
    <row r="26352" ht="15.75" hidden="1"/>
    <row r="26353" ht="15.75" hidden="1"/>
    <row r="26354" ht="15.75" hidden="1"/>
    <row r="26355" ht="15.75" hidden="1"/>
    <row r="26356" ht="15.75" hidden="1"/>
    <row r="26357" ht="15.75" hidden="1"/>
    <row r="26358" ht="15.75" hidden="1"/>
    <row r="26359" ht="15.75" hidden="1"/>
    <row r="26360" ht="15.75" hidden="1"/>
    <row r="26361" ht="15.75" hidden="1"/>
    <row r="26362" ht="15.75" hidden="1"/>
    <row r="26363" ht="15.75" hidden="1"/>
    <row r="26364" ht="15.75" hidden="1"/>
    <row r="26365" ht="15.75" hidden="1"/>
    <row r="26366" ht="15.75" hidden="1"/>
    <row r="26367" ht="15.75" hidden="1"/>
    <row r="26368" ht="15.75" hidden="1"/>
    <row r="26369" ht="15.75" hidden="1"/>
    <row r="26370" ht="15.75" hidden="1"/>
    <row r="26371" ht="15.75" hidden="1"/>
    <row r="26372" ht="15.75" hidden="1"/>
    <row r="26373" ht="15.75" hidden="1"/>
    <row r="26374" ht="15.75" hidden="1"/>
    <row r="26375" ht="15.75" hidden="1"/>
    <row r="26376" ht="15.75" hidden="1"/>
    <row r="26377" ht="15.75" hidden="1"/>
    <row r="26378" ht="15.75" hidden="1"/>
    <row r="26379" ht="15.75" hidden="1"/>
    <row r="26380" ht="15.75" hidden="1"/>
    <row r="26381" ht="15.75" hidden="1"/>
    <row r="26382" ht="15.75" hidden="1"/>
    <row r="26383" ht="15.75" hidden="1"/>
    <row r="26384" ht="15.75" hidden="1"/>
    <row r="26385" ht="15.75" hidden="1"/>
    <row r="26386" ht="15.75" hidden="1"/>
    <row r="26387" ht="15.75" hidden="1"/>
    <row r="26388" ht="15.75" hidden="1"/>
    <row r="26389" ht="15.75" hidden="1"/>
    <row r="26390" ht="15.75" hidden="1"/>
    <row r="26391" ht="15.75" hidden="1"/>
    <row r="26392" ht="15.75" hidden="1"/>
    <row r="26393" ht="15.75" hidden="1"/>
    <row r="26394" ht="15.75" hidden="1"/>
    <row r="26395" ht="15.75" hidden="1"/>
    <row r="26396" ht="15.75" hidden="1"/>
    <row r="26397" ht="15.75" hidden="1"/>
    <row r="26398" ht="15.75" hidden="1"/>
    <row r="26399" ht="15.75" hidden="1"/>
    <row r="26400" ht="15.75" hidden="1"/>
    <row r="26401" ht="15.75" hidden="1"/>
    <row r="26402" ht="15.75" hidden="1"/>
    <row r="26403" ht="15.75" hidden="1"/>
    <row r="26404" ht="15.75" hidden="1"/>
    <row r="26405" ht="15.75" hidden="1"/>
    <row r="26406" ht="15.75" hidden="1"/>
    <row r="26407" ht="15.75" hidden="1"/>
    <row r="26408" ht="15.75" hidden="1"/>
    <row r="26409" ht="15.75" hidden="1"/>
    <row r="26410" ht="15.75" hidden="1"/>
    <row r="26411" ht="15.75" hidden="1"/>
    <row r="26412" ht="15.75" hidden="1"/>
    <row r="26413" ht="15.75" hidden="1"/>
    <row r="26414" ht="15.75" hidden="1"/>
    <row r="26415" ht="15.75" hidden="1"/>
    <row r="26416" ht="15.75" hidden="1"/>
    <row r="26417" ht="15.75" hidden="1"/>
    <row r="26418" ht="15.75" hidden="1"/>
    <row r="26419" ht="15.75" hidden="1"/>
    <row r="26420" ht="15.75" hidden="1"/>
    <row r="26421" ht="15.75" hidden="1"/>
    <row r="26422" ht="15.75" hidden="1"/>
    <row r="26423" ht="15.75" hidden="1"/>
    <row r="26424" ht="15.75" hidden="1"/>
    <row r="26425" ht="15.75" hidden="1"/>
    <row r="26426" ht="15.75" hidden="1"/>
    <row r="26427" ht="15.75" hidden="1"/>
    <row r="26428" ht="15.75" hidden="1"/>
    <row r="26429" ht="15.75" hidden="1"/>
    <row r="26430" ht="15.75" hidden="1"/>
    <row r="26431" ht="15.75" hidden="1"/>
    <row r="26432" ht="15.75" hidden="1"/>
    <row r="26433" ht="15.75" hidden="1"/>
    <row r="26434" ht="15.75" hidden="1"/>
    <row r="26435" ht="15.75" hidden="1"/>
    <row r="26436" ht="15.75" hidden="1"/>
    <row r="26437" ht="15.75" hidden="1"/>
    <row r="26438" ht="15.75" hidden="1"/>
    <row r="26439" ht="15.75" hidden="1"/>
    <row r="26440" ht="15.75" hidden="1"/>
    <row r="26441" ht="15.75" hidden="1"/>
    <row r="26442" ht="15.75" hidden="1"/>
    <row r="26443" ht="15.75" hidden="1"/>
    <row r="26444" ht="15.75" hidden="1"/>
    <row r="26445" ht="15.75" hidden="1"/>
    <row r="26446" ht="15.75" hidden="1"/>
    <row r="26447" ht="15.75" hidden="1"/>
    <row r="26448" ht="15.75" hidden="1"/>
    <row r="26449" ht="15.75" hidden="1"/>
    <row r="26450" ht="15.75" hidden="1"/>
    <row r="26451" ht="15.75" hidden="1"/>
    <row r="26452" ht="15.75" hidden="1"/>
    <row r="26453" ht="15.75" hidden="1"/>
    <row r="26454" ht="15.75" hidden="1"/>
    <row r="26455" ht="15.75" hidden="1"/>
    <row r="26456" ht="15.75" hidden="1"/>
    <row r="26457" ht="15.75" hidden="1"/>
    <row r="26458" ht="15.75" hidden="1"/>
    <row r="26459" ht="15.75" hidden="1"/>
    <row r="26460" ht="15.75" hidden="1"/>
    <row r="26461" ht="15.75" hidden="1"/>
    <row r="26462" ht="15.75" hidden="1"/>
    <row r="26463" ht="15.75" hidden="1"/>
    <row r="26464" ht="15.75" hidden="1"/>
    <row r="26465" ht="15.75" hidden="1"/>
    <row r="26466" ht="15.75" hidden="1"/>
    <row r="26467" ht="15.75" hidden="1"/>
    <row r="26468" ht="15.75" hidden="1"/>
    <row r="26469" ht="15.75" hidden="1"/>
    <row r="26470" ht="15.75" hidden="1"/>
    <row r="26471" ht="15.75" hidden="1"/>
    <row r="26472" ht="15.75" hidden="1"/>
    <row r="26473" ht="15.75" hidden="1"/>
    <row r="26474" ht="15.75" hidden="1"/>
    <row r="26475" ht="15.75" hidden="1"/>
    <row r="26476" ht="15.75" hidden="1"/>
    <row r="26477" ht="15.75" hidden="1"/>
    <row r="26478" ht="15.75" hidden="1"/>
    <row r="26479" ht="15.75" hidden="1"/>
    <row r="26480" ht="15.75" hidden="1"/>
    <row r="26481" ht="15.75" hidden="1"/>
    <row r="26482" ht="15.75" hidden="1"/>
    <row r="26483" ht="15.75" hidden="1"/>
    <row r="26484" ht="15.75" hidden="1"/>
    <row r="26485" ht="15.75" hidden="1"/>
    <row r="26486" ht="15.75" hidden="1"/>
    <row r="26487" ht="15.75" hidden="1"/>
    <row r="26488" ht="15.75" hidden="1"/>
    <row r="26489" ht="15.75" hidden="1"/>
    <row r="26490" ht="15.75" hidden="1"/>
    <row r="26491" ht="15.75" hidden="1"/>
    <row r="26492" ht="15.75" hidden="1"/>
    <row r="26493" ht="15.75" hidden="1"/>
    <row r="26494" ht="15.75" hidden="1"/>
    <row r="26495" ht="15.75" hidden="1"/>
    <row r="26496" ht="15.75" hidden="1"/>
    <row r="26497" ht="15.75" hidden="1"/>
    <row r="26498" ht="15.75" hidden="1"/>
    <row r="26499" ht="15.75" hidden="1"/>
    <row r="26500" ht="15.75" hidden="1"/>
    <row r="26501" ht="15.75" hidden="1"/>
    <row r="26502" ht="15.75" hidden="1"/>
    <row r="26503" ht="15.75" hidden="1"/>
    <row r="26504" ht="15.75" hidden="1"/>
    <row r="26505" ht="15.75" hidden="1"/>
    <row r="26506" ht="15.75" hidden="1"/>
    <row r="26507" ht="15.75" hidden="1"/>
    <row r="26508" ht="15.75" hidden="1"/>
    <row r="26509" ht="15.75" hidden="1"/>
    <row r="26510" ht="15.75" hidden="1"/>
    <row r="26511" ht="15.75" hidden="1"/>
    <row r="26512" ht="15.75" hidden="1"/>
    <row r="26513" ht="15.75" hidden="1"/>
    <row r="26514" ht="15.75" hidden="1"/>
    <row r="26515" ht="15.75" hidden="1"/>
    <row r="26516" ht="15.75" hidden="1"/>
    <row r="26517" ht="15.75" hidden="1"/>
    <row r="26518" ht="15.75" hidden="1"/>
    <row r="26519" ht="15.75" hidden="1"/>
    <row r="26520" ht="15.75" hidden="1"/>
    <row r="26521" ht="15.75" hidden="1"/>
    <row r="26522" ht="15.75" hidden="1"/>
    <row r="26523" ht="15.75" hidden="1"/>
    <row r="26524" ht="15.75" hidden="1"/>
    <row r="26525" ht="15.75" hidden="1"/>
    <row r="26526" ht="15.75" hidden="1"/>
    <row r="26527" ht="15.75" hidden="1"/>
    <row r="26528" ht="15.75" hidden="1"/>
    <row r="26529" ht="15.75" hidden="1"/>
    <row r="26530" ht="15.75" hidden="1"/>
    <row r="26531" ht="15.75" hidden="1"/>
    <row r="26532" ht="15.75" hidden="1"/>
    <row r="26533" ht="15.75" hidden="1"/>
    <row r="26534" ht="15.75" hidden="1"/>
    <row r="26535" ht="15.75" hidden="1"/>
    <row r="26536" ht="15.75" hidden="1"/>
    <row r="26537" ht="15.75" hidden="1"/>
    <row r="26538" ht="15.75" hidden="1"/>
    <row r="26539" ht="15.75" hidden="1"/>
    <row r="26540" ht="15.75" hidden="1"/>
    <row r="26541" ht="15.75" hidden="1"/>
    <row r="26542" ht="15.75" hidden="1"/>
    <row r="26543" ht="15.75" hidden="1"/>
    <row r="26544" ht="15.75" hidden="1"/>
    <row r="26545" ht="15.75" hidden="1"/>
    <row r="26546" ht="15.75" hidden="1"/>
    <row r="26547" ht="15.75" hidden="1"/>
    <row r="26548" ht="15.75" hidden="1"/>
    <row r="26549" ht="15.75" hidden="1"/>
    <row r="26550" ht="15.75" hidden="1"/>
    <row r="26551" ht="15.75" hidden="1"/>
    <row r="26552" ht="15.75" hidden="1"/>
    <row r="26553" ht="15.75" hidden="1"/>
    <row r="26554" ht="15.75" hidden="1"/>
    <row r="26555" ht="15.75" hidden="1"/>
    <row r="26556" ht="15.75" hidden="1"/>
    <row r="26557" ht="15.75" hidden="1"/>
    <row r="26558" ht="15.75" hidden="1"/>
    <row r="26559" ht="15.75" hidden="1"/>
    <row r="26560" ht="15.75" hidden="1"/>
    <row r="26561" ht="15.75" hidden="1"/>
    <row r="26562" ht="15.75" hidden="1"/>
    <row r="26563" ht="15.75" hidden="1"/>
    <row r="26564" ht="15.75" hidden="1"/>
    <row r="26565" ht="15.75" hidden="1"/>
    <row r="26566" ht="15.75" hidden="1"/>
    <row r="26567" ht="15.75" hidden="1"/>
    <row r="26568" ht="15.75" hidden="1"/>
    <row r="26569" ht="15.75" hidden="1"/>
    <row r="26570" ht="15.75" hidden="1"/>
    <row r="26571" ht="15.75" hidden="1"/>
    <row r="26572" ht="15.75" hidden="1"/>
    <row r="26573" ht="15.75" hidden="1"/>
    <row r="26574" ht="15.75" hidden="1"/>
    <row r="26575" ht="15.75" hidden="1"/>
    <row r="26576" ht="15.75" hidden="1"/>
    <row r="26577" ht="15.75" hidden="1"/>
    <row r="26578" ht="15.75" hidden="1"/>
    <row r="26579" ht="15.75" hidden="1"/>
    <row r="26580" ht="15.75" hidden="1"/>
    <row r="26581" ht="15.75" hidden="1"/>
    <row r="26582" ht="15.75" hidden="1"/>
    <row r="26583" ht="15.75" hidden="1"/>
    <row r="26584" ht="15.75" hidden="1"/>
    <row r="26585" ht="15.75" hidden="1"/>
    <row r="26586" ht="15.75" hidden="1"/>
    <row r="26587" ht="15.75" hidden="1"/>
    <row r="26588" ht="15.75" hidden="1"/>
    <row r="26589" ht="15.75" hidden="1"/>
    <row r="26590" ht="15.75" hidden="1"/>
    <row r="26591" ht="15.75" hidden="1"/>
    <row r="26592" ht="15.75" hidden="1"/>
    <row r="26593" ht="15.75" hidden="1"/>
    <row r="26594" ht="15.75" hidden="1"/>
    <row r="26595" ht="15.75" hidden="1"/>
    <row r="26596" ht="15.75" hidden="1"/>
    <row r="26597" ht="15.75" hidden="1"/>
    <row r="26598" ht="15.75" hidden="1"/>
    <row r="26599" ht="15.75" hidden="1"/>
    <row r="26600" ht="15.75" hidden="1"/>
    <row r="26601" ht="15.75" hidden="1"/>
    <row r="26602" ht="15.75" hidden="1"/>
    <row r="26603" ht="15.75" hidden="1"/>
    <row r="26604" ht="15.75" hidden="1"/>
    <row r="26605" ht="15.75" hidden="1"/>
    <row r="26606" ht="15.75" hidden="1"/>
    <row r="26607" ht="15.75" hidden="1"/>
    <row r="26608" ht="15.75" hidden="1"/>
    <row r="26609" ht="15.75" hidden="1"/>
    <row r="26610" ht="15.75" hidden="1"/>
    <row r="26611" ht="15.75" hidden="1"/>
    <row r="26612" ht="15.75" hidden="1"/>
    <row r="26613" ht="15.75" hidden="1"/>
    <row r="26614" ht="15.75" hidden="1"/>
    <row r="26615" ht="15.75" hidden="1"/>
    <row r="26616" ht="15.75" hidden="1"/>
    <row r="26617" ht="15.75" hidden="1"/>
    <row r="26618" ht="15.75" hidden="1"/>
    <row r="26619" ht="15.75" hidden="1"/>
    <row r="26620" ht="15.75" hidden="1"/>
    <row r="26621" ht="15.75" hidden="1"/>
    <row r="26622" ht="15.75" hidden="1"/>
    <row r="26623" ht="15.75" hidden="1"/>
    <row r="26624" ht="15.75" hidden="1"/>
    <row r="26625" ht="15.75" hidden="1"/>
    <row r="26626" ht="15.75" hidden="1"/>
    <row r="26627" ht="15.75" hidden="1"/>
    <row r="26628" ht="15.75" hidden="1"/>
    <row r="26629" ht="15.75" hidden="1"/>
    <row r="26630" ht="15.75" hidden="1"/>
    <row r="26631" ht="15.75" hidden="1"/>
    <row r="26632" ht="15.75" hidden="1"/>
    <row r="26633" ht="15.75" hidden="1"/>
    <row r="26634" ht="15.75" hidden="1"/>
    <row r="26635" ht="15.75" hidden="1"/>
    <row r="26636" ht="15.75" hidden="1"/>
    <row r="26637" ht="15.75" hidden="1"/>
    <row r="26638" ht="15.75" hidden="1"/>
    <row r="26639" ht="15.75" hidden="1"/>
    <row r="26640" ht="15.75" hidden="1"/>
    <row r="26641" ht="15.75" hidden="1"/>
    <row r="26642" ht="15.75" hidden="1"/>
    <row r="26643" ht="15.75" hidden="1"/>
    <row r="26644" ht="15.75" hidden="1"/>
    <row r="26645" ht="15.75" hidden="1"/>
    <row r="26646" ht="15.75" hidden="1"/>
    <row r="26647" ht="15.75" hidden="1"/>
    <row r="26648" ht="15.75" hidden="1"/>
    <row r="26649" ht="15.75" hidden="1"/>
    <row r="26650" ht="15.75" hidden="1"/>
    <row r="26651" ht="15.75" hidden="1"/>
    <row r="26652" ht="15.75" hidden="1"/>
    <row r="26653" ht="15.75" hidden="1"/>
    <row r="26654" ht="15.75" hidden="1"/>
    <row r="26655" ht="15.75" hidden="1"/>
    <row r="26656" ht="15.75" hidden="1"/>
    <row r="26657" ht="15.75" hidden="1"/>
    <row r="26658" ht="15.75" hidden="1"/>
    <row r="26659" ht="15.75" hidden="1"/>
    <row r="26660" ht="15.75" hidden="1"/>
    <row r="26661" ht="15.75" hidden="1"/>
    <row r="26662" ht="15.75" hidden="1"/>
    <row r="26663" ht="15.75" hidden="1"/>
    <row r="26664" ht="15.75" hidden="1"/>
    <row r="26665" ht="15.75" hidden="1"/>
    <row r="26666" ht="15.75" hidden="1"/>
    <row r="26667" ht="15.75" hidden="1"/>
    <row r="26668" ht="15.75" hidden="1"/>
    <row r="26669" ht="15.75" hidden="1"/>
    <row r="26670" ht="15.75" hidden="1"/>
    <row r="26671" ht="15.75" hidden="1"/>
    <row r="26672" ht="15.75" hidden="1"/>
    <row r="26673" ht="15.75" hidden="1"/>
    <row r="26674" ht="15.75" hidden="1"/>
    <row r="26675" ht="15.75" hidden="1"/>
    <row r="26676" ht="15.75" hidden="1"/>
    <row r="26677" ht="15.75" hidden="1"/>
    <row r="26678" ht="15.75" hidden="1"/>
    <row r="26679" ht="15.75" hidden="1"/>
    <row r="26680" ht="15.75" hidden="1"/>
    <row r="26681" ht="15.75" hidden="1"/>
    <row r="26682" ht="15.75" hidden="1"/>
    <row r="26683" ht="15.75" hidden="1"/>
    <row r="26684" ht="15.75" hidden="1"/>
    <row r="26685" ht="15.75" hidden="1"/>
    <row r="26686" ht="15.75" hidden="1"/>
    <row r="26687" ht="15.75" hidden="1"/>
    <row r="26688" ht="15.75" hidden="1"/>
    <row r="26689" ht="15.75" hidden="1"/>
    <row r="26690" ht="15.75" hidden="1"/>
    <row r="26691" ht="15.75" hidden="1"/>
    <row r="26692" ht="15.75" hidden="1"/>
    <row r="26693" ht="15.75" hidden="1"/>
    <row r="26694" ht="15.75" hidden="1"/>
    <row r="26695" ht="15.75" hidden="1"/>
    <row r="26696" ht="15.75" hidden="1"/>
    <row r="26697" ht="15.75" hidden="1"/>
    <row r="26698" ht="15.75" hidden="1"/>
    <row r="26699" ht="15.75" hidden="1"/>
    <row r="26700" ht="15.75" hidden="1"/>
    <row r="26701" ht="15.75" hidden="1"/>
    <row r="26702" ht="15.75" hidden="1"/>
    <row r="26703" ht="15.75" hidden="1"/>
    <row r="26704" ht="15.75" hidden="1"/>
    <row r="26705" ht="15.75" hidden="1"/>
    <row r="26706" ht="15.75" hidden="1"/>
    <row r="26707" ht="15.75" hidden="1"/>
    <row r="26708" ht="15.75" hidden="1"/>
    <row r="26709" ht="15.75" hidden="1"/>
    <row r="26710" ht="15.75" hidden="1"/>
    <row r="26711" ht="15.75" hidden="1"/>
    <row r="26712" ht="15.75" hidden="1"/>
    <row r="26713" ht="15.75" hidden="1"/>
    <row r="26714" ht="15.75" hidden="1"/>
    <row r="26715" ht="15.75" hidden="1"/>
    <row r="26716" ht="15.75" hidden="1"/>
    <row r="26717" ht="15.75" hidden="1"/>
    <row r="26718" ht="15.75" hidden="1"/>
    <row r="26719" ht="15.75" hidden="1"/>
    <row r="26720" ht="15.75" hidden="1"/>
    <row r="26721" ht="15.75" hidden="1"/>
    <row r="26722" ht="15.75" hidden="1"/>
    <row r="26723" ht="15.75" hidden="1"/>
    <row r="26724" ht="15.75" hidden="1"/>
    <row r="26725" ht="15.75" hidden="1"/>
    <row r="26726" ht="15.75" hidden="1"/>
    <row r="26727" ht="15.75" hidden="1"/>
    <row r="26728" ht="15.75" hidden="1"/>
    <row r="26729" ht="15.75" hidden="1"/>
    <row r="26730" ht="15.75" hidden="1"/>
    <row r="26731" ht="15.75" hidden="1"/>
    <row r="26732" ht="15.75" hidden="1"/>
    <row r="26733" ht="15.75" hidden="1"/>
    <row r="26734" ht="15.75" hidden="1"/>
    <row r="26735" ht="15.75" hidden="1"/>
    <row r="26736" ht="15.75" hidden="1"/>
    <row r="26737" ht="15.75" hidden="1"/>
    <row r="26738" ht="15.75" hidden="1"/>
    <row r="26739" ht="15.75" hidden="1"/>
    <row r="26740" ht="15.75" hidden="1"/>
    <row r="26741" ht="15.75" hidden="1"/>
    <row r="26742" ht="15.75" hidden="1"/>
    <row r="26743" ht="15.75" hidden="1"/>
    <row r="26744" ht="15.75" hidden="1"/>
    <row r="26745" ht="15.75" hidden="1"/>
    <row r="26746" ht="15.75" hidden="1"/>
    <row r="26747" ht="15.75" hidden="1"/>
    <row r="26748" ht="15.75" hidden="1"/>
    <row r="26749" ht="15.75" hidden="1"/>
    <row r="26750" ht="15.75" hidden="1"/>
    <row r="26751" ht="15.75" hidden="1"/>
    <row r="26752" ht="15.75" hidden="1"/>
    <row r="26753" ht="15.75" hidden="1"/>
    <row r="26754" ht="15.75" hidden="1"/>
    <row r="26755" ht="15.75" hidden="1"/>
    <row r="26756" ht="15.75" hidden="1"/>
    <row r="26757" ht="15.75" hidden="1"/>
    <row r="26758" ht="15.75" hidden="1"/>
    <row r="26759" ht="15.75" hidden="1"/>
    <row r="26760" ht="15.75" hidden="1"/>
    <row r="26761" ht="15.75" hidden="1"/>
    <row r="26762" ht="15.75" hidden="1"/>
    <row r="26763" ht="15.75" hidden="1"/>
    <row r="26764" ht="15.75" hidden="1"/>
    <row r="26765" ht="15.75" hidden="1"/>
    <row r="26766" ht="15.75" hidden="1"/>
    <row r="26767" ht="15.75" hidden="1"/>
    <row r="26768" ht="15.75" hidden="1"/>
    <row r="26769" ht="15.75" hidden="1"/>
    <row r="26770" ht="15.75" hidden="1"/>
    <row r="26771" ht="15.75" hidden="1"/>
    <row r="26772" ht="15.75" hidden="1"/>
    <row r="26773" ht="15.75" hidden="1"/>
    <row r="26774" ht="15.75" hidden="1"/>
    <row r="26775" ht="15.75" hidden="1"/>
    <row r="26776" ht="15.75" hidden="1"/>
    <row r="26777" ht="15.75" hidden="1"/>
    <row r="26778" ht="15.75" hidden="1"/>
    <row r="26779" ht="15.75" hidden="1"/>
    <row r="26780" ht="15.75" hidden="1"/>
    <row r="26781" ht="15.75" hidden="1"/>
    <row r="26782" ht="15.75" hidden="1"/>
    <row r="26783" ht="15.75" hidden="1"/>
    <row r="26784" ht="15.75" hidden="1"/>
    <row r="26785" ht="15.75" hidden="1"/>
    <row r="26786" ht="15.75" hidden="1"/>
    <row r="26787" ht="15.75" hidden="1"/>
    <row r="26788" ht="15.75" hidden="1"/>
    <row r="26789" ht="15.75" hidden="1"/>
    <row r="26790" ht="15.75" hidden="1"/>
    <row r="26791" ht="15.75" hidden="1"/>
    <row r="26792" ht="15.75" hidden="1"/>
    <row r="26793" ht="15.75" hidden="1"/>
    <row r="26794" ht="15.75" hidden="1"/>
    <row r="26795" ht="15.75" hidden="1"/>
    <row r="26796" ht="15.75" hidden="1"/>
    <row r="26797" ht="15.75" hidden="1"/>
    <row r="26798" ht="15.75" hidden="1"/>
    <row r="26799" ht="15.75" hidden="1"/>
    <row r="26800" ht="15.75" hidden="1"/>
    <row r="26801" ht="15.75" hidden="1"/>
    <row r="26802" ht="15.75" hidden="1"/>
    <row r="26803" ht="15.75" hidden="1"/>
    <row r="26804" ht="15.75" hidden="1"/>
    <row r="26805" ht="15.75" hidden="1"/>
    <row r="26806" ht="15.75" hidden="1"/>
    <row r="26807" ht="15.75" hidden="1"/>
    <row r="26808" ht="15.75" hidden="1"/>
    <row r="26809" ht="15.75" hidden="1"/>
    <row r="26810" ht="15.75" hidden="1"/>
    <row r="26811" ht="15.75" hidden="1"/>
    <row r="26812" ht="15.75" hidden="1"/>
    <row r="26813" ht="15.75" hidden="1"/>
    <row r="26814" ht="15.75" hidden="1"/>
    <row r="26815" ht="15.75" hidden="1"/>
    <row r="26816" ht="15.75" hidden="1"/>
    <row r="26817" ht="15.75" hidden="1"/>
    <row r="26818" ht="15.75" hidden="1"/>
    <row r="26819" ht="15.75" hidden="1"/>
    <row r="26820" ht="15.75" hidden="1"/>
    <row r="26821" ht="15.75" hidden="1"/>
    <row r="26822" ht="15.75" hidden="1"/>
    <row r="26823" ht="15.75" hidden="1"/>
    <row r="26824" ht="15.75" hidden="1"/>
    <row r="26825" ht="15.75" hidden="1"/>
    <row r="26826" ht="15.75" hidden="1"/>
    <row r="26827" ht="15.75" hidden="1"/>
    <row r="26828" ht="15.75" hidden="1"/>
    <row r="26829" ht="15.75" hidden="1"/>
    <row r="26830" ht="15.75" hidden="1"/>
    <row r="26831" ht="15.75" hidden="1"/>
    <row r="26832" ht="15.75" hidden="1"/>
    <row r="26833" ht="15.75" hidden="1"/>
    <row r="26834" ht="15.75" hidden="1"/>
    <row r="26835" ht="15.75" hidden="1"/>
    <row r="26836" ht="15.75" hidden="1"/>
    <row r="26837" ht="15.75" hidden="1"/>
    <row r="26838" ht="15.75" hidden="1"/>
    <row r="26839" ht="15.75" hidden="1"/>
    <row r="26840" ht="15.75" hidden="1"/>
    <row r="26841" ht="15.75" hidden="1"/>
    <row r="26842" ht="15.75" hidden="1"/>
    <row r="26843" ht="15.75" hidden="1"/>
    <row r="26844" ht="15.75" hidden="1"/>
    <row r="26845" ht="15.75" hidden="1"/>
    <row r="26846" ht="15.75" hidden="1"/>
    <row r="26847" ht="15.75" hidden="1"/>
    <row r="26848" ht="15.75" hidden="1"/>
    <row r="26849" ht="15.75" hidden="1"/>
    <row r="26850" ht="15.75" hidden="1"/>
    <row r="26851" ht="15.75" hidden="1"/>
    <row r="26852" ht="15.75" hidden="1"/>
    <row r="26853" ht="15.75" hidden="1"/>
    <row r="26854" ht="15.75" hidden="1"/>
    <row r="26855" ht="15.75" hidden="1"/>
    <row r="26856" ht="15.75" hidden="1"/>
    <row r="26857" ht="15.75" hidden="1"/>
    <row r="26858" ht="15.75" hidden="1"/>
    <row r="26859" ht="15.75" hidden="1"/>
    <row r="26860" ht="15.75" hidden="1"/>
    <row r="26861" ht="15.75" hidden="1"/>
    <row r="26862" ht="15.75" hidden="1"/>
    <row r="26863" ht="15.75" hidden="1"/>
    <row r="26864" ht="15.75" hidden="1"/>
    <row r="26865" ht="15.75" hidden="1"/>
    <row r="26866" ht="15.75" hidden="1"/>
    <row r="26867" ht="15.75" hidden="1"/>
    <row r="26868" ht="15.75" hidden="1"/>
    <row r="26869" ht="15.75" hidden="1"/>
    <row r="26870" ht="15.75" hidden="1"/>
    <row r="26871" ht="15.75" hidden="1"/>
    <row r="26872" ht="15.75" hidden="1"/>
    <row r="26873" ht="15.75" hidden="1"/>
    <row r="26874" ht="15.75" hidden="1"/>
    <row r="26875" ht="15.75" hidden="1"/>
    <row r="26876" ht="15.75" hidden="1"/>
    <row r="26877" ht="15.75" hidden="1"/>
    <row r="26878" ht="15.75" hidden="1"/>
    <row r="26879" ht="15.75" hidden="1"/>
    <row r="26880" ht="15.75" hidden="1"/>
    <row r="26881" ht="15.75" hidden="1"/>
    <row r="26882" ht="15.75" hidden="1"/>
    <row r="26883" ht="15.75" hidden="1"/>
    <row r="26884" ht="15.75" hidden="1"/>
    <row r="26885" ht="15.75" hidden="1"/>
    <row r="26886" ht="15.75" hidden="1"/>
    <row r="26887" ht="15.75" hidden="1"/>
    <row r="26888" ht="15.75" hidden="1"/>
    <row r="26889" ht="15.75" hidden="1"/>
    <row r="26890" ht="15.75" hidden="1"/>
    <row r="26891" ht="15.75" hidden="1"/>
    <row r="26892" ht="15.75" hidden="1"/>
    <row r="26893" ht="15.75" hidden="1"/>
    <row r="26894" ht="15.75" hidden="1"/>
    <row r="26895" ht="15.75" hidden="1"/>
    <row r="26896" ht="15.75" hidden="1"/>
    <row r="26897" ht="15.75" hidden="1"/>
    <row r="26898" ht="15.75" hidden="1"/>
    <row r="26899" ht="15.75" hidden="1"/>
    <row r="26900" ht="15.75" hidden="1"/>
    <row r="26901" ht="15.75" hidden="1"/>
    <row r="26902" ht="15.75" hidden="1"/>
    <row r="26903" ht="15.75" hidden="1"/>
    <row r="26904" ht="15.75" hidden="1"/>
    <row r="26905" ht="15.75" hidden="1"/>
    <row r="26906" ht="15.75" hidden="1"/>
    <row r="26907" ht="15.75" hidden="1"/>
    <row r="26908" ht="15.75" hidden="1"/>
    <row r="26909" ht="15.75" hidden="1"/>
    <row r="26910" ht="15.75" hidden="1"/>
    <row r="26911" ht="15.75" hidden="1"/>
    <row r="26912" ht="15.75" hidden="1"/>
    <row r="26913" ht="15.75" hidden="1"/>
    <row r="26914" ht="15.75" hidden="1"/>
    <row r="26915" ht="15.75" hidden="1"/>
    <row r="26916" ht="15.75" hidden="1"/>
    <row r="26917" ht="15.75" hidden="1"/>
    <row r="26918" ht="15.75" hidden="1"/>
    <row r="26919" ht="15.75" hidden="1"/>
    <row r="26920" ht="15.75" hidden="1"/>
    <row r="26921" ht="15.75" hidden="1"/>
    <row r="26922" ht="15.75" hidden="1"/>
    <row r="26923" ht="15.75" hidden="1"/>
    <row r="26924" ht="15.75" hidden="1"/>
    <row r="26925" ht="15.75" hidden="1"/>
    <row r="26926" ht="15.75" hidden="1"/>
    <row r="26927" ht="15.75" hidden="1"/>
    <row r="26928" ht="15.75" hidden="1"/>
    <row r="26929" ht="15.75" hidden="1"/>
    <row r="26930" ht="15.75" hidden="1"/>
    <row r="26931" ht="15.75" hidden="1"/>
    <row r="26932" ht="15.75" hidden="1"/>
    <row r="26933" ht="15.75" hidden="1"/>
    <row r="26934" ht="15.75" hidden="1"/>
    <row r="26935" ht="15.75" hidden="1"/>
    <row r="26936" ht="15.75" hidden="1"/>
    <row r="26937" ht="15.75" hidden="1"/>
    <row r="26938" ht="15.75" hidden="1"/>
    <row r="26939" ht="15.75" hidden="1"/>
    <row r="26940" ht="15.75" hidden="1"/>
    <row r="26941" ht="15.75" hidden="1"/>
    <row r="26942" ht="15.75" hidden="1"/>
    <row r="26943" ht="15.75" hidden="1"/>
    <row r="26944" ht="15.75" hidden="1"/>
    <row r="26945" ht="15.75" hidden="1"/>
    <row r="26946" ht="15.75" hidden="1"/>
    <row r="26947" ht="15.75" hidden="1"/>
    <row r="26948" ht="15.75" hidden="1"/>
    <row r="26949" ht="15.75" hidden="1"/>
    <row r="26950" ht="15.75" hidden="1"/>
    <row r="26951" ht="15.75" hidden="1"/>
    <row r="26952" ht="15.75" hidden="1"/>
    <row r="26953" ht="15.75" hidden="1"/>
    <row r="26954" ht="15.75" hidden="1"/>
    <row r="26955" ht="15.75" hidden="1"/>
    <row r="26956" ht="15.75" hidden="1"/>
    <row r="26957" ht="15.75" hidden="1"/>
    <row r="26958" ht="15.75" hidden="1"/>
    <row r="26959" ht="15.75" hidden="1"/>
    <row r="26960" ht="15.75" hidden="1"/>
    <row r="26961" ht="15.75" hidden="1"/>
    <row r="26962" ht="15.75" hidden="1"/>
    <row r="26963" ht="15.75" hidden="1"/>
    <row r="26964" ht="15.75" hidden="1"/>
    <row r="26965" ht="15.75" hidden="1"/>
    <row r="26966" ht="15.75" hidden="1"/>
    <row r="26967" ht="15.75" hidden="1"/>
    <row r="26968" ht="15.75" hidden="1"/>
    <row r="26969" ht="15.75" hidden="1"/>
    <row r="26970" ht="15.75" hidden="1"/>
    <row r="26971" ht="15.75" hidden="1"/>
    <row r="26972" ht="15.75" hidden="1"/>
    <row r="26973" ht="15.75" hidden="1"/>
    <row r="26974" ht="15.75" hidden="1"/>
    <row r="26975" ht="15.75" hidden="1"/>
    <row r="26976" ht="15.75" hidden="1"/>
    <row r="26977" ht="15.75" hidden="1"/>
    <row r="26978" ht="15.75" hidden="1"/>
    <row r="26979" ht="15.75" hidden="1"/>
    <row r="26980" ht="15.75" hidden="1"/>
    <row r="26981" ht="15.75" hidden="1"/>
    <row r="26982" ht="15.75" hidden="1"/>
    <row r="26983" ht="15.75" hidden="1"/>
    <row r="26984" ht="15.75" hidden="1"/>
    <row r="26985" ht="15.75" hidden="1"/>
    <row r="26986" ht="15.75" hidden="1"/>
    <row r="26987" ht="15.75" hidden="1"/>
    <row r="26988" ht="15.75" hidden="1"/>
    <row r="26989" ht="15.75" hidden="1"/>
    <row r="26990" ht="15.75" hidden="1"/>
    <row r="26991" ht="15.75" hidden="1"/>
    <row r="26992" ht="15.75" hidden="1"/>
    <row r="26993" ht="15.75" hidden="1"/>
    <row r="26994" ht="15.75" hidden="1"/>
    <row r="26995" ht="15.75" hidden="1"/>
    <row r="26996" ht="15.75" hidden="1"/>
    <row r="26997" ht="15.75" hidden="1"/>
    <row r="26998" ht="15.75" hidden="1"/>
    <row r="26999" ht="15.75" hidden="1"/>
    <row r="27000" ht="15.75" hidden="1"/>
    <row r="27001" ht="15.75" hidden="1"/>
    <row r="27002" ht="15.75" hidden="1"/>
    <row r="27003" ht="15.75" hidden="1"/>
    <row r="27004" ht="15.75" hidden="1"/>
    <row r="27005" ht="15.75" hidden="1"/>
    <row r="27006" ht="15.75" hidden="1"/>
    <row r="27007" ht="15.75" hidden="1"/>
    <row r="27008" ht="15.75" hidden="1"/>
    <row r="27009" ht="15.75" hidden="1"/>
    <row r="27010" ht="15.75" hidden="1"/>
    <row r="27011" ht="15.75" hidden="1"/>
    <row r="27012" ht="15.75" hidden="1"/>
    <row r="27013" ht="15.75" hidden="1"/>
    <row r="27014" ht="15.75" hidden="1"/>
    <row r="27015" ht="15.75" hidden="1"/>
    <row r="27016" ht="15.75" hidden="1"/>
    <row r="27017" ht="15.75" hidden="1"/>
    <row r="27018" ht="15.75" hidden="1"/>
    <row r="27019" ht="15.75" hidden="1"/>
    <row r="27020" ht="15.75" hidden="1"/>
    <row r="27021" ht="15.75" hidden="1"/>
    <row r="27022" ht="15.75" hidden="1"/>
    <row r="27023" ht="15.75" hidden="1"/>
    <row r="27024" ht="15.75" hidden="1"/>
    <row r="27025" ht="15.75" hidden="1"/>
    <row r="27026" ht="15.75" hidden="1"/>
    <row r="27027" ht="15.75" hidden="1"/>
    <row r="27028" ht="15.75" hidden="1"/>
    <row r="27029" ht="15.75" hidden="1"/>
    <row r="27030" ht="15.75" hidden="1"/>
    <row r="27031" ht="15.75" hidden="1"/>
    <row r="27032" ht="15.75" hidden="1"/>
    <row r="27033" ht="15.75" hidden="1"/>
    <row r="27034" ht="15.75" hidden="1"/>
    <row r="27035" ht="15.75" hidden="1"/>
    <row r="27036" ht="15.75" hidden="1"/>
    <row r="27037" ht="15.75" hidden="1"/>
    <row r="27038" ht="15.75" hidden="1"/>
    <row r="27039" ht="15.75" hidden="1"/>
    <row r="27040" ht="15.75" hidden="1"/>
    <row r="27041" ht="15.75" hidden="1"/>
    <row r="27042" ht="15.75" hidden="1"/>
    <row r="27043" ht="15.75" hidden="1"/>
    <row r="27044" ht="15.75" hidden="1"/>
    <row r="27045" ht="15.75" hidden="1"/>
    <row r="27046" ht="15.75" hidden="1"/>
    <row r="27047" ht="15.75" hidden="1"/>
    <row r="27048" ht="15.75" hidden="1"/>
    <row r="27049" ht="15.75" hidden="1"/>
    <row r="27050" ht="15.75" hidden="1"/>
    <row r="27051" ht="15.75" hidden="1"/>
    <row r="27052" ht="15.75" hidden="1"/>
    <row r="27053" ht="15.75" hidden="1"/>
    <row r="27054" ht="15.75" hidden="1"/>
    <row r="27055" ht="15.75" hidden="1"/>
    <row r="27056" ht="15.75" hidden="1"/>
    <row r="27057" ht="15.75" hidden="1"/>
    <row r="27058" ht="15.75" hidden="1"/>
    <row r="27059" ht="15.75" hidden="1"/>
    <row r="27060" ht="15.75" hidden="1"/>
    <row r="27061" ht="15.75" hidden="1"/>
    <row r="27062" ht="15.75" hidden="1"/>
    <row r="27063" ht="15.75" hidden="1"/>
    <row r="27064" ht="15.75" hidden="1"/>
    <row r="27065" ht="15.75" hidden="1"/>
    <row r="27066" ht="15.75" hidden="1"/>
    <row r="27067" ht="15.75" hidden="1"/>
    <row r="27068" ht="15.75" hidden="1"/>
    <row r="27069" ht="15.75" hidden="1"/>
    <row r="27070" ht="15.75" hidden="1"/>
    <row r="27071" ht="15.75" hidden="1"/>
    <row r="27072" ht="15.75" hidden="1"/>
    <row r="27073" ht="15.75" hidden="1"/>
    <row r="27074" ht="15.75" hidden="1"/>
    <row r="27075" ht="15.75" hidden="1"/>
    <row r="27076" ht="15.75" hidden="1"/>
    <row r="27077" ht="15.75" hidden="1"/>
    <row r="27078" ht="15.75" hidden="1"/>
    <row r="27079" ht="15.75" hidden="1"/>
    <row r="27080" ht="15.75" hidden="1"/>
    <row r="27081" ht="15.75" hidden="1"/>
    <row r="27082" ht="15.75" hidden="1"/>
    <row r="27083" ht="15.75" hidden="1"/>
    <row r="27084" ht="15.75" hidden="1"/>
    <row r="27085" ht="15.75" hidden="1"/>
    <row r="27086" ht="15.75" hidden="1"/>
    <row r="27087" ht="15.75" hidden="1"/>
    <row r="27088" ht="15.75" hidden="1"/>
    <row r="27089" ht="15.75" hidden="1"/>
    <row r="27090" ht="15.75" hidden="1"/>
    <row r="27091" ht="15.75" hidden="1"/>
    <row r="27092" ht="15.75" hidden="1"/>
    <row r="27093" ht="15.75" hidden="1"/>
    <row r="27094" ht="15.75" hidden="1"/>
    <row r="27095" ht="15.75" hidden="1"/>
    <row r="27096" ht="15.75" hidden="1"/>
    <row r="27097" ht="15.75" hidden="1"/>
    <row r="27098" ht="15.75" hidden="1"/>
    <row r="27099" ht="15.75" hidden="1"/>
    <row r="27100" ht="15.75" hidden="1"/>
    <row r="27101" ht="15.75" hidden="1"/>
    <row r="27102" ht="15.75" hidden="1"/>
    <row r="27103" ht="15.75" hidden="1"/>
    <row r="27104" ht="15.75" hidden="1"/>
    <row r="27105" ht="15.75" hidden="1"/>
    <row r="27106" ht="15.75" hidden="1"/>
    <row r="27107" ht="15.75" hidden="1"/>
    <row r="27108" ht="15.75" hidden="1"/>
    <row r="27109" ht="15.75" hidden="1"/>
    <row r="27110" ht="15.75" hidden="1"/>
    <row r="27111" ht="15.75" hidden="1"/>
    <row r="27112" ht="15.75" hidden="1"/>
    <row r="27113" ht="15.75" hidden="1"/>
    <row r="27114" ht="15.75" hidden="1"/>
    <row r="27115" ht="15.75" hidden="1"/>
    <row r="27116" ht="15.75" hidden="1"/>
    <row r="27117" ht="15.75" hidden="1"/>
    <row r="27118" ht="15.75" hidden="1"/>
    <row r="27119" ht="15.75" hidden="1"/>
    <row r="27120" ht="15.75" hidden="1"/>
    <row r="27121" ht="15.75" hidden="1"/>
    <row r="27122" ht="15.75" hidden="1"/>
    <row r="27123" ht="15.75" hidden="1"/>
    <row r="27124" ht="15.75" hidden="1"/>
    <row r="27125" ht="15.75" hidden="1"/>
    <row r="27126" ht="15.75" hidden="1"/>
    <row r="27127" ht="15.75" hidden="1"/>
    <row r="27128" ht="15.75" hidden="1"/>
    <row r="27129" ht="15.75" hidden="1"/>
    <row r="27130" ht="15.75" hidden="1"/>
    <row r="27131" ht="15.75" hidden="1"/>
    <row r="27132" ht="15.75" hidden="1"/>
    <row r="27133" ht="15.75" hidden="1"/>
    <row r="27134" ht="15.75" hidden="1"/>
    <row r="27135" ht="15.75" hidden="1"/>
    <row r="27136" ht="15.75" hidden="1"/>
    <row r="27137" ht="15.75" hidden="1"/>
    <row r="27138" ht="15.75" hidden="1"/>
    <row r="27139" ht="15.75" hidden="1"/>
    <row r="27140" ht="15.75" hidden="1"/>
    <row r="27141" ht="15.75" hidden="1"/>
    <row r="27142" ht="15.75" hidden="1"/>
    <row r="27143" ht="15.75" hidden="1"/>
    <row r="27144" ht="15.75" hidden="1"/>
    <row r="27145" ht="15.75" hidden="1"/>
    <row r="27146" ht="15.75" hidden="1"/>
    <row r="27147" ht="15.75" hidden="1"/>
    <row r="27148" ht="15.75" hidden="1"/>
    <row r="27149" ht="15.75" hidden="1"/>
    <row r="27150" ht="15.75" hidden="1"/>
    <row r="27151" ht="15.75" hidden="1"/>
    <row r="27152" ht="15.75" hidden="1"/>
    <row r="27153" ht="15.75" hidden="1"/>
    <row r="27154" ht="15.75" hidden="1"/>
    <row r="27155" ht="15.75" hidden="1"/>
    <row r="27156" ht="15.75" hidden="1"/>
    <row r="27157" ht="15.75" hidden="1"/>
    <row r="27158" ht="15.75" hidden="1"/>
    <row r="27159" ht="15.75" hidden="1"/>
    <row r="27160" ht="15.75" hidden="1"/>
    <row r="27161" ht="15.75" hidden="1"/>
    <row r="27162" ht="15.75" hidden="1"/>
    <row r="27163" ht="15.75" hidden="1"/>
    <row r="27164" ht="15.75" hidden="1"/>
    <row r="27165" ht="15.75" hidden="1"/>
    <row r="27166" ht="15.75" hidden="1"/>
    <row r="27167" ht="15.75" hidden="1"/>
    <row r="27168" ht="15.75" hidden="1"/>
    <row r="27169" ht="15.75" hidden="1"/>
    <row r="27170" ht="15.75" hidden="1"/>
    <row r="27171" ht="15.75" hidden="1"/>
    <row r="27172" ht="15.75" hidden="1"/>
    <row r="27173" ht="15.75" hidden="1"/>
    <row r="27174" ht="15.75" hidden="1"/>
    <row r="27175" ht="15.75" hidden="1"/>
    <row r="27176" ht="15.75" hidden="1"/>
    <row r="27177" ht="15.75" hidden="1"/>
    <row r="27178" ht="15.75" hidden="1"/>
    <row r="27179" ht="15.75" hidden="1"/>
    <row r="27180" ht="15.75" hidden="1"/>
    <row r="27181" ht="15.75" hidden="1"/>
    <row r="27182" ht="15.75" hidden="1"/>
    <row r="27183" ht="15.75" hidden="1"/>
    <row r="27184" ht="15.75" hidden="1"/>
    <row r="27185" ht="15.75" hidden="1"/>
    <row r="27186" ht="15.75" hidden="1"/>
    <row r="27187" ht="15.75" hidden="1"/>
    <row r="27188" ht="15.75" hidden="1"/>
    <row r="27189" ht="15.75" hidden="1"/>
    <row r="27190" ht="15.75" hidden="1"/>
    <row r="27191" ht="15.75" hidden="1"/>
    <row r="27192" ht="15.75" hidden="1"/>
    <row r="27193" ht="15.75" hidden="1"/>
    <row r="27194" ht="15.75" hidden="1"/>
    <row r="27195" ht="15.75" hidden="1"/>
    <row r="27196" ht="15.75" hidden="1"/>
    <row r="27197" ht="15.75" hidden="1"/>
    <row r="27198" ht="15.75" hidden="1"/>
    <row r="27199" ht="15.75" hidden="1"/>
    <row r="27200" ht="15.75" hidden="1"/>
    <row r="27201" ht="15.75" hidden="1"/>
    <row r="27202" ht="15.75" hidden="1"/>
    <row r="27203" ht="15.75" hidden="1"/>
    <row r="27204" ht="15.75" hidden="1"/>
    <row r="27205" ht="15.75" hidden="1"/>
    <row r="27206" ht="15.75" hidden="1"/>
    <row r="27207" ht="15.75" hidden="1"/>
    <row r="27208" ht="15.75" hidden="1"/>
    <row r="27209" ht="15.75" hidden="1"/>
    <row r="27210" ht="15.75" hidden="1"/>
    <row r="27211" ht="15.75" hidden="1"/>
    <row r="27212" ht="15.75" hidden="1"/>
    <row r="27213" ht="15.75" hidden="1"/>
    <row r="27214" ht="15.75" hidden="1"/>
    <row r="27215" ht="15.75" hidden="1"/>
    <row r="27216" ht="15.75" hidden="1"/>
    <row r="27217" ht="15.75" hidden="1"/>
    <row r="27218" ht="15.75" hidden="1"/>
    <row r="27219" ht="15.75" hidden="1"/>
    <row r="27220" ht="15.75" hidden="1"/>
    <row r="27221" ht="15.75" hidden="1"/>
    <row r="27222" ht="15.75" hidden="1"/>
    <row r="27223" ht="15.75" hidden="1"/>
    <row r="27224" ht="15.75" hidden="1"/>
    <row r="27225" ht="15.75" hidden="1"/>
    <row r="27226" ht="15.75" hidden="1"/>
    <row r="27227" ht="15.75" hidden="1"/>
    <row r="27228" ht="15.75" hidden="1"/>
    <row r="27229" ht="15.75" hidden="1"/>
    <row r="27230" ht="15.75" hidden="1"/>
    <row r="27231" ht="15.75" hidden="1"/>
    <row r="27232" ht="15.75" hidden="1"/>
    <row r="27233" ht="15.75" hidden="1"/>
    <row r="27234" ht="15.75" hidden="1"/>
    <row r="27235" ht="15.75" hidden="1"/>
    <row r="27236" ht="15.75" hidden="1"/>
    <row r="27237" ht="15.75" hidden="1"/>
    <row r="27238" ht="15.75" hidden="1"/>
    <row r="27239" ht="15.75" hidden="1"/>
    <row r="27240" ht="15.75" hidden="1"/>
    <row r="27241" ht="15.75" hidden="1"/>
    <row r="27242" ht="15.75" hidden="1"/>
    <row r="27243" ht="15.75" hidden="1"/>
    <row r="27244" ht="15.75" hidden="1"/>
    <row r="27245" ht="15.75" hidden="1"/>
    <row r="27246" ht="15.75" hidden="1"/>
    <row r="27247" ht="15.75" hidden="1"/>
    <row r="27248" ht="15.75" hidden="1"/>
    <row r="27249" ht="15.75" hidden="1"/>
    <row r="27250" ht="15.75" hidden="1"/>
    <row r="27251" ht="15.75" hidden="1"/>
    <row r="27252" ht="15.75" hidden="1"/>
    <row r="27253" ht="15.75" hidden="1"/>
    <row r="27254" ht="15.75" hidden="1"/>
    <row r="27255" ht="15.75" hidden="1"/>
    <row r="27256" ht="15.75" hidden="1"/>
    <row r="27257" ht="15.75" hidden="1"/>
    <row r="27258" ht="15.75" hidden="1"/>
    <row r="27259" ht="15.75" hidden="1"/>
    <row r="27260" ht="15.75" hidden="1"/>
    <row r="27261" ht="15.75" hidden="1"/>
    <row r="27262" ht="15.75" hidden="1"/>
    <row r="27263" ht="15.75" hidden="1"/>
    <row r="27264" ht="15.75" hidden="1"/>
    <row r="27265" ht="15.75" hidden="1"/>
    <row r="27266" ht="15.75" hidden="1"/>
    <row r="27267" ht="15.75" hidden="1"/>
    <row r="27268" ht="15.75" hidden="1"/>
    <row r="27269" ht="15.75" hidden="1"/>
    <row r="27270" ht="15.75" hidden="1"/>
    <row r="27271" ht="15.75" hidden="1"/>
    <row r="27272" ht="15.75" hidden="1"/>
    <row r="27273" ht="15.75" hidden="1"/>
    <row r="27274" ht="15.75" hidden="1"/>
    <row r="27275" ht="15.75" hidden="1"/>
    <row r="27276" ht="15.75" hidden="1"/>
    <row r="27277" ht="15.75" hidden="1"/>
    <row r="27278" ht="15.75" hidden="1"/>
    <row r="27279" ht="15.75" hidden="1"/>
    <row r="27280" ht="15.75" hidden="1"/>
    <row r="27281" ht="15.75" hidden="1"/>
    <row r="27282" ht="15.75" hidden="1"/>
    <row r="27283" ht="15.75" hidden="1"/>
    <row r="27284" ht="15.75" hidden="1"/>
    <row r="27285" ht="15.75" hidden="1"/>
    <row r="27286" ht="15.75" hidden="1"/>
    <row r="27287" ht="15.75" hidden="1"/>
    <row r="27288" ht="15.75" hidden="1"/>
    <row r="27289" ht="15.75" hidden="1"/>
    <row r="27290" ht="15.75" hidden="1"/>
    <row r="27291" ht="15.75" hidden="1"/>
    <row r="27292" ht="15.75" hidden="1"/>
    <row r="27293" ht="15.75" hidden="1"/>
    <row r="27294" ht="15.75" hidden="1"/>
    <row r="27295" ht="15.75" hidden="1"/>
    <row r="27296" ht="15.75" hidden="1"/>
    <row r="27297" ht="15.75" hidden="1"/>
    <row r="27298" ht="15.75" hidden="1"/>
    <row r="27299" ht="15.75" hidden="1"/>
    <row r="27300" ht="15.75" hidden="1"/>
    <row r="27301" ht="15.75" hidden="1"/>
    <row r="27302" ht="15.75" hidden="1"/>
    <row r="27303" ht="15.75" hidden="1"/>
    <row r="27304" ht="15.75" hidden="1"/>
    <row r="27305" ht="15.75" hidden="1"/>
    <row r="27306" ht="15.75" hidden="1"/>
    <row r="27307" ht="15.75" hidden="1"/>
    <row r="27308" ht="15.75" hidden="1"/>
    <row r="27309" ht="15.75" hidden="1"/>
    <row r="27310" ht="15.75" hidden="1"/>
    <row r="27311" ht="15.75" hidden="1"/>
    <row r="27312" ht="15.75" hidden="1"/>
    <row r="27313" ht="15.75" hidden="1"/>
    <row r="27314" ht="15.75" hidden="1"/>
    <row r="27315" ht="15.75" hidden="1"/>
    <row r="27316" ht="15.75" hidden="1"/>
    <row r="27317" ht="15.75" hidden="1"/>
    <row r="27318" ht="15.75" hidden="1"/>
    <row r="27319" ht="15.75" hidden="1"/>
    <row r="27320" ht="15.75" hidden="1"/>
    <row r="27321" ht="15.75" hidden="1"/>
    <row r="27322" ht="15.75" hidden="1"/>
    <row r="27323" ht="15.75" hidden="1"/>
    <row r="27324" ht="15.75" hidden="1"/>
    <row r="27325" ht="15.75" hidden="1"/>
    <row r="27326" ht="15.75" hidden="1"/>
    <row r="27327" ht="15.75" hidden="1"/>
    <row r="27328" ht="15.75" hidden="1"/>
    <row r="27329" ht="15.75" hidden="1"/>
    <row r="27330" ht="15.75" hidden="1"/>
    <row r="27331" ht="15.75" hidden="1"/>
    <row r="27332" ht="15.75" hidden="1"/>
    <row r="27333" ht="15.75" hidden="1"/>
    <row r="27334" ht="15.75" hidden="1"/>
    <row r="27335" ht="15.75" hidden="1"/>
    <row r="27336" ht="15.75" hidden="1"/>
    <row r="27337" ht="15.75" hidden="1"/>
    <row r="27338" ht="15.75" hidden="1"/>
    <row r="27339" ht="15.75" hidden="1"/>
    <row r="27340" ht="15.75" hidden="1"/>
    <row r="27341" ht="15.75" hidden="1"/>
    <row r="27342" ht="15.75" hidden="1"/>
    <row r="27343" ht="15.75" hidden="1"/>
    <row r="27344" ht="15.75" hidden="1"/>
    <row r="27345" ht="15.75" hidden="1"/>
    <row r="27346" ht="15.75" hidden="1"/>
    <row r="27347" ht="15.75" hidden="1"/>
    <row r="27348" ht="15.75" hidden="1"/>
    <row r="27349" ht="15.75" hidden="1"/>
    <row r="27350" ht="15.75" hidden="1"/>
    <row r="27351" ht="15.75" hidden="1"/>
    <row r="27352" ht="15.75" hidden="1"/>
    <row r="27353" ht="15.75" hidden="1"/>
    <row r="27354" ht="15.75" hidden="1"/>
    <row r="27355" ht="15.75" hidden="1"/>
    <row r="27356" ht="15.75" hidden="1"/>
    <row r="27357" ht="15.75" hidden="1"/>
    <row r="27358" ht="15.75" hidden="1"/>
    <row r="27359" ht="15.75" hidden="1"/>
    <row r="27360" ht="15.75" hidden="1"/>
    <row r="27361" ht="15.75" hidden="1"/>
    <row r="27362" ht="15.75" hidden="1"/>
    <row r="27363" ht="15.75" hidden="1"/>
    <row r="27364" ht="15.75" hidden="1"/>
    <row r="27365" ht="15.75" hidden="1"/>
    <row r="27366" ht="15.75" hidden="1"/>
    <row r="27367" ht="15.75" hidden="1"/>
    <row r="27368" ht="15.75" hidden="1"/>
    <row r="27369" ht="15.75" hidden="1"/>
    <row r="27370" ht="15.75" hidden="1"/>
    <row r="27371" ht="15.75" hidden="1"/>
    <row r="27372" ht="15.75" hidden="1"/>
    <row r="27373" ht="15.75" hidden="1"/>
    <row r="27374" ht="15.75" hidden="1"/>
    <row r="27375" ht="15.75" hidden="1"/>
    <row r="27376" ht="15.75" hidden="1"/>
    <row r="27377" ht="15.75" hidden="1"/>
    <row r="27378" ht="15.75" hidden="1"/>
    <row r="27379" ht="15.75" hidden="1"/>
    <row r="27380" ht="15.75" hidden="1"/>
    <row r="27381" ht="15.75" hidden="1"/>
    <row r="27382" ht="15.75" hidden="1"/>
    <row r="27383" ht="15.75" hidden="1"/>
    <row r="27384" ht="15.75" hidden="1"/>
    <row r="27385" ht="15.75" hidden="1"/>
    <row r="27386" ht="15.75" hidden="1"/>
    <row r="27387" ht="15.75" hidden="1"/>
    <row r="27388" ht="15.75" hidden="1"/>
    <row r="27389" ht="15.75" hidden="1"/>
    <row r="27390" ht="15.75" hidden="1"/>
    <row r="27391" ht="15.75" hidden="1"/>
    <row r="27392" ht="15.75" hidden="1"/>
    <row r="27393" ht="15.75" hidden="1"/>
    <row r="27394" ht="15.75" hidden="1"/>
    <row r="27395" ht="15.75" hidden="1"/>
    <row r="27396" ht="15.75" hidden="1"/>
    <row r="27397" ht="15.75" hidden="1"/>
    <row r="27398" ht="15.75" hidden="1"/>
    <row r="27399" ht="15.75" hidden="1"/>
    <row r="27400" ht="15.75" hidden="1"/>
    <row r="27401" ht="15.75" hidden="1"/>
    <row r="27402" ht="15.75" hidden="1"/>
    <row r="27403" ht="15.75" hidden="1"/>
    <row r="27404" ht="15.75" hidden="1"/>
    <row r="27405" ht="15.75" hidden="1"/>
    <row r="27406" ht="15.75" hidden="1"/>
    <row r="27407" ht="15.75" hidden="1"/>
    <row r="27408" ht="15.75" hidden="1"/>
    <row r="27409" ht="15.75" hidden="1"/>
    <row r="27410" ht="15.75" hidden="1"/>
    <row r="27411" ht="15.75" hidden="1"/>
    <row r="27412" ht="15.75" hidden="1"/>
    <row r="27413" ht="15.75" hidden="1"/>
    <row r="27414" ht="15.75" hidden="1"/>
    <row r="27415" ht="15.75" hidden="1"/>
    <row r="27416" ht="15.75" hidden="1"/>
    <row r="27417" ht="15.75" hidden="1"/>
    <row r="27418" ht="15.75" hidden="1"/>
    <row r="27419" ht="15.75" hidden="1"/>
    <row r="27420" ht="15.75" hidden="1"/>
    <row r="27421" ht="15.75" hidden="1"/>
    <row r="27422" ht="15.75" hidden="1"/>
    <row r="27423" ht="15.75" hidden="1"/>
    <row r="27424" ht="15.75" hidden="1"/>
    <row r="27425" ht="15.75" hidden="1"/>
    <row r="27426" ht="15.75" hidden="1"/>
    <row r="27427" ht="15.75" hidden="1"/>
    <row r="27428" ht="15.75" hidden="1"/>
    <row r="27429" ht="15.75" hidden="1"/>
    <row r="27430" ht="15.75" hidden="1"/>
    <row r="27431" ht="15.75" hidden="1"/>
    <row r="27432" ht="15.75" hidden="1"/>
    <row r="27433" ht="15.75" hidden="1"/>
    <row r="27434" ht="15.75" hidden="1"/>
    <row r="27435" ht="15.75" hidden="1"/>
    <row r="27436" ht="15.75" hidden="1"/>
    <row r="27437" ht="15.75" hidden="1"/>
    <row r="27438" ht="15.75" hidden="1"/>
    <row r="27439" ht="15.75" hidden="1"/>
    <row r="27440" ht="15.75" hidden="1"/>
    <row r="27441" ht="15.75" hidden="1"/>
    <row r="27442" ht="15.75" hidden="1"/>
    <row r="27443" ht="15.75" hidden="1"/>
    <row r="27444" ht="15.75" hidden="1"/>
    <row r="27445" ht="15.75" hidden="1"/>
    <row r="27446" ht="15.75" hidden="1"/>
    <row r="27447" ht="15.75" hidden="1"/>
    <row r="27448" ht="15.75" hidden="1"/>
    <row r="27449" ht="15.75" hidden="1"/>
    <row r="27450" ht="15.75" hidden="1"/>
    <row r="27451" ht="15.75" hidden="1"/>
    <row r="27452" ht="15.75" hidden="1"/>
    <row r="27453" ht="15.75" hidden="1"/>
    <row r="27454" ht="15.75" hidden="1"/>
    <row r="27455" ht="15.75" hidden="1"/>
    <row r="27456" ht="15.75" hidden="1"/>
    <row r="27457" ht="15.75" hidden="1"/>
    <row r="27458" ht="15.75" hidden="1"/>
    <row r="27459" ht="15.75" hidden="1"/>
    <row r="27460" ht="15.75" hidden="1"/>
    <row r="27461" ht="15.75" hidden="1"/>
    <row r="27462" ht="15.75" hidden="1"/>
    <row r="27463" ht="15.75" hidden="1"/>
    <row r="27464" ht="15.75" hidden="1"/>
    <row r="27465" ht="15.75" hidden="1"/>
    <row r="27466" ht="15.75" hidden="1"/>
    <row r="27467" ht="15.75" hidden="1"/>
    <row r="27468" ht="15.75" hidden="1"/>
    <row r="27469" ht="15.75" hidden="1"/>
    <row r="27470" ht="15.75" hidden="1"/>
    <row r="27471" ht="15.75" hidden="1"/>
    <row r="27472" ht="15.75" hidden="1"/>
    <row r="27473" ht="15.75" hidden="1"/>
    <row r="27474" ht="15.75" hidden="1"/>
    <row r="27475" ht="15.75" hidden="1"/>
    <row r="27476" ht="15.75" hidden="1"/>
    <row r="27477" ht="15.75" hidden="1"/>
    <row r="27478" ht="15.75" hidden="1"/>
    <row r="27479" ht="15.75" hidden="1"/>
    <row r="27480" ht="15.75" hidden="1"/>
    <row r="27481" ht="15.75" hidden="1"/>
    <row r="27482" ht="15.75" hidden="1"/>
    <row r="27483" ht="15.75" hidden="1"/>
    <row r="27484" ht="15.75" hidden="1"/>
    <row r="27485" ht="15.75" hidden="1"/>
    <row r="27486" ht="15.75" hidden="1"/>
    <row r="27487" ht="15.75" hidden="1"/>
    <row r="27488" ht="15.75" hidden="1"/>
    <row r="27489" ht="15.75" hidden="1"/>
    <row r="27490" ht="15.75" hidden="1"/>
    <row r="27491" ht="15.75" hidden="1"/>
    <row r="27492" ht="15.75" hidden="1"/>
    <row r="27493" ht="15.75" hidden="1"/>
    <row r="27494" ht="15.75" hidden="1"/>
    <row r="27495" ht="15.75" hidden="1"/>
    <row r="27496" ht="15.75" hidden="1"/>
    <row r="27497" ht="15.75" hidden="1"/>
    <row r="27498" ht="15.75" hidden="1"/>
    <row r="27499" ht="15.75" hidden="1"/>
    <row r="27500" ht="15.75" hidden="1"/>
    <row r="27501" ht="15.75" hidden="1"/>
    <row r="27502" ht="15.75" hidden="1"/>
    <row r="27503" ht="15.75" hidden="1"/>
    <row r="27504" ht="15.75" hidden="1"/>
    <row r="27505" ht="15.75" hidden="1"/>
    <row r="27506" ht="15.75" hidden="1"/>
    <row r="27507" ht="15.75" hidden="1"/>
    <row r="27508" ht="15.75" hidden="1"/>
    <row r="27509" ht="15.75" hidden="1"/>
    <row r="27510" ht="15.75" hidden="1"/>
    <row r="27511" ht="15.75" hidden="1"/>
    <row r="27512" ht="15.75" hidden="1"/>
    <row r="27513" ht="15.75" hidden="1"/>
    <row r="27514" ht="15.75" hidden="1"/>
    <row r="27515" ht="15.75" hidden="1"/>
    <row r="27516" ht="15.75" hidden="1"/>
    <row r="27517" ht="15.75" hidden="1"/>
    <row r="27518" ht="15.75" hidden="1"/>
    <row r="27519" ht="15.75" hidden="1"/>
    <row r="27520" ht="15.75" hidden="1"/>
    <row r="27521" ht="15.75" hidden="1"/>
    <row r="27522" ht="15.75" hidden="1"/>
    <row r="27523" ht="15.75" hidden="1"/>
    <row r="27524" ht="15.75" hidden="1"/>
    <row r="27525" ht="15.75" hidden="1"/>
    <row r="27526" ht="15.75" hidden="1"/>
    <row r="27527" ht="15.75" hidden="1"/>
    <row r="27528" ht="15.75" hidden="1"/>
    <row r="27529" ht="15.75" hidden="1"/>
    <row r="27530" ht="15.75" hidden="1"/>
    <row r="27531" ht="15.75" hidden="1"/>
    <row r="27532" ht="15.75" hidden="1"/>
    <row r="27533" ht="15.75" hidden="1"/>
    <row r="27534" ht="15.75" hidden="1"/>
    <row r="27535" ht="15.75" hidden="1"/>
    <row r="27536" ht="15.75" hidden="1"/>
    <row r="27537" ht="15.75" hidden="1"/>
    <row r="27538" ht="15.75" hidden="1"/>
    <row r="27539" ht="15.75" hidden="1"/>
    <row r="27540" ht="15.75" hidden="1"/>
    <row r="27541" ht="15.75" hidden="1"/>
    <row r="27542" ht="15.75" hidden="1"/>
    <row r="27543" ht="15.75" hidden="1"/>
    <row r="27544" ht="15.75" hidden="1"/>
    <row r="27545" ht="15.75" hidden="1"/>
    <row r="27546" ht="15.75" hidden="1"/>
    <row r="27547" ht="15.75" hidden="1"/>
    <row r="27548" ht="15.75" hidden="1"/>
    <row r="27549" ht="15.75" hidden="1"/>
    <row r="27550" ht="15.75" hidden="1"/>
    <row r="27551" ht="15.75" hidden="1"/>
    <row r="27552" ht="15.75" hidden="1"/>
    <row r="27553" ht="15.75" hidden="1"/>
    <row r="27554" ht="15.75" hidden="1"/>
    <row r="27555" ht="15.75" hidden="1"/>
    <row r="27556" ht="15.75" hidden="1"/>
    <row r="27557" ht="15.75" hidden="1"/>
    <row r="27558" ht="15.75" hidden="1"/>
    <row r="27559" ht="15.75" hidden="1"/>
    <row r="27560" ht="15.75" hidden="1"/>
    <row r="27561" ht="15.75" hidden="1"/>
    <row r="27562" ht="15.75" hidden="1"/>
    <row r="27563" ht="15.75" hidden="1"/>
    <row r="27564" ht="15.75" hidden="1"/>
    <row r="27565" ht="15.75" hidden="1"/>
    <row r="27566" ht="15.75" hidden="1"/>
    <row r="27567" ht="15.75" hidden="1"/>
    <row r="27568" ht="15.75" hidden="1"/>
    <row r="27569" ht="15.75" hidden="1"/>
    <row r="27570" ht="15.75" hidden="1"/>
    <row r="27571" ht="15.75" hidden="1"/>
    <row r="27572" ht="15.75" hidden="1"/>
    <row r="27573" ht="15.75" hidden="1"/>
    <row r="27574" ht="15.75" hidden="1"/>
    <row r="27575" ht="15.75" hidden="1"/>
    <row r="27576" ht="15.75" hidden="1"/>
    <row r="27577" ht="15.75" hidden="1"/>
    <row r="27578" ht="15.75" hidden="1"/>
    <row r="27579" ht="15.75" hidden="1"/>
    <row r="27580" ht="15.75" hidden="1"/>
    <row r="27581" ht="15.75" hidden="1"/>
    <row r="27582" ht="15.75" hidden="1"/>
    <row r="27583" ht="15.75" hidden="1"/>
    <row r="27584" ht="15.75" hidden="1"/>
    <row r="27585" ht="15.75" hidden="1"/>
    <row r="27586" ht="15.75" hidden="1"/>
    <row r="27587" ht="15.75" hidden="1"/>
    <row r="27588" ht="15.75" hidden="1"/>
    <row r="27589" ht="15.75" hidden="1"/>
    <row r="27590" ht="15.75" hidden="1"/>
    <row r="27591" ht="15.75" hidden="1"/>
    <row r="27592" ht="15.75" hidden="1"/>
    <row r="27593" ht="15.75" hidden="1"/>
    <row r="27594" ht="15.75" hidden="1"/>
    <row r="27595" ht="15.75" hidden="1"/>
    <row r="27596" ht="15.75" hidden="1"/>
    <row r="27597" ht="15.75" hidden="1"/>
    <row r="27598" ht="15.75" hidden="1"/>
    <row r="27599" ht="15.75" hidden="1"/>
    <row r="27600" ht="15.75" hidden="1"/>
    <row r="27601" ht="15.75" hidden="1"/>
    <row r="27602" ht="15.75" hidden="1"/>
    <row r="27603" ht="15.75" hidden="1"/>
    <row r="27604" ht="15.75" hidden="1"/>
    <row r="27605" ht="15.75" hidden="1"/>
    <row r="27606" ht="15.75" hidden="1"/>
    <row r="27607" ht="15.75" hidden="1"/>
    <row r="27608" ht="15.75" hidden="1"/>
    <row r="27609" ht="15.75" hidden="1"/>
    <row r="27610" ht="15.75" hidden="1"/>
    <row r="27611" ht="15.75" hidden="1"/>
    <row r="27612" ht="15.75" hidden="1"/>
    <row r="27613" ht="15.75" hidden="1"/>
    <row r="27614" ht="15.75" hidden="1"/>
    <row r="27615" ht="15.75" hidden="1"/>
    <row r="27616" ht="15.75" hidden="1"/>
    <row r="27617" ht="15.75" hidden="1"/>
    <row r="27618" ht="15.75" hidden="1"/>
    <row r="27619" ht="15.75" hidden="1"/>
    <row r="27620" ht="15.75" hidden="1"/>
    <row r="27621" ht="15.75" hidden="1"/>
    <row r="27622" ht="15.75" hidden="1"/>
    <row r="27623" ht="15.75" hidden="1"/>
    <row r="27624" ht="15.75" hidden="1"/>
    <row r="27625" ht="15.75" hidden="1"/>
    <row r="27626" ht="15.75" hidden="1"/>
    <row r="27627" ht="15.75" hidden="1"/>
    <row r="27628" ht="15.75" hidden="1"/>
    <row r="27629" ht="15.75" hidden="1"/>
    <row r="27630" ht="15.75" hidden="1"/>
    <row r="27631" ht="15.75" hidden="1"/>
    <row r="27632" ht="15.75" hidden="1"/>
    <row r="27633" ht="15.75" hidden="1"/>
    <row r="27634" ht="15.75" hidden="1"/>
    <row r="27635" ht="15.75" hidden="1"/>
    <row r="27636" ht="15.75" hidden="1"/>
    <row r="27637" ht="15.75" hidden="1"/>
    <row r="27638" ht="15.75" hidden="1"/>
    <row r="27639" ht="15.75" hidden="1"/>
    <row r="27640" ht="15.75" hidden="1"/>
    <row r="27641" ht="15.75" hidden="1"/>
    <row r="27642" ht="15.75" hidden="1"/>
    <row r="27643" ht="15.75" hidden="1"/>
    <row r="27644" ht="15.75" hidden="1"/>
    <row r="27645" ht="15.75" hidden="1"/>
    <row r="27646" ht="15.75" hidden="1"/>
    <row r="27647" ht="15.75" hidden="1"/>
    <row r="27648" ht="15.75" hidden="1"/>
    <row r="27649" ht="15.75" hidden="1"/>
    <row r="27650" ht="15.75" hidden="1"/>
    <row r="27651" ht="15.75" hidden="1"/>
    <row r="27652" ht="15.75" hidden="1"/>
    <row r="27653" ht="15.75" hidden="1"/>
    <row r="27654" ht="15.75" hidden="1"/>
    <row r="27655" ht="15.75" hidden="1"/>
    <row r="27656" ht="15.75" hidden="1"/>
    <row r="27657" ht="15.75" hidden="1"/>
    <row r="27658" ht="15.75" hidden="1"/>
    <row r="27659" ht="15.75" hidden="1"/>
    <row r="27660" ht="15.75" hidden="1"/>
    <row r="27661" ht="15.75" hidden="1"/>
    <row r="27662" ht="15.75" hidden="1"/>
    <row r="27663" ht="15.75" hidden="1"/>
    <row r="27664" ht="15.75" hidden="1"/>
    <row r="27665" ht="15.75" hidden="1"/>
    <row r="27666" ht="15.75" hidden="1"/>
    <row r="27667" ht="15.75" hidden="1"/>
    <row r="27668" ht="15.75" hidden="1"/>
    <row r="27669" ht="15.75" hidden="1"/>
    <row r="27670" ht="15.75" hidden="1"/>
    <row r="27671" ht="15.75" hidden="1"/>
    <row r="27672" ht="15.75" hidden="1"/>
    <row r="27673" ht="15.75" hidden="1"/>
    <row r="27674" ht="15.75" hidden="1"/>
    <row r="27675" ht="15.75" hidden="1"/>
    <row r="27676" ht="15.75" hidden="1"/>
    <row r="27677" ht="15.75" hidden="1"/>
    <row r="27678" ht="15.75" hidden="1"/>
    <row r="27679" ht="15.75" hidden="1"/>
    <row r="27680" ht="15.75" hidden="1"/>
    <row r="27681" ht="15.75" hidden="1"/>
    <row r="27682" ht="15.75" hidden="1"/>
    <row r="27683" ht="15.75" hidden="1"/>
    <row r="27684" ht="15.75" hidden="1"/>
    <row r="27685" ht="15.75" hidden="1"/>
    <row r="27686" ht="15.75" hidden="1"/>
    <row r="27687" ht="15.75" hidden="1"/>
    <row r="27688" ht="15.75" hidden="1"/>
    <row r="27689" ht="15.75" hidden="1"/>
    <row r="27690" ht="15.75" hidden="1"/>
    <row r="27691" ht="15.75" hidden="1"/>
    <row r="27692" ht="15.75" hidden="1"/>
    <row r="27693" ht="15.75" hidden="1"/>
    <row r="27694" ht="15.75" hidden="1"/>
    <row r="27695" ht="15.75" hidden="1"/>
    <row r="27696" ht="15.75" hidden="1"/>
    <row r="27697" ht="15.75" hidden="1"/>
    <row r="27698" ht="15.75" hidden="1"/>
    <row r="27699" ht="15.75" hidden="1"/>
    <row r="27700" ht="15.75" hidden="1"/>
    <row r="27701" ht="15.75" hidden="1"/>
    <row r="27702" ht="15.75" hidden="1"/>
    <row r="27703" ht="15.75" hidden="1"/>
    <row r="27704" ht="15.75" hidden="1"/>
    <row r="27705" ht="15.75" hidden="1"/>
    <row r="27706" ht="15.75" hidden="1"/>
    <row r="27707" ht="15.75" hidden="1"/>
    <row r="27708" ht="15.75" hidden="1"/>
    <row r="27709" ht="15.75" hidden="1"/>
    <row r="27710" ht="15.75" hidden="1"/>
    <row r="27711" ht="15.75" hidden="1"/>
    <row r="27712" ht="15.75" hidden="1"/>
    <row r="27713" ht="15.75" hidden="1"/>
    <row r="27714" ht="15.75" hidden="1"/>
    <row r="27715" ht="15.75" hidden="1"/>
    <row r="27716" ht="15.75" hidden="1"/>
    <row r="27717" ht="15.75" hidden="1"/>
    <row r="27718" ht="15.75" hidden="1"/>
    <row r="27719" ht="15.75" hidden="1"/>
    <row r="27720" ht="15.75" hidden="1"/>
    <row r="27721" ht="15.75" hidden="1"/>
    <row r="27722" ht="15.75" hidden="1"/>
    <row r="27723" ht="15.75" hidden="1"/>
    <row r="27724" ht="15.75" hidden="1"/>
    <row r="27725" ht="15.75" hidden="1"/>
    <row r="27726" ht="15.75" hidden="1"/>
    <row r="27727" ht="15.75" hidden="1"/>
    <row r="27728" ht="15.75" hidden="1"/>
    <row r="27729" ht="15.75" hidden="1"/>
    <row r="27730" ht="15.75" hidden="1"/>
    <row r="27731" ht="15.75" hidden="1"/>
    <row r="27732" ht="15.75" hidden="1"/>
    <row r="27733" ht="15.75" hidden="1"/>
    <row r="27734" ht="15.75" hidden="1"/>
    <row r="27735" ht="15.75" hidden="1"/>
    <row r="27736" ht="15.75" hidden="1"/>
    <row r="27737" ht="15.75" hidden="1"/>
    <row r="27738" ht="15.75" hidden="1"/>
    <row r="27739" ht="15.75" hidden="1"/>
    <row r="27740" ht="15.75" hidden="1"/>
    <row r="27741" ht="15.75" hidden="1"/>
    <row r="27742" ht="15.75" hidden="1"/>
    <row r="27743" ht="15.75" hidden="1"/>
    <row r="27744" ht="15.75" hidden="1"/>
    <row r="27745" ht="15.75" hidden="1"/>
    <row r="27746" ht="15.75" hidden="1"/>
    <row r="27747" ht="15.75" hidden="1"/>
    <row r="27748" ht="15.75" hidden="1"/>
    <row r="27749" ht="15.75" hidden="1"/>
    <row r="27750" ht="15.75" hidden="1"/>
    <row r="27751" ht="15.75" hidden="1"/>
    <row r="27752" ht="15.75" hidden="1"/>
    <row r="27753" ht="15.75" hidden="1"/>
    <row r="27754" ht="15.75" hidden="1"/>
    <row r="27755" ht="15.75" hidden="1"/>
    <row r="27756" ht="15.75" hidden="1"/>
    <row r="27757" ht="15.75" hidden="1"/>
    <row r="27758" ht="15.75" hidden="1"/>
    <row r="27759" ht="15.75" hidden="1"/>
    <row r="27760" ht="15.75" hidden="1"/>
    <row r="27761" ht="15.75" hidden="1"/>
    <row r="27762" ht="15.75" hidden="1"/>
    <row r="27763" ht="15.75" hidden="1"/>
    <row r="27764" ht="15.75" hidden="1"/>
    <row r="27765" ht="15.75" hidden="1"/>
    <row r="27766" ht="15.75" hidden="1"/>
    <row r="27767" ht="15.75" hidden="1"/>
    <row r="27768" ht="15.75" hidden="1"/>
    <row r="27769" ht="15.75" hidden="1"/>
    <row r="27770" ht="15.75" hidden="1"/>
    <row r="27771" ht="15.75" hidden="1"/>
    <row r="27772" ht="15.75" hidden="1"/>
    <row r="27773" ht="15.75" hidden="1"/>
    <row r="27774" ht="15.75" hidden="1"/>
    <row r="27775" ht="15.75" hidden="1"/>
    <row r="27776" ht="15.75" hidden="1"/>
    <row r="27777" ht="15.75" hidden="1"/>
    <row r="27778" ht="15.75" hidden="1"/>
    <row r="27779" ht="15.75" hidden="1"/>
    <row r="27780" ht="15.75" hidden="1"/>
    <row r="27781" ht="15.75" hidden="1"/>
    <row r="27782" ht="15.75" hidden="1"/>
    <row r="27783" ht="15.75" hidden="1"/>
    <row r="27784" ht="15.75" hidden="1"/>
    <row r="27785" ht="15.75" hidden="1"/>
    <row r="27786" ht="15.75" hidden="1"/>
    <row r="27787" ht="15.75" hidden="1"/>
    <row r="27788" ht="15.75" hidden="1"/>
    <row r="27789" ht="15.75" hidden="1"/>
    <row r="27790" ht="15.75" hidden="1"/>
    <row r="27791" ht="15.75" hidden="1"/>
    <row r="27792" ht="15.75" hidden="1"/>
    <row r="27793" ht="15.75" hidden="1"/>
    <row r="27794" ht="15.75" hidden="1"/>
    <row r="27795" ht="15.75" hidden="1"/>
    <row r="27796" ht="15.75" hidden="1"/>
    <row r="27797" ht="15.75" hidden="1"/>
    <row r="27798" ht="15.75" hidden="1"/>
    <row r="27799" ht="15.75" hidden="1"/>
    <row r="27800" ht="15.75" hidden="1"/>
    <row r="27801" ht="15.75" hidden="1"/>
    <row r="27802" ht="15.75" hidden="1"/>
    <row r="27803" ht="15.75" hidden="1"/>
    <row r="27804" ht="15.75" hidden="1"/>
    <row r="27805" ht="15.75" hidden="1"/>
    <row r="27806" ht="15.75" hidden="1"/>
    <row r="27807" ht="15.75" hidden="1"/>
    <row r="27808" ht="15.75" hidden="1"/>
    <row r="27809" ht="15.75" hidden="1"/>
    <row r="27810" ht="15.75" hidden="1"/>
    <row r="27811" ht="15.75" hidden="1"/>
    <row r="27812" ht="15.75" hidden="1"/>
    <row r="27813" ht="15.75" hidden="1"/>
    <row r="27814" ht="15.75" hidden="1"/>
    <row r="27815" ht="15.75" hidden="1"/>
    <row r="27816" ht="15.75" hidden="1"/>
    <row r="27817" ht="15.75" hidden="1"/>
    <row r="27818" ht="15.75" hidden="1"/>
    <row r="27819" ht="15.75" hidden="1"/>
    <row r="27820" ht="15.75" hidden="1"/>
    <row r="27821" ht="15.75" hidden="1"/>
    <row r="27822" ht="15.75" hidden="1"/>
    <row r="27823" ht="15.75" hidden="1"/>
    <row r="27824" ht="15.75" hidden="1"/>
    <row r="27825" ht="15.75" hidden="1"/>
    <row r="27826" ht="15.75" hidden="1"/>
    <row r="27827" ht="15.75" hidden="1"/>
    <row r="27828" ht="15.75" hidden="1"/>
    <row r="27829" ht="15.75" hidden="1"/>
    <row r="27830" ht="15.75" hidden="1"/>
    <row r="27831" ht="15.75" hidden="1"/>
    <row r="27832" ht="15.75" hidden="1"/>
    <row r="27833" ht="15.75" hidden="1"/>
    <row r="27834" ht="15.75" hidden="1"/>
    <row r="27835" ht="15.75" hidden="1"/>
    <row r="27836" ht="15.75" hidden="1"/>
    <row r="27837" ht="15.75" hidden="1"/>
    <row r="27838" ht="15.75" hidden="1"/>
    <row r="27839" ht="15.75" hidden="1"/>
    <row r="27840" ht="15.75" hidden="1"/>
    <row r="27841" ht="15.75" hidden="1"/>
    <row r="27842" ht="15.75" hidden="1"/>
    <row r="27843" ht="15.75" hidden="1"/>
    <row r="27844" ht="15.75" hidden="1"/>
    <row r="27845" ht="15.75" hidden="1"/>
    <row r="27846" ht="15.75" hidden="1"/>
    <row r="27847" ht="15.75" hidden="1"/>
    <row r="27848" ht="15.75" hidden="1"/>
    <row r="27849" ht="15.75" hidden="1"/>
    <row r="27850" ht="15.75" hidden="1"/>
    <row r="27851" ht="15.75" hidden="1"/>
    <row r="27852" ht="15.75" hidden="1"/>
    <row r="27853" ht="15.75" hidden="1"/>
    <row r="27854" ht="15.75" hidden="1"/>
    <row r="27855" ht="15.75" hidden="1"/>
    <row r="27856" ht="15.75" hidden="1"/>
    <row r="27857" ht="15.75" hidden="1"/>
    <row r="27858" ht="15.75" hidden="1"/>
    <row r="27859" ht="15.75" hidden="1"/>
    <row r="27860" ht="15.75" hidden="1"/>
    <row r="27861" ht="15.75" hidden="1"/>
    <row r="27862" ht="15.75" hidden="1"/>
    <row r="27863" ht="15.75" hidden="1"/>
    <row r="27864" ht="15.75" hidden="1"/>
    <row r="27865" ht="15.75" hidden="1"/>
    <row r="27866" ht="15.75" hidden="1"/>
    <row r="27867" ht="15.75" hidden="1"/>
    <row r="27868" ht="15.75" hidden="1"/>
    <row r="27869" ht="15.75" hidden="1"/>
    <row r="27870" ht="15.75" hidden="1"/>
    <row r="27871" ht="15.75" hidden="1"/>
    <row r="27872" ht="15.75" hidden="1"/>
    <row r="27873" ht="15.75" hidden="1"/>
    <row r="27874" ht="15.75" hidden="1"/>
    <row r="27875" ht="15.75" hidden="1"/>
    <row r="27876" ht="15.75" hidden="1"/>
    <row r="27877" ht="15.75" hidden="1"/>
    <row r="27878" ht="15.75" hidden="1"/>
    <row r="27879" ht="15.75" hidden="1"/>
    <row r="27880" ht="15.75" hidden="1"/>
    <row r="27881" ht="15.75" hidden="1"/>
    <row r="27882" ht="15.75" hidden="1"/>
    <row r="27883" ht="15.75" hidden="1"/>
    <row r="27884" ht="15.75" hidden="1"/>
    <row r="27885" ht="15.75" hidden="1"/>
    <row r="27886" ht="15.75" hidden="1"/>
    <row r="27887" ht="15.75" hidden="1"/>
    <row r="27888" ht="15.75" hidden="1"/>
    <row r="27889" ht="15.75" hidden="1"/>
    <row r="27890" ht="15.75" hidden="1"/>
    <row r="27891" ht="15.75" hidden="1"/>
    <row r="27892" ht="15.75" hidden="1"/>
    <row r="27893" ht="15.75" hidden="1"/>
    <row r="27894" ht="15.75" hidden="1"/>
    <row r="27895" ht="15.75" hidden="1"/>
    <row r="27896" ht="15.75" hidden="1"/>
    <row r="27897" ht="15.75" hidden="1"/>
    <row r="27898" ht="15.75" hidden="1"/>
    <row r="27899" ht="15.75" hidden="1"/>
    <row r="27900" ht="15.75" hidden="1"/>
    <row r="27901" ht="15.75" hidden="1"/>
    <row r="27902" ht="15.75" hidden="1"/>
    <row r="27903" ht="15.75" hidden="1"/>
    <row r="27904" ht="15.75" hidden="1"/>
    <row r="27905" ht="15.75" hidden="1"/>
    <row r="27906" ht="15.75" hidden="1"/>
    <row r="27907" ht="15.75" hidden="1"/>
    <row r="27908" ht="15.75" hidden="1"/>
    <row r="27909" ht="15.75" hidden="1"/>
    <row r="27910" ht="15.75" hidden="1"/>
    <row r="27911" ht="15.75" hidden="1"/>
    <row r="27912" ht="15.75" hidden="1"/>
    <row r="27913" ht="15.75" hidden="1"/>
    <row r="27914" ht="15.75" hidden="1"/>
    <row r="27915" ht="15.75" hidden="1"/>
    <row r="27916" ht="15.75" hidden="1"/>
    <row r="27917" ht="15.75" hidden="1"/>
    <row r="27918" ht="15.75" hidden="1"/>
    <row r="27919" ht="15.75" hidden="1"/>
    <row r="27920" ht="15.75" hidden="1"/>
    <row r="27921" ht="15.75" hidden="1"/>
    <row r="27922" ht="15.75" hidden="1"/>
    <row r="27923" ht="15.75" hidden="1"/>
    <row r="27924" ht="15.75" hidden="1"/>
    <row r="27925" ht="15.75" hidden="1"/>
    <row r="27926" ht="15.75" hidden="1"/>
    <row r="27927" ht="15.75" hidden="1"/>
    <row r="27928" ht="15.75" hidden="1"/>
    <row r="27929" ht="15.75" hidden="1"/>
    <row r="27930" ht="15.75" hidden="1"/>
    <row r="27931" ht="15.75" hidden="1"/>
    <row r="27932" ht="15.75" hidden="1"/>
    <row r="27933" ht="15.75" hidden="1"/>
    <row r="27934" ht="15.75" hidden="1"/>
    <row r="27935" ht="15.75" hidden="1"/>
    <row r="27936" ht="15.75" hidden="1"/>
    <row r="27937" ht="15.75" hidden="1"/>
    <row r="27938" ht="15.75" hidden="1"/>
    <row r="27939" ht="15.75" hidden="1"/>
    <row r="27940" ht="15.75" hidden="1"/>
    <row r="27941" ht="15.75" hidden="1"/>
    <row r="27942" ht="15.75" hidden="1"/>
    <row r="27943" ht="15.75" hidden="1"/>
    <row r="27944" ht="15.75" hidden="1"/>
    <row r="27945" ht="15.75" hidden="1"/>
    <row r="27946" ht="15.75" hidden="1"/>
    <row r="27947" ht="15.75" hidden="1"/>
    <row r="27948" ht="15.75" hidden="1"/>
    <row r="27949" ht="15.75" hidden="1"/>
    <row r="27950" ht="15.75" hidden="1"/>
    <row r="27951" ht="15.75" hidden="1"/>
    <row r="27952" ht="15.75" hidden="1"/>
    <row r="27953" ht="15.75" hidden="1"/>
    <row r="27954" ht="15.75" hidden="1"/>
    <row r="27955" ht="15.75" hidden="1"/>
    <row r="27956" ht="15.75" hidden="1"/>
    <row r="27957" ht="15.75" hidden="1"/>
    <row r="27958" ht="15.75" hidden="1"/>
    <row r="27959" ht="15.75" hidden="1"/>
    <row r="27960" ht="15.75" hidden="1"/>
    <row r="27961" ht="15.75" hidden="1"/>
    <row r="27962" ht="15.75" hidden="1"/>
    <row r="27963" ht="15.75" hidden="1"/>
    <row r="27964" ht="15.75" hidden="1"/>
    <row r="27965" ht="15.75" hidden="1"/>
    <row r="27966" ht="15.75" hidden="1"/>
    <row r="27967" ht="15.75" hidden="1"/>
    <row r="27968" ht="15.75" hidden="1"/>
    <row r="27969" ht="15.75" hidden="1"/>
    <row r="27970" ht="15.75" hidden="1"/>
    <row r="27971" ht="15.75" hidden="1"/>
    <row r="27972" ht="15.75" hidden="1"/>
    <row r="27973" ht="15.75" hidden="1"/>
    <row r="27974" ht="15.75" hidden="1"/>
    <row r="27975" ht="15.75" hidden="1"/>
    <row r="27976" ht="15.75" hidden="1"/>
    <row r="27977" ht="15.75" hidden="1"/>
    <row r="27978" ht="15.75" hidden="1"/>
    <row r="27979" ht="15.75" hidden="1"/>
    <row r="27980" ht="15.75" hidden="1"/>
    <row r="27981" ht="15.75" hidden="1"/>
    <row r="27982" ht="15.75" hidden="1"/>
    <row r="27983" ht="15.75" hidden="1"/>
    <row r="27984" ht="15.75" hidden="1"/>
    <row r="27985" ht="15.75" hidden="1"/>
    <row r="27986" ht="15.75" hidden="1"/>
    <row r="27987" ht="15.75" hidden="1"/>
    <row r="27988" ht="15.75" hidden="1"/>
    <row r="27989" ht="15.75" hidden="1"/>
    <row r="27990" ht="15.75" hidden="1"/>
    <row r="27991" ht="15.75" hidden="1"/>
    <row r="27992" ht="15.75" hidden="1"/>
    <row r="27993" ht="15.75" hidden="1"/>
    <row r="27994" ht="15.75" hidden="1"/>
    <row r="27995" ht="15.75" hidden="1"/>
    <row r="27996" ht="15.75" hidden="1"/>
    <row r="27997" ht="15.75" hidden="1"/>
    <row r="27998" ht="15.75" hidden="1"/>
    <row r="27999" ht="15.75" hidden="1"/>
    <row r="28000" ht="15.75" hidden="1"/>
    <row r="28001" ht="15.75" hidden="1"/>
    <row r="28002" ht="15.75" hidden="1"/>
    <row r="28003" ht="15.75" hidden="1"/>
    <row r="28004" ht="15.75" hidden="1"/>
    <row r="28005" ht="15.75" hidden="1"/>
    <row r="28006" ht="15.75" hidden="1"/>
    <row r="28007" ht="15.75" hidden="1"/>
    <row r="28008" ht="15.75" hidden="1"/>
    <row r="28009" ht="15.75" hidden="1"/>
    <row r="28010" ht="15.75" hidden="1"/>
    <row r="28011" ht="15.75" hidden="1"/>
    <row r="28012" ht="15.75" hidden="1"/>
    <row r="28013" ht="15.75" hidden="1"/>
    <row r="28014" ht="15.75" hidden="1"/>
    <row r="28015" ht="15.75" hidden="1"/>
    <row r="28016" ht="15.75" hidden="1"/>
    <row r="28017" ht="15.75" hidden="1"/>
    <row r="28018" ht="15.75" hidden="1"/>
    <row r="28019" ht="15.75" hidden="1"/>
    <row r="28020" ht="15.75" hidden="1"/>
    <row r="28021" ht="15.75" hidden="1"/>
    <row r="28022" ht="15.75" hidden="1"/>
    <row r="28023" ht="15.75" hidden="1"/>
    <row r="28024" ht="15.75" hidden="1"/>
    <row r="28025" ht="15.75" hidden="1"/>
    <row r="28026" ht="15.75" hidden="1"/>
    <row r="28027" ht="15.75" hidden="1"/>
    <row r="28028" ht="15.75" hidden="1"/>
    <row r="28029" ht="15.75" hidden="1"/>
    <row r="28030" ht="15.75" hidden="1"/>
    <row r="28031" ht="15.75" hidden="1"/>
    <row r="28032" ht="15.75" hidden="1"/>
    <row r="28033" ht="15.75" hidden="1"/>
    <row r="28034" ht="15.75" hidden="1"/>
    <row r="28035" ht="15.75" hidden="1"/>
    <row r="28036" ht="15.75" hidden="1"/>
    <row r="28037" ht="15.75" hidden="1"/>
    <row r="28038" ht="15.75" hidden="1"/>
    <row r="28039" ht="15.75" hidden="1"/>
    <row r="28040" ht="15.75" hidden="1"/>
    <row r="28041" ht="15.75" hidden="1"/>
    <row r="28042" ht="15.75" hidden="1"/>
    <row r="28043" ht="15.75" hidden="1"/>
    <row r="28044" ht="15.75" hidden="1"/>
    <row r="28045" ht="15.75" hidden="1"/>
    <row r="28046" ht="15.75" hidden="1"/>
    <row r="28047" ht="15.75" hidden="1"/>
    <row r="28048" ht="15.75" hidden="1"/>
    <row r="28049" ht="15.75" hidden="1"/>
    <row r="28050" ht="15.75" hidden="1"/>
    <row r="28051" ht="15.75" hidden="1"/>
    <row r="28052" ht="15.75" hidden="1"/>
    <row r="28053" ht="15.75" hidden="1"/>
    <row r="28054" ht="15.75" hidden="1"/>
    <row r="28055" ht="15.75" hidden="1"/>
    <row r="28056" ht="15.75" hidden="1"/>
    <row r="28057" ht="15.75" hidden="1"/>
    <row r="28058" ht="15.75" hidden="1"/>
    <row r="28059" ht="15.75" hidden="1"/>
    <row r="28060" ht="15.75" hidden="1"/>
    <row r="28061" ht="15.75" hidden="1"/>
    <row r="28062" ht="15.75" hidden="1"/>
    <row r="28063" ht="15.75" hidden="1"/>
    <row r="28064" ht="15.75" hidden="1"/>
    <row r="28065" ht="15.75" hidden="1"/>
    <row r="28066" ht="15.75" hidden="1"/>
    <row r="28067" ht="15.75" hidden="1"/>
    <row r="28068" ht="15.75" hidden="1"/>
    <row r="28069" ht="15.75" hidden="1"/>
    <row r="28070" ht="15.75" hidden="1"/>
    <row r="28071" ht="15.75" hidden="1"/>
    <row r="28072" ht="15.75" hidden="1"/>
    <row r="28073" ht="15.75" hidden="1"/>
    <row r="28074" ht="15.75" hidden="1"/>
    <row r="28075" ht="15.75" hidden="1"/>
    <row r="28076" ht="15.75" hidden="1"/>
    <row r="28077" ht="15.75" hidden="1"/>
    <row r="28078" ht="15.75" hidden="1"/>
    <row r="28079" ht="15.75" hidden="1"/>
    <row r="28080" ht="15.75" hidden="1"/>
    <row r="28081" ht="15.75" hidden="1"/>
    <row r="28082" ht="15.75" hidden="1"/>
    <row r="28083" ht="15.75" hidden="1"/>
    <row r="28084" ht="15.75" hidden="1"/>
    <row r="28085" ht="15.75" hidden="1"/>
    <row r="28086" ht="15.75" hidden="1"/>
    <row r="28087" ht="15.75" hidden="1"/>
    <row r="28088" ht="15.75" hidden="1"/>
    <row r="28089" ht="15.75" hidden="1"/>
    <row r="28090" ht="15.75" hidden="1"/>
    <row r="28091" ht="15.75" hidden="1"/>
    <row r="28092" ht="15.75" hidden="1"/>
    <row r="28093" ht="15.75" hidden="1"/>
    <row r="28094" ht="15.75" hidden="1"/>
    <row r="28095" ht="15.75" hidden="1"/>
    <row r="28096" ht="15.75" hidden="1"/>
    <row r="28097" ht="15.75" hidden="1"/>
    <row r="28098" ht="15.75" hidden="1"/>
    <row r="28099" ht="15.75" hidden="1"/>
    <row r="28100" ht="15.75" hidden="1"/>
    <row r="28101" ht="15.75" hidden="1"/>
    <row r="28102" ht="15.75" hidden="1"/>
    <row r="28103" ht="15.75" hidden="1"/>
    <row r="28104" ht="15.75" hidden="1"/>
    <row r="28105" ht="15.75" hidden="1"/>
    <row r="28106" ht="15.75" hidden="1"/>
    <row r="28107" ht="15.75" hidden="1"/>
    <row r="28108" ht="15.75" hidden="1"/>
    <row r="28109" ht="15.75" hidden="1"/>
    <row r="28110" ht="15.75" hidden="1"/>
    <row r="28111" ht="15.75" hidden="1"/>
    <row r="28112" ht="15.75" hidden="1"/>
    <row r="28113" ht="15.75" hidden="1"/>
    <row r="28114" ht="15.75" hidden="1"/>
    <row r="28115" ht="15.75" hidden="1"/>
    <row r="28116" ht="15.75" hidden="1"/>
    <row r="28117" ht="15.75" hidden="1"/>
    <row r="28118" ht="15.75" hidden="1"/>
    <row r="28119" ht="15.75" hidden="1"/>
    <row r="28120" ht="15.75" hidden="1"/>
    <row r="28121" ht="15.75" hidden="1"/>
    <row r="28122" ht="15.75" hidden="1"/>
    <row r="28123" ht="15.75" hidden="1"/>
    <row r="28124" ht="15.75" hidden="1"/>
    <row r="28125" ht="15.75" hidden="1"/>
    <row r="28126" ht="15.75" hidden="1"/>
    <row r="28127" ht="15.75" hidden="1"/>
    <row r="28128" ht="15.75" hidden="1"/>
    <row r="28129" ht="15.75" hidden="1"/>
    <row r="28130" ht="15.75" hidden="1"/>
    <row r="28131" ht="15.75" hidden="1"/>
    <row r="28132" ht="15.75" hidden="1"/>
    <row r="28133" ht="15.75" hidden="1"/>
    <row r="28134" ht="15.75" hidden="1"/>
    <row r="28135" ht="15.75" hidden="1"/>
    <row r="28136" ht="15.75" hidden="1"/>
    <row r="28137" ht="15.75" hidden="1"/>
    <row r="28138" ht="15.75" hidden="1"/>
    <row r="28139" ht="15.75" hidden="1"/>
    <row r="28140" ht="15.75" hidden="1"/>
    <row r="28141" ht="15.75" hidden="1"/>
    <row r="28142" ht="15.75" hidden="1"/>
    <row r="28143" ht="15.75" hidden="1"/>
    <row r="28144" ht="15.75" hidden="1"/>
    <row r="28145" ht="15.75" hidden="1"/>
    <row r="28146" ht="15.75" hidden="1"/>
    <row r="28147" ht="15.75" hidden="1"/>
    <row r="28148" ht="15.75" hidden="1"/>
    <row r="28149" ht="15.75" hidden="1"/>
    <row r="28150" ht="15.75" hidden="1"/>
    <row r="28151" ht="15.75" hidden="1"/>
    <row r="28152" ht="15.75" hidden="1"/>
    <row r="28153" ht="15.75" hidden="1"/>
    <row r="28154" ht="15.75" hidden="1"/>
    <row r="28155" ht="15.75" hidden="1"/>
    <row r="28156" ht="15.75" hidden="1"/>
    <row r="28157" ht="15.75" hidden="1"/>
    <row r="28158" ht="15.75" hidden="1"/>
    <row r="28159" ht="15.75" hidden="1"/>
    <row r="28160" ht="15.75" hidden="1"/>
    <row r="28161" ht="15.75" hidden="1"/>
    <row r="28162" ht="15.75" hidden="1"/>
    <row r="28163" ht="15.75" hidden="1"/>
    <row r="28164" ht="15.75" hidden="1"/>
    <row r="28165" ht="15.75" hidden="1"/>
    <row r="28166" ht="15.75" hidden="1"/>
    <row r="28167" ht="15.75" hidden="1"/>
    <row r="28168" ht="15.75" hidden="1"/>
    <row r="28169" ht="15.75" hidden="1"/>
    <row r="28170" ht="15.75" hidden="1"/>
    <row r="28171" ht="15.75" hidden="1"/>
    <row r="28172" ht="15.75" hidden="1"/>
    <row r="28173" ht="15.75" hidden="1"/>
    <row r="28174" ht="15.75" hidden="1"/>
    <row r="28175" ht="15.75" hidden="1"/>
    <row r="28176" ht="15.75" hidden="1"/>
    <row r="28177" ht="15.75" hidden="1"/>
    <row r="28178" ht="15.75" hidden="1"/>
    <row r="28179" ht="15.75" hidden="1"/>
    <row r="28180" ht="15.75" hidden="1"/>
    <row r="28181" ht="15.75" hidden="1"/>
    <row r="28182" ht="15.75" hidden="1"/>
    <row r="28183" ht="15.75" hidden="1"/>
    <row r="28184" ht="15.75" hidden="1"/>
    <row r="28185" ht="15.75" hidden="1"/>
    <row r="28186" ht="15.75" hidden="1"/>
    <row r="28187" ht="15.75" hidden="1"/>
    <row r="28188" ht="15.75" hidden="1"/>
    <row r="28189" ht="15.75" hidden="1"/>
    <row r="28190" ht="15.75" hidden="1"/>
    <row r="28191" ht="15.75" hidden="1"/>
    <row r="28192" ht="15.75" hidden="1"/>
    <row r="28193" ht="15.75" hidden="1"/>
    <row r="28194" ht="15.75" hidden="1"/>
    <row r="28195" ht="15.75" hidden="1"/>
    <row r="28196" ht="15.75" hidden="1"/>
    <row r="28197" ht="15.75" hidden="1"/>
    <row r="28198" ht="15.75" hidden="1"/>
    <row r="28199" ht="15.75" hidden="1"/>
    <row r="28200" ht="15.75" hidden="1"/>
    <row r="28201" ht="15.75" hidden="1"/>
    <row r="28202" ht="15.75" hidden="1"/>
    <row r="28203" ht="15.75" hidden="1"/>
    <row r="28204" ht="15.75" hidden="1"/>
    <row r="28205" ht="15.75" hidden="1"/>
    <row r="28206" ht="15.75" hidden="1"/>
    <row r="28207" ht="15.75" hidden="1"/>
    <row r="28208" ht="15.75" hidden="1"/>
    <row r="28209" ht="15.75" hidden="1"/>
    <row r="28210" ht="15.75" hidden="1"/>
    <row r="28211" ht="15.75" hidden="1"/>
    <row r="28212" ht="15.75" hidden="1"/>
    <row r="28213" ht="15.75" hidden="1"/>
    <row r="28214" ht="15.75" hidden="1"/>
    <row r="28215" ht="15.75" hidden="1"/>
    <row r="28216" ht="15.75" hidden="1"/>
    <row r="28217" ht="15.75" hidden="1"/>
    <row r="28218" ht="15.75" hidden="1"/>
    <row r="28219" ht="15.75" hidden="1"/>
    <row r="28220" ht="15.75" hidden="1"/>
    <row r="28221" ht="15.75" hidden="1"/>
    <row r="28222" ht="15.75" hidden="1"/>
    <row r="28223" ht="15.75" hidden="1"/>
    <row r="28224" ht="15.75" hidden="1"/>
    <row r="28225" ht="15.75" hidden="1"/>
    <row r="28226" ht="15.75" hidden="1"/>
    <row r="28227" ht="15.75" hidden="1"/>
    <row r="28228" ht="15.75" hidden="1"/>
    <row r="28229" ht="15.75" hidden="1"/>
    <row r="28230" ht="15.75" hidden="1"/>
    <row r="28231" ht="15.75" hidden="1"/>
    <row r="28232" ht="15.75" hidden="1"/>
    <row r="28233" ht="15.75" hidden="1"/>
    <row r="28234" ht="15.75" hidden="1"/>
    <row r="28235" ht="15.75" hidden="1"/>
    <row r="28236" ht="15.75" hidden="1"/>
    <row r="28237" ht="15.75" hidden="1"/>
    <row r="28238" ht="15.75" hidden="1"/>
    <row r="28239" ht="15.75" hidden="1"/>
    <row r="28240" ht="15.75" hidden="1"/>
    <row r="28241" ht="15.75" hidden="1"/>
    <row r="28242" ht="15.75" hidden="1"/>
    <row r="28243" ht="15.75" hidden="1"/>
    <row r="28244" ht="15.75" hidden="1"/>
    <row r="28245" ht="15.75" hidden="1"/>
    <row r="28246" ht="15.75" hidden="1"/>
    <row r="28247" ht="15.75" hidden="1"/>
    <row r="28248" ht="15.75" hidden="1"/>
    <row r="28249" ht="15.75" hidden="1"/>
    <row r="28250" ht="15.75" hidden="1"/>
    <row r="28251" ht="15.75" hidden="1"/>
    <row r="28252" ht="15.75" hidden="1"/>
    <row r="28253" ht="15.75" hidden="1"/>
    <row r="28254" ht="15.75" hidden="1"/>
    <row r="28255" ht="15.75" hidden="1"/>
    <row r="28256" ht="15.75" hidden="1"/>
    <row r="28257" ht="15.75" hidden="1"/>
    <row r="28258" ht="15.75" hidden="1"/>
    <row r="28259" ht="15.75" hidden="1"/>
    <row r="28260" ht="15.75" hidden="1"/>
    <row r="28261" ht="15.75" hidden="1"/>
    <row r="28262" ht="15.75" hidden="1"/>
    <row r="28263" ht="15.75" hidden="1"/>
    <row r="28264" ht="15.75" hidden="1"/>
    <row r="28265" ht="15.75" hidden="1"/>
    <row r="28266" ht="15.75" hidden="1"/>
    <row r="28267" ht="15.75" hidden="1"/>
    <row r="28268" ht="15.75" hidden="1"/>
    <row r="28269" ht="15.75" hidden="1"/>
    <row r="28270" ht="15.75" hidden="1"/>
    <row r="28271" ht="15.75" hidden="1"/>
    <row r="28272" ht="15.75" hidden="1"/>
    <row r="28273" ht="15.75" hidden="1"/>
    <row r="28274" ht="15.75" hidden="1"/>
    <row r="28275" ht="15.75" hidden="1"/>
    <row r="28276" ht="15.75" hidden="1"/>
    <row r="28277" ht="15.75" hidden="1"/>
    <row r="28278" ht="15.75" hidden="1"/>
    <row r="28279" ht="15.75" hidden="1"/>
    <row r="28280" ht="15.75" hidden="1"/>
    <row r="28281" ht="15.75" hidden="1"/>
    <row r="28282" ht="15.75" hidden="1"/>
    <row r="28283" ht="15.75" hidden="1"/>
    <row r="28284" ht="15.75" hidden="1"/>
    <row r="28285" ht="15.75" hidden="1"/>
    <row r="28286" ht="15.75" hidden="1"/>
    <row r="28287" ht="15.75" hidden="1"/>
    <row r="28288" ht="15.75" hidden="1"/>
    <row r="28289" ht="15.75" hidden="1"/>
    <row r="28290" ht="15.75" hidden="1"/>
    <row r="28291" ht="15.75" hidden="1"/>
    <row r="28292" ht="15.75" hidden="1"/>
    <row r="28293" ht="15.75" hidden="1"/>
    <row r="28294" ht="15.75" hidden="1"/>
    <row r="28295" ht="15.75" hidden="1"/>
    <row r="28296" ht="15.75" hidden="1"/>
    <row r="28297" ht="15.75" hidden="1"/>
    <row r="28298" ht="15.75" hidden="1"/>
    <row r="28299" ht="15.75" hidden="1"/>
    <row r="28300" ht="15.75" hidden="1"/>
    <row r="28301" ht="15.75" hidden="1"/>
    <row r="28302" ht="15.75" hidden="1"/>
    <row r="28303" ht="15.75" hidden="1"/>
    <row r="28304" ht="15.75" hidden="1"/>
    <row r="28305" ht="15.75" hidden="1"/>
    <row r="28306" ht="15.75" hidden="1"/>
    <row r="28307" ht="15.75" hidden="1"/>
    <row r="28308" ht="15.75" hidden="1"/>
    <row r="28309" ht="15.75" hidden="1"/>
    <row r="28310" ht="15.75" hidden="1"/>
    <row r="28311" ht="15.75" hidden="1"/>
    <row r="28312" ht="15.75" hidden="1"/>
    <row r="28313" ht="15.75" hidden="1"/>
    <row r="28314" ht="15.75" hidden="1"/>
    <row r="28315" ht="15.75" hidden="1"/>
    <row r="28316" ht="15.75" hidden="1"/>
    <row r="28317" ht="15.75" hidden="1"/>
    <row r="28318" ht="15.75" hidden="1"/>
    <row r="28319" ht="15.75" hidden="1"/>
    <row r="28320" ht="15.75" hidden="1"/>
    <row r="28321" ht="15.75" hidden="1"/>
    <row r="28322" ht="15.75" hidden="1"/>
    <row r="28323" ht="15.75" hidden="1"/>
    <row r="28324" ht="15.75" hidden="1"/>
    <row r="28325" ht="15.75" hidden="1"/>
    <row r="28326" ht="15.75" hidden="1"/>
    <row r="28327" ht="15.75" hidden="1"/>
    <row r="28328" ht="15.75" hidden="1"/>
    <row r="28329" ht="15.75" hidden="1"/>
    <row r="28330" ht="15.75" hidden="1"/>
    <row r="28331" ht="15.75" hidden="1"/>
    <row r="28332" ht="15.75" hidden="1"/>
    <row r="28333" ht="15.75" hidden="1"/>
    <row r="28334" ht="15.75" hidden="1"/>
    <row r="28335" ht="15.75" hidden="1"/>
    <row r="28336" ht="15.75" hidden="1"/>
    <row r="28337" ht="15.75" hidden="1"/>
    <row r="28338" ht="15.75" hidden="1"/>
    <row r="28339" ht="15.75" hidden="1"/>
    <row r="28340" ht="15.75" hidden="1"/>
    <row r="28341" ht="15.75" hidden="1"/>
    <row r="28342" ht="15.75" hidden="1"/>
    <row r="28343" ht="15.75" hidden="1"/>
    <row r="28344" ht="15.75" hidden="1"/>
    <row r="28345" ht="15.75" hidden="1"/>
    <row r="28346" ht="15.75" hidden="1"/>
    <row r="28347" ht="15.75" hidden="1"/>
    <row r="28348" ht="15.75" hidden="1"/>
    <row r="28349" ht="15.75" hidden="1"/>
    <row r="28350" ht="15.75" hidden="1"/>
    <row r="28351" ht="15.75" hidden="1"/>
    <row r="28352" ht="15.75" hidden="1"/>
    <row r="28353" ht="15.75" hidden="1"/>
    <row r="28354" ht="15.75" hidden="1"/>
    <row r="28355" ht="15.75" hidden="1"/>
    <row r="28356" ht="15.75" hidden="1"/>
    <row r="28357" ht="15.75" hidden="1"/>
    <row r="28358" ht="15.75" hidden="1"/>
    <row r="28359" ht="15.75" hidden="1"/>
    <row r="28360" ht="15.75" hidden="1"/>
    <row r="28361" ht="15.75" hidden="1"/>
    <row r="28362" ht="15.75" hidden="1"/>
    <row r="28363" ht="15.75" hidden="1"/>
    <row r="28364" ht="15.75" hidden="1"/>
    <row r="28365" ht="15.75" hidden="1"/>
    <row r="28366" ht="15.75" hidden="1"/>
    <row r="28367" ht="15.75" hidden="1"/>
    <row r="28368" ht="15.75" hidden="1"/>
    <row r="28369" ht="15.75" hidden="1"/>
    <row r="28370" ht="15.75" hidden="1"/>
    <row r="28371" ht="15.75" hidden="1"/>
    <row r="28372" ht="15.75" hidden="1"/>
    <row r="28373" ht="15.75" hidden="1"/>
    <row r="28374" ht="15.75" hidden="1"/>
    <row r="28375" ht="15.75" hidden="1"/>
    <row r="28376" ht="15.75" hidden="1"/>
    <row r="28377" ht="15.75" hidden="1"/>
    <row r="28378" ht="15.75" hidden="1"/>
    <row r="28379" ht="15.75" hidden="1"/>
    <row r="28380" ht="15.75" hidden="1"/>
    <row r="28381" ht="15.75" hidden="1"/>
    <row r="28382" ht="15.75" hidden="1"/>
    <row r="28383" ht="15.75" hidden="1"/>
    <row r="28384" ht="15.75" hidden="1"/>
    <row r="28385" ht="15.75" hidden="1"/>
    <row r="28386" ht="15.75" hidden="1"/>
    <row r="28387" ht="15.75" hidden="1"/>
    <row r="28388" ht="15.75" hidden="1"/>
    <row r="28389" ht="15.75" hidden="1"/>
    <row r="28390" ht="15.75" hidden="1"/>
    <row r="28391" ht="15.75" hidden="1"/>
    <row r="28392" ht="15.75" hidden="1"/>
    <row r="28393" ht="15.75" hidden="1"/>
    <row r="28394" ht="15.75" hidden="1"/>
    <row r="28395" ht="15.75" hidden="1"/>
    <row r="28396" ht="15.75" hidden="1"/>
    <row r="28397" ht="15.75" hidden="1"/>
    <row r="28398" ht="15.75" hidden="1"/>
    <row r="28399" ht="15.75" hidden="1"/>
    <row r="28400" ht="15.75" hidden="1"/>
    <row r="28401" ht="15.75" hidden="1"/>
    <row r="28402" ht="15.75" hidden="1"/>
    <row r="28403" ht="15.75" hidden="1"/>
    <row r="28404" ht="15.75" hidden="1"/>
    <row r="28405" ht="15.75" hidden="1"/>
    <row r="28406" ht="15.75" hidden="1"/>
    <row r="28407" ht="15.75" hidden="1"/>
    <row r="28408" ht="15.75" hidden="1"/>
    <row r="28409" ht="15.75" hidden="1"/>
    <row r="28410" ht="15.75" hidden="1"/>
    <row r="28411" ht="15.75" hidden="1"/>
    <row r="28412" ht="15.75" hidden="1"/>
    <row r="28413" ht="15.75" hidden="1"/>
    <row r="28414" ht="15.75" hidden="1"/>
    <row r="28415" ht="15.75" hidden="1"/>
    <row r="28416" ht="15.75" hidden="1"/>
    <row r="28417" ht="15.75" hidden="1"/>
    <row r="28418" ht="15.75" hidden="1"/>
    <row r="28419" ht="15.75" hidden="1"/>
    <row r="28420" ht="15.75" hidden="1"/>
    <row r="28421" ht="15.75" hidden="1"/>
    <row r="28422" ht="15.75" hidden="1"/>
    <row r="28423" ht="15.75" hidden="1"/>
    <row r="28424" ht="15.75" hidden="1"/>
    <row r="28425" ht="15.75" hidden="1"/>
    <row r="28426" ht="15.75" hidden="1"/>
    <row r="28427" ht="15.75" hidden="1"/>
    <row r="28428" ht="15.75" hidden="1"/>
    <row r="28429" ht="15.75" hidden="1"/>
    <row r="28430" ht="15.75" hidden="1"/>
    <row r="28431" ht="15.75" hidden="1"/>
    <row r="28432" ht="15.75" hidden="1"/>
    <row r="28433" ht="15.75" hidden="1"/>
    <row r="28434" ht="15.75" hidden="1"/>
    <row r="28435" ht="15.75" hidden="1"/>
    <row r="28436" ht="15.75" hidden="1"/>
    <row r="28437" ht="15.75" hidden="1"/>
    <row r="28438" ht="15.75" hidden="1"/>
    <row r="28439" ht="15.75" hidden="1"/>
    <row r="28440" ht="15.75" hidden="1"/>
    <row r="28441" ht="15.75" hidden="1"/>
    <row r="28442" ht="15.75" hidden="1"/>
    <row r="28443" ht="15.75" hidden="1"/>
    <row r="28444" ht="15.75" hidden="1"/>
    <row r="28445" ht="15.75" hidden="1"/>
    <row r="28446" ht="15.75" hidden="1"/>
    <row r="28447" ht="15.75" hidden="1"/>
    <row r="28448" ht="15.75" hidden="1"/>
    <row r="28449" ht="15.75" hidden="1"/>
    <row r="28450" ht="15.75" hidden="1"/>
    <row r="28451" ht="15.75" hidden="1"/>
    <row r="28452" ht="15.75" hidden="1"/>
    <row r="28453" ht="15.75" hidden="1"/>
    <row r="28454" ht="15.75" hidden="1"/>
    <row r="28455" ht="15.75" hidden="1"/>
    <row r="28456" ht="15.75" hidden="1"/>
    <row r="28457" ht="15.75" hidden="1"/>
    <row r="28458" ht="15.75" hidden="1"/>
    <row r="28459" ht="15.75" hidden="1"/>
    <row r="28460" ht="15.75" hidden="1"/>
    <row r="28461" ht="15.75" hidden="1"/>
    <row r="28462" ht="15.75" hidden="1"/>
    <row r="28463" ht="15.75" hidden="1"/>
    <row r="28464" ht="15.75" hidden="1"/>
    <row r="28465" ht="15.75" hidden="1"/>
    <row r="28466" ht="15.75" hidden="1"/>
    <row r="28467" ht="15.75" hidden="1"/>
    <row r="28468" ht="15.75" hidden="1"/>
    <row r="28469" ht="15.75" hidden="1"/>
    <row r="28470" ht="15.75" hidden="1"/>
    <row r="28471" ht="15.75" hidden="1"/>
    <row r="28472" ht="15.75" hidden="1"/>
    <row r="28473" ht="15.75" hidden="1"/>
    <row r="28474" ht="15.75" hidden="1"/>
    <row r="28475" ht="15.75" hidden="1"/>
    <row r="28476" ht="15.75" hidden="1"/>
    <row r="28477" ht="15.75" hidden="1"/>
    <row r="28478" ht="15.75" hidden="1"/>
    <row r="28479" ht="15.75" hidden="1"/>
    <row r="28480" ht="15.75" hidden="1"/>
    <row r="28481" ht="15.75" hidden="1"/>
    <row r="28482" ht="15.75" hidden="1"/>
    <row r="28483" ht="15.75" hidden="1"/>
    <row r="28484" ht="15.75" hidden="1"/>
    <row r="28485" ht="15.75" hidden="1"/>
    <row r="28486" ht="15.75" hidden="1"/>
    <row r="28487" ht="15.75" hidden="1"/>
    <row r="28488" ht="15.75" hidden="1"/>
    <row r="28489" ht="15.75" hidden="1"/>
    <row r="28490" ht="15.75" hidden="1"/>
    <row r="28491" ht="15.75" hidden="1"/>
    <row r="28492" ht="15.75" hidden="1"/>
    <row r="28493" ht="15.75" hidden="1"/>
    <row r="28494" ht="15.75" hidden="1"/>
    <row r="28495" ht="15.75" hidden="1"/>
    <row r="28496" ht="15.75" hidden="1"/>
    <row r="28497" ht="15.75" hidden="1"/>
    <row r="28498" ht="15.75" hidden="1"/>
    <row r="28499" ht="15.75" hidden="1"/>
    <row r="28500" ht="15.75" hidden="1"/>
    <row r="28501" ht="15.75" hidden="1"/>
    <row r="28502" ht="15.75" hidden="1"/>
    <row r="28503" ht="15.75" hidden="1"/>
    <row r="28504" ht="15.75" hidden="1"/>
    <row r="28505" ht="15.75" hidden="1"/>
    <row r="28506" ht="15.75" hidden="1"/>
    <row r="28507" ht="15.75" hidden="1"/>
    <row r="28508" ht="15.75" hidden="1"/>
    <row r="28509" ht="15.75" hidden="1"/>
    <row r="28510" ht="15.75" hidden="1"/>
    <row r="28511" ht="15.75" hidden="1"/>
    <row r="28512" ht="15.75" hidden="1"/>
    <row r="28513" ht="15.75" hidden="1"/>
    <row r="28514" ht="15.75" hidden="1"/>
    <row r="28515" ht="15.75" hidden="1"/>
    <row r="28516" ht="15.75" hidden="1"/>
    <row r="28517" ht="15.75" hidden="1"/>
    <row r="28518" ht="15.75" hidden="1"/>
    <row r="28519" ht="15.75" hidden="1"/>
    <row r="28520" ht="15.75" hidden="1"/>
    <row r="28521" ht="15.75" hidden="1"/>
    <row r="28522" ht="15.75" hidden="1"/>
    <row r="28523" ht="15.75" hidden="1"/>
    <row r="28524" ht="15.75" hidden="1"/>
    <row r="28525" ht="15.75" hidden="1"/>
    <row r="28526" ht="15.75" hidden="1"/>
    <row r="28527" ht="15.75" hidden="1"/>
    <row r="28528" ht="15.75" hidden="1"/>
    <row r="28529" ht="15.75" hidden="1"/>
    <row r="28530" ht="15.75" hidden="1"/>
    <row r="28531" ht="15.75" hidden="1"/>
    <row r="28532" ht="15.75" hidden="1"/>
    <row r="28533" ht="15.75" hidden="1"/>
    <row r="28534" ht="15.75" hidden="1"/>
    <row r="28535" ht="15.75" hidden="1"/>
    <row r="28536" ht="15.75" hidden="1"/>
    <row r="28537" ht="15.75" hidden="1"/>
    <row r="28538" ht="15.75" hidden="1"/>
    <row r="28539" ht="15.75" hidden="1"/>
    <row r="28540" ht="15.75" hidden="1"/>
    <row r="28541" ht="15.75" hidden="1"/>
    <row r="28542" ht="15.75" hidden="1"/>
    <row r="28543" ht="15.75" hidden="1"/>
    <row r="28544" ht="15.75" hidden="1"/>
    <row r="28545" ht="15.75" hidden="1"/>
    <row r="28546" ht="15.75" hidden="1"/>
    <row r="28547" ht="15.75" hidden="1"/>
    <row r="28548" ht="15.75" hidden="1"/>
    <row r="28549" ht="15.75" hidden="1"/>
    <row r="28550" ht="15.75" hidden="1"/>
    <row r="28551" ht="15.75" hidden="1"/>
    <row r="28552" ht="15.75" hidden="1"/>
    <row r="28553" ht="15.75" hidden="1"/>
    <row r="28554" ht="15.75" hidden="1"/>
    <row r="28555" ht="15.75" hidden="1"/>
    <row r="28556" ht="15.75" hidden="1"/>
    <row r="28557" ht="15.75" hidden="1"/>
    <row r="28558" ht="15.75" hidden="1"/>
    <row r="28559" ht="15.75" hidden="1"/>
    <row r="28560" ht="15.75" hidden="1"/>
    <row r="28561" ht="15.75" hidden="1"/>
    <row r="28562" ht="15.75" hidden="1"/>
    <row r="28563" ht="15.75" hidden="1"/>
    <row r="28564" ht="15.75" hidden="1"/>
    <row r="28565" ht="15.75" hidden="1"/>
    <row r="28566" ht="15.75" hidden="1"/>
    <row r="28567" ht="15.75" hidden="1"/>
    <row r="28568" ht="15.75" hidden="1"/>
    <row r="28569" ht="15.75" hidden="1"/>
    <row r="28570" ht="15.75" hidden="1"/>
    <row r="28571" ht="15.75" hidden="1"/>
    <row r="28572" ht="15.75" hidden="1"/>
    <row r="28573" ht="15.75" hidden="1"/>
    <row r="28574" ht="15.75" hidden="1"/>
    <row r="28575" ht="15.75" hidden="1"/>
    <row r="28576" ht="15.75" hidden="1"/>
    <row r="28577" ht="15.75" hidden="1"/>
    <row r="28578" ht="15.75" hidden="1"/>
    <row r="28579" ht="15.75" hidden="1"/>
    <row r="28580" ht="15.75" hidden="1"/>
    <row r="28581" ht="15.75" hidden="1"/>
    <row r="28582" ht="15.75" hidden="1"/>
    <row r="28583" ht="15.75" hidden="1"/>
    <row r="28584" ht="15.75" hidden="1"/>
    <row r="28585" ht="15.75" hidden="1"/>
    <row r="28586" ht="15.75" hidden="1"/>
    <row r="28587" ht="15.75" hidden="1"/>
    <row r="28588" ht="15.75" hidden="1"/>
    <row r="28589" ht="15.75" hidden="1"/>
    <row r="28590" ht="15.75" hidden="1"/>
    <row r="28591" ht="15.75" hidden="1"/>
    <row r="28592" ht="15.75" hidden="1"/>
    <row r="28593" ht="15.75" hidden="1"/>
    <row r="28594" ht="15.75" hidden="1"/>
    <row r="28595" ht="15.75" hidden="1"/>
    <row r="28596" ht="15.75" hidden="1"/>
    <row r="28597" ht="15.75" hidden="1"/>
    <row r="28598" ht="15.75" hidden="1"/>
    <row r="28599" ht="15.75" hidden="1"/>
    <row r="28600" ht="15.75" hidden="1"/>
    <row r="28601" ht="15.75" hidden="1"/>
    <row r="28602" ht="15.75" hidden="1"/>
    <row r="28603" ht="15.75" hidden="1"/>
    <row r="28604" ht="15.75" hidden="1"/>
    <row r="28605" ht="15.75" hidden="1"/>
    <row r="28606" ht="15.75" hidden="1"/>
    <row r="28607" ht="15.75" hidden="1"/>
    <row r="28608" ht="15.75" hidden="1"/>
    <row r="28609" ht="15.75" hidden="1"/>
    <row r="28610" ht="15.75" hidden="1"/>
    <row r="28611" ht="15.75" hidden="1"/>
    <row r="28612" ht="15.75" hidden="1"/>
    <row r="28613" ht="15.75" hidden="1"/>
    <row r="28614" ht="15.75" hidden="1"/>
    <row r="28615" ht="15.75" hidden="1"/>
    <row r="28616" ht="15.75" hidden="1"/>
    <row r="28617" ht="15.75" hidden="1"/>
    <row r="28618" ht="15.75" hidden="1"/>
    <row r="28619" ht="15.75" hidden="1"/>
    <row r="28620" ht="15.75" hidden="1"/>
    <row r="28621" ht="15.75" hidden="1"/>
    <row r="28622" ht="15.75" hidden="1"/>
    <row r="28623" ht="15.75" hidden="1"/>
    <row r="28624" ht="15.75" hidden="1"/>
    <row r="28625" ht="15.75" hidden="1"/>
    <row r="28626" ht="15.75" hidden="1"/>
    <row r="28627" ht="15.75" hidden="1"/>
    <row r="28628" ht="15.75" hidden="1"/>
    <row r="28629" ht="15.75" hidden="1"/>
    <row r="28630" ht="15.75" hidden="1"/>
    <row r="28631" ht="15.75" hidden="1"/>
    <row r="28632" ht="15.75" hidden="1"/>
    <row r="28633" ht="15.75" hidden="1"/>
    <row r="28634" ht="15.75" hidden="1"/>
    <row r="28635" ht="15.75" hidden="1"/>
    <row r="28636" ht="15.75" hidden="1"/>
    <row r="28637" ht="15.75" hidden="1"/>
    <row r="28638" ht="15.75" hidden="1"/>
    <row r="28639" ht="15.75" hidden="1"/>
    <row r="28640" ht="15.75" hidden="1"/>
    <row r="28641" ht="15.75" hidden="1"/>
    <row r="28642" ht="15.75" hidden="1"/>
    <row r="28643" ht="15.75" hidden="1"/>
    <row r="28644" ht="15.75" hidden="1"/>
    <row r="28645" ht="15.75" hidden="1"/>
    <row r="28646" ht="15.75" hidden="1"/>
    <row r="28647" ht="15.75" hidden="1"/>
    <row r="28648" ht="15.75" hidden="1"/>
    <row r="28649" ht="15.75" hidden="1"/>
    <row r="28650" ht="15.75" hidden="1"/>
    <row r="28651" ht="15.75" hidden="1"/>
    <row r="28652" ht="15.75" hidden="1"/>
    <row r="28653" ht="15.75" hidden="1"/>
    <row r="28654" ht="15.75" hidden="1"/>
    <row r="28655" ht="15.75" hidden="1"/>
    <row r="28656" ht="15.75" hidden="1"/>
    <row r="28657" ht="15.75" hidden="1"/>
    <row r="28658" ht="15.75" hidden="1"/>
    <row r="28659" ht="15.75" hidden="1"/>
    <row r="28660" ht="15.75" hidden="1"/>
    <row r="28661" ht="15.75" hidden="1"/>
    <row r="28662" ht="15.75" hidden="1"/>
    <row r="28663" ht="15.75" hidden="1"/>
    <row r="28664" ht="15.75" hidden="1"/>
    <row r="28665" ht="15.75" hidden="1"/>
    <row r="28666" ht="15.75" hidden="1"/>
    <row r="28667" ht="15.75" hidden="1"/>
    <row r="28668" ht="15.75" hidden="1"/>
    <row r="28669" ht="15.75" hidden="1"/>
    <row r="28670" ht="15.75" hidden="1"/>
    <row r="28671" ht="15.75" hidden="1"/>
    <row r="28672" ht="15.75" hidden="1"/>
    <row r="28673" ht="15.75" hidden="1"/>
    <row r="28674" ht="15.75" hidden="1"/>
    <row r="28675" ht="15.75" hidden="1"/>
    <row r="28676" ht="15.75" hidden="1"/>
    <row r="28677" ht="15.75" hidden="1"/>
    <row r="28678" ht="15.75" hidden="1"/>
    <row r="28679" ht="15.75" hidden="1"/>
    <row r="28680" ht="15.75" hidden="1"/>
    <row r="28681" ht="15.75" hidden="1"/>
    <row r="28682" ht="15.75" hidden="1"/>
    <row r="28683" ht="15.75" hidden="1"/>
    <row r="28684" ht="15.75" hidden="1"/>
    <row r="28685" ht="15.75" hidden="1"/>
    <row r="28686" ht="15.75" hidden="1"/>
    <row r="28687" ht="15.75" hidden="1"/>
    <row r="28688" ht="15.75" hidden="1"/>
    <row r="28689" ht="15.75" hidden="1"/>
    <row r="28690" ht="15.75" hidden="1"/>
    <row r="28691" ht="15.75" hidden="1"/>
    <row r="28692" ht="15.75" hidden="1"/>
    <row r="28693" ht="15.75" hidden="1"/>
    <row r="28694" ht="15.75" hidden="1"/>
    <row r="28695" ht="15.75" hidden="1"/>
    <row r="28696" ht="15.75" hidden="1"/>
    <row r="28697" ht="15.75" hidden="1"/>
    <row r="28698" ht="15.75" hidden="1"/>
    <row r="28699" ht="15.75" hidden="1"/>
    <row r="28700" ht="15.75" hidden="1"/>
    <row r="28701" ht="15.75" hidden="1"/>
    <row r="28702" ht="15.75" hidden="1"/>
    <row r="28703" ht="15.75" hidden="1"/>
    <row r="28704" ht="15.75" hidden="1"/>
    <row r="28705" ht="15.75" hidden="1"/>
    <row r="28706" ht="15.75" hidden="1"/>
    <row r="28707" ht="15.75" hidden="1"/>
    <row r="28708" ht="15.75" hidden="1"/>
    <row r="28709" ht="15.75" hidden="1"/>
    <row r="28710" ht="15.75" hidden="1"/>
    <row r="28711" ht="15.75" hidden="1"/>
    <row r="28712" ht="15.75" hidden="1"/>
    <row r="28713" ht="15.75" hidden="1"/>
    <row r="28714" ht="15.75" hidden="1"/>
    <row r="28715" ht="15.75" hidden="1"/>
    <row r="28716" ht="15.75" hidden="1"/>
    <row r="28717" ht="15.75" hidden="1"/>
    <row r="28718" ht="15.75" hidden="1"/>
    <row r="28719" ht="15.75" hidden="1"/>
    <row r="28720" ht="15.75" hidden="1"/>
    <row r="28721" ht="15.75" hidden="1"/>
    <row r="28722" ht="15.75" hidden="1"/>
    <row r="28723" ht="15.75" hidden="1"/>
    <row r="28724" ht="15.75" hidden="1"/>
    <row r="28725" ht="15.75" hidden="1"/>
    <row r="28726" ht="15.75" hidden="1"/>
    <row r="28727" ht="15.75" hidden="1"/>
    <row r="28728" ht="15.75" hidden="1"/>
    <row r="28729" ht="15.75" hidden="1"/>
    <row r="28730" ht="15.75" hidden="1"/>
    <row r="28731" ht="15.75" hidden="1"/>
    <row r="28732" ht="15.75" hidden="1"/>
    <row r="28733" ht="15.75" hidden="1"/>
    <row r="28734" ht="15.75" hidden="1"/>
    <row r="28735" ht="15.75" hidden="1"/>
    <row r="28736" ht="15.75" hidden="1"/>
    <row r="28737" ht="15.75" hidden="1"/>
    <row r="28738" ht="15.75" hidden="1"/>
    <row r="28739" ht="15.75" hidden="1"/>
    <row r="28740" ht="15.75" hidden="1"/>
    <row r="28741" ht="15.75" hidden="1"/>
    <row r="28742" ht="15.75" hidden="1"/>
    <row r="28743" ht="15.75" hidden="1"/>
    <row r="28744" ht="15.75" hidden="1"/>
    <row r="28745" ht="15.75" hidden="1"/>
    <row r="28746" ht="15.75" hidden="1"/>
    <row r="28747" ht="15.75" hidden="1"/>
    <row r="28748" ht="15.75" hidden="1"/>
    <row r="28749" ht="15.75" hidden="1"/>
    <row r="28750" ht="15.75" hidden="1"/>
    <row r="28751" ht="15.75" hidden="1"/>
    <row r="28752" ht="15.75" hidden="1"/>
    <row r="28753" ht="15.75" hidden="1"/>
    <row r="28754" ht="15.75" hidden="1"/>
    <row r="28755" ht="15.75" hidden="1"/>
    <row r="28756" ht="15.75" hidden="1"/>
    <row r="28757" ht="15.75" hidden="1"/>
    <row r="28758" ht="15.75" hidden="1"/>
    <row r="28759" ht="15.75" hidden="1"/>
    <row r="28760" ht="15.75" hidden="1"/>
    <row r="28761" ht="15.75" hidden="1"/>
    <row r="28762" ht="15.75" hidden="1"/>
    <row r="28763" ht="15.75" hidden="1"/>
    <row r="28764" ht="15.75" hidden="1"/>
    <row r="28765" ht="15.75" hidden="1"/>
    <row r="28766" ht="15.75" hidden="1"/>
    <row r="28767" ht="15.75" hidden="1"/>
    <row r="28768" ht="15.75" hidden="1"/>
    <row r="28769" ht="15.75" hidden="1"/>
    <row r="28770" ht="15.75" hidden="1"/>
    <row r="28771" ht="15.75" hidden="1"/>
    <row r="28772" ht="15.75" hidden="1"/>
    <row r="28773" ht="15.75" hidden="1"/>
    <row r="28774" ht="15.75" hidden="1"/>
    <row r="28775" ht="15.75" hidden="1"/>
    <row r="28776" ht="15.75" hidden="1"/>
    <row r="28777" ht="15.75" hidden="1"/>
    <row r="28778" ht="15.75" hidden="1"/>
    <row r="28779" ht="15.75" hidden="1"/>
    <row r="28780" ht="15.75" hidden="1"/>
    <row r="28781" ht="15.75" hidden="1"/>
    <row r="28782" ht="15.75" hidden="1"/>
    <row r="28783" ht="15.75" hidden="1"/>
    <row r="28784" ht="15.75" hidden="1"/>
    <row r="28785" ht="15.75" hidden="1"/>
    <row r="28786" ht="15.75" hidden="1"/>
    <row r="28787" ht="15.75" hidden="1"/>
    <row r="28788" ht="15.75" hidden="1"/>
    <row r="28789" ht="15.75" hidden="1"/>
    <row r="28790" ht="15.75" hidden="1"/>
    <row r="28791" ht="15.75" hidden="1"/>
    <row r="28792" ht="15.75" hidden="1"/>
    <row r="28793" ht="15.75" hidden="1"/>
    <row r="28794" ht="15.75" hidden="1"/>
    <row r="28795" ht="15.75" hidden="1"/>
    <row r="28796" ht="15.75" hidden="1"/>
    <row r="28797" ht="15.75" hidden="1"/>
    <row r="28798" ht="15.75" hidden="1"/>
    <row r="28799" ht="15.75" hidden="1"/>
    <row r="28800" ht="15.75" hidden="1"/>
    <row r="28801" ht="15.75" hidden="1"/>
    <row r="28802" ht="15.75" hidden="1"/>
    <row r="28803" ht="15.75" hidden="1"/>
    <row r="28804" ht="15.75" hidden="1"/>
    <row r="28805" ht="15.75" hidden="1"/>
    <row r="28806" ht="15.75" hidden="1"/>
    <row r="28807" ht="15.75" hidden="1"/>
    <row r="28808" ht="15.75" hidden="1"/>
    <row r="28809" ht="15.75" hidden="1"/>
    <row r="28810" ht="15.75" hidden="1"/>
    <row r="28811" ht="15.75" hidden="1"/>
    <row r="28812" ht="15.75" hidden="1"/>
    <row r="28813" ht="15.75" hidden="1"/>
    <row r="28814" ht="15.75" hidden="1"/>
    <row r="28815" ht="15.75" hidden="1"/>
    <row r="28816" ht="15.75" hidden="1"/>
    <row r="28817" ht="15.75" hidden="1"/>
    <row r="28818" ht="15.75" hidden="1"/>
    <row r="28819" ht="15.75" hidden="1"/>
    <row r="28820" ht="15.75" hidden="1"/>
    <row r="28821" ht="15.75" hidden="1"/>
    <row r="28822" ht="15.75" hidden="1"/>
    <row r="28823" ht="15.75" hidden="1"/>
    <row r="28824" ht="15.75" hidden="1"/>
    <row r="28825" ht="15.75" hidden="1"/>
    <row r="28826" ht="15.75" hidden="1"/>
    <row r="28827" ht="15.75" hidden="1"/>
    <row r="28828" ht="15.75" hidden="1"/>
    <row r="28829" ht="15.75" hidden="1"/>
    <row r="28830" ht="15.75" hidden="1"/>
    <row r="28831" ht="15.75" hidden="1"/>
    <row r="28832" ht="15.75" hidden="1"/>
    <row r="28833" ht="15.75" hidden="1"/>
    <row r="28834" ht="15.75" hidden="1"/>
    <row r="28835" ht="15.75" hidden="1"/>
    <row r="28836" ht="15.75" hidden="1"/>
    <row r="28837" ht="15.75" hidden="1"/>
    <row r="28838" ht="15.75" hidden="1"/>
    <row r="28839" ht="15.75" hidden="1"/>
    <row r="28840" ht="15.75" hidden="1"/>
    <row r="28841" ht="15.75" hidden="1"/>
    <row r="28842" ht="15.75" hidden="1"/>
    <row r="28843" ht="15.75" hidden="1"/>
    <row r="28844" ht="15.75" hidden="1"/>
    <row r="28845" ht="15.75" hidden="1"/>
    <row r="28846" ht="15.75" hidden="1"/>
    <row r="28847" ht="15.75" hidden="1"/>
    <row r="28848" ht="15.75" hidden="1"/>
    <row r="28849" ht="15.75" hidden="1"/>
    <row r="28850" ht="15.75" hidden="1"/>
    <row r="28851" ht="15.75" hidden="1"/>
    <row r="28852" ht="15.75" hidden="1"/>
    <row r="28853" ht="15.75" hidden="1"/>
    <row r="28854" ht="15.75" hidden="1"/>
    <row r="28855" ht="15.75" hidden="1"/>
    <row r="28856" ht="15.75" hidden="1"/>
    <row r="28857" ht="15.75" hidden="1"/>
    <row r="28858" ht="15.75" hidden="1"/>
    <row r="28859" ht="15.75" hidden="1"/>
    <row r="28860" ht="15.75" hidden="1"/>
    <row r="28861" ht="15.75" hidden="1"/>
    <row r="28862" ht="15.75" hidden="1"/>
    <row r="28863" ht="15.75" hidden="1"/>
    <row r="28864" ht="15.75" hidden="1"/>
    <row r="28865" ht="15.75" hidden="1"/>
    <row r="28866" ht="15.75" hidden="1"/>
    <row r="28867" ht="15.75" hidden="1"/>
    <row r="28868" ht="15.75" hidden="1"/>
    <row r="28869" ht="15.75" hidden="1"/>
    <row r="28870" ht="15.75" hidden="1"/>
    <row r="28871" ht="15.75" hidden="1"/>
    <row r="28872" ht="15.75" hidden="1"/>
    <row r="28873" ht="15.75" hidden="1"/>
    <row r="28874" ht="15.75" hidden="1"/>
    <row r="28875" ht="15.75" hidden="1"/>
    <row r="28876" ht="15.75" hidden="1"/>
    <row r="28877" ht="15.75" hidden="1"/>
    <row r="28878" ht="15.75" hidden="1"/>
    <row r="28879" ht="15.75" hidden="1"/>
    <row r="28880" ht="15.75" hidden="1"/>
    <row r="28881" ht="15.75" hidden="1"/>
    <row r="28882" ht="15.75" hidden="1"/>
    <row r="28883" ht="15.75" hidden="1"/>
    <row r="28884" ht="15.75" hidden="1"/>
    <row r="28885" ht="15.75" hidden="1"/>
    <row r="28886" ht="15.75" hidden="1"/>
    <row r="28887" ht="15.75" hidden="1"/>
    <row r="28888" ht="15.75" hidden="1"/>
    <row r="28889" ht="15.75" hidden="1"/>
    <row r="28890" ht="15.75" hidden="1"/>
    <row r="28891" ht="15.75" hidden="1"/>
    <row r="28892" ht="15.75" hidden="1"/>
    <row r="28893" ht="15.75" hidden="1"/>
    <row r="28894" ht="15.75" hidden="1"/>
    <row r="28895" ht="15.75" hidden="1"/>
    <row r="28896" ht="15.75" hidden="1"/>
    <row r="28897" ht="15.75" hidden="1"/>
    <row r="28898" ht="15.75" hidden="1"/>
    <row r="28899" ht="15.75" hidden="1"/>
    <row r="28900" ht="15.75" hidden="1"/>
    <row r="28901" ht="15.75" hidden="1"/>
    <row r="28902" ht="15.75" hidden="1"/>
    <row r="28903" ht="15.75" hidden="1"/>
    <row r="28904" ht="15.75" hidden="1"/>
    <row r="28905" ht="15.75" hidden="1"/>
    <row r="28906" ht="15.75" hidden="1"/>
    <row r="28907" ht="15.75" hidden="1"/>
    <row r="28908" ht="15.75" hidden="1"/>
    <row r="28909" ht="15.75" hidden="1"/>
    <row r="28910" ht="15.75" hidden="1"/>
    <row r="28911" ht="15.75" hidden="1"/>
    <row r="28912" ht="15.75" hidden="1"/>
    <row r="28913" ht="15.75" hidden="1"/>
    <row r="28914" ht="15.75" hidden="1"/>
    <row r="28915" ht="15.75" hidden="1"/>
    <row r="28916" ht="15.75" hidden="1"/>
    <row r="28917" ht="15.75" hidden="1"/>
    <row r="28918" ht="15.75" hidden="1"/>
    <row r="28919" ht="15.75" hidden="1"/>
    <row r="28920" ht="15.75" hidden="1"/>
    <row r="28921" ht="15.75" hidden="1"/>
    <row r="28922" ht="15.75" hidden="1"/>
    <row r="28923" ht="15.75" hidden="1"/>
    <row r="28924" ht="15.75" hidden="1"/>
    <row r="28925" ht="15.75" hidden="1"/>
    <row r="28926" ht="15.75" hidden="1"/>
    <row r="28927" ht="15.75" hidden="1"/>
    <row r="28928" ht="15.75" hidden="1"/>
    <row r="28929" ht="15.75" hidden="1"/>
    <row r="28930" ht="15.75" hidden="1"/>
    <row r="28931" ht="15.75" hidden="1"/>
    <row r="28932" ht="15.75" hidden="1"/>
    <row r="28933" ht="15.75" hidden="1"/>
    <row r="28934" ht="15.75" hidden="1"/>
    <row r="28935" ht="15.75" hidden="1"/>
    <row r="28936" ht="15.75" hidden="1"/>
    <row r="28937" ht="15.75" hidden="1"/>
    <row r="28938" ht="15.75" hidden="1"/>
    <row r="28939" ht="15.75" hidden="1"/>
    <row r="28940" ht="15.75" hidden="1"/>
    <row r="28941" ht="15.75" hidden="1"/>
    <row r="28942" ht="15.75" hidden="1"/>
    <row r="28943" ht="15.75" hidden="1"/>
    <row r="28944" ht="15.75" hidden="1"/>
    <row r="28945" ht="15.75" hidden="1"/>
    <row r="28946" ht="15.75" hidden="1"/>
    <row r="28947" ht="15.75" hidden="1"/>
    <row r="28948" ht="15.75" hidden="1"/>
    <row r="28949" ht="15.75" hidden="1"/>
    <row r="28950" ht="15.75" hidden="1"/>
    <row r="28951" ht="15.75" hidden="1"/>
    <row r="28952" ht="15.75" hidden="1"/>
    <row r="28953" ht="15.75" hidden="1"/>
    <row r="28954" ht="15.75" hidden="1"/>
    <row r="28955" ht="15.75" hidden="1"/>
    <row r="28956" ht="15.75" hidden="1"/>
    <row r="28957" ht="15.75" hidden="1"/>
    <row r="28958" ht="15.75" hidden="1"/>
    <row r="28959" ht="15.75" hidden="1"/>
    <row r="28960" ht="15.75" hidden="1"/>
    <row r="28961" ht="15.75" hidden="1"/>
    <row r="28962" ht="15.75" hidden="1"/>
    <row r="28963" ht="15.75" hidden="1"/>
    <row r="28964" ht="15.75" hidden="1"/>
    <row r="28965" ht="15.75" hidden="1"/>
    <row r="28966" ht="15.75" hidden="1"/>
    <row r="28967" ht="15.75" hidden="1"/>
    <row r="28968" ht="15.75" hidden="1"/>
    <row r="28969" ht="15.75" hidden="1"/>
    <row r="28970" ht="15.75" hidden="1"/>
    <row r="28971" ht="15.75" hidden="1"/>
    <row r="28972" ht="15.75" hidden="1"/>
    <row r="28973" ht="15.75" hidden="1"/>
    <row r="28974" ht="15.75" hidden="1"/>
    <row r="28975" ht="15.75" hidden="1"/>
    <row r="28976" ht="15.75" hidden="1"/>
    <row r="28977" ht="15.75" hidden="1"/>
    <row r="28978" ht="15.75" hidden="1"/>
    <row r="28979" ht="15.75" hidden="1"/>
    <row r="28980" ht="15.75" hidden="1"/>
    <row r="28981" ht="15.75" hidden="1"/>
    <row r="28982" ht="15.75" hidden="1"/>
    <row r="28983" ht="15.75" hidden="1"/>
    <row r="28984" ht="15.75" hidden="1"/>
    <row r="28985" ht="15.75" hidden="1"/>
    <row r="28986" ht="15.75" hidden="1"/>
    <row r="28987" ht="15.75" hidden="1"/>
    <row r="28988" ht="15.75" hidden="1"/>
    <row r="28989" ht="15.75" hidden="1"/>
    <row r="28990" ht="15.75" hidden="1"/>
    <row r="28991" ht="15.75" hidden="1"/>
    <row r="28992" ht="15.75" hidden="1"/>
    <row r="28993" ht="15.75" hidden="1"/>
    <row r="28994" ht="15.75" hidden="1"/>
    <row r="28995" ht="15.75" hidden="1"/>
    <row r="28996" ht="15.75" hidden="1"/>
    <row r="28997" ht="15.75" hidden="1"/>
    <row r="28998" ht="15.75" hidden="1"/>
    <row r="28999" ht="15.75" hidden="1"/>
    <row r="29000" ht="15.75" hidden="1"/>
    <row r="29001" ht="15.75" hidden="1"/>
    <row r="29002" ht="15.75" hidden="1"/>
    <row r="29003" ht="15.75" hidden="1"/>
    <row r="29004" ht="15.75" hidden="1"/>
    <row r="29005" ht="15.75" hidden="1"/>
    <row r="29006" ht="15.75" hidden="1"/>
    <row r="29007" ht="15.75" hidden="1"/>
    <row r="29008" ht="15.75" hidden="1"/>
    <row r="29009" ht="15.75" hidden="1"/>
    <row r="29010" ht="15.75" hidden="1"/>
    <row r="29011" ht="15.75" hidden="1"/>
    <row r="29012" ht="15.75" hidden="1"/>
    <row r="29013" ht="15.75" hidden="1"/>
    <row r="29014" ht="15.75" hidden="1"/>
    <row r="29015" ht="15.75" hidden="1"/>
    <row r="29016" ht="15.75" hidden="1"/>
    <row r="29017" ht="15.75" hidden="1"/>
    <row r="29018" ht="15.75" hidden="1"/>
    <row r="29019" ht="15.75" hidden="1"/>
    <row r="29020" ht="15.75" hidden="1"/>
    <row r="29021" ht="15.75" hidden="1"/>
    <row r="29022" ht="15.75" hidden="1"/>
    <row r="29023" ht="15.75" hidden="1"/>
    <row r="29024" ht="15.75" hidden="1"/>
    <row r="29025" ht="15.75" hidden="1"/>
    <row r="29026" ht="15.75" hidden="1"/>
    <row r="29027" ht="15.75" hidden="1"/>
    <row r="29028" ht="15.75" hidden="1"/>
    <row r="29029" ht="15.75" hidden="1"/>
    <row r="29030" ht="15.75" hidden="1"/>
    <row r="29031" ht="15.75" hidden="1"/>
    <row r="29032" ht="15.75" hidden="1"/>
    <row r="29033" ht="15.75" hidden="1"/>
    <row r="29034" ht="15.75" hidden="1"/>
    <row r="29035" ht="15.75" hidden="1"/>
    <row r="29036" ht="15.75" hidden="1"/>
    <row r="29037" ht="15.75" hidden="1"/>
    <row r="29038" ht="15.75" hidden="1"/>
    <row r="29039" ht="15.75" hidden="1"/>
    <row r="29040" ht="15.75" hidden="1"/>
    <row r="29041" ht="15.75" hidden="1"/>
    <row r="29042" ht="15.75" hidden="1"/>
    <row r="29043" ht="15.75" hidden="1"/>
    <row r="29044" ht="15.75" hidden="1"/>
    <row r="29045" ht="15.75" hidden="1"/>
    <row r="29046" ht="15.75" hidden="1"/>
    <row r="29047" ht="15.75" hidden="1"/>
    <row r="29048" ht="15.75" hidden="1"/>
    <row r="29049" ht="15.75" hidden="1"/>
    <row r="29050" ht="15.75" hidden="1"/>
    <row r="29051" ht="15.75" hidden="1"/>
    <row r="29052" ht="15.75" hidden="1"/>
    <row r="29053" ht="15.75" hidden="1"/>
    <row r="29054" ht="15.75" hidden="1"/>
    <row r="29055" ht="15.75" hidden="1"/>
    <row r="29056" ht="15.75" hidden="1"/>
    <row r="29057" ht="15.75" hidden="1"/>
    <row r="29058" ht="15.75" hidden="1"/>
    <row r="29059" ht="15.75" hidden="1"/>
    <row r="29060" ht="15.75" hidden="1"/>
    <row r="29061" ht="15.75" hidden="1"/>
    <row r="29062" ht="15.75" hidden="1"/>
    <row r="29063" ht="15.75" hidden="1"/>
    <row r="29064" ht="15.75" hidden="1"/>
    <row r="29065" ht="15.75" hidden="1"/>
    <row r="29066" ht="15.75" hidden="1"/>
    <row r="29067" ht="15.75" hidden="1"/>
    <row r="29068" ht="15.75" hidden="1"/>
    <row r="29069" ht="15.75" hidden="1"/>
    <row r="29070" ht="15.75" hidden="1"/>
    <row r="29071" ht="15.75" hidden="1"/>
    <row r="29072" ht="15.75" hidden="1"/>
    <row r="29073" ht="15.75" hidden="1"/>
    <row r="29074" ht="15.75" hidden="1"/>
    <row r="29075" ht="15.75" hidden="1"/>
    <row r="29076" ht="15.75" hidden="1"/>
    <row r="29077" ht="15.75" hidden="1"/>
    <row r="29078" ht="15.75" hidden="1"/>
    <row r="29079" ht="15.75" hidden="1"/>
    <row r="29080" ht="15.75" hidden="1"/>
    <row r="29081" ht="15.75" hidden="1"/>
    <row r="29082" ht="15.75" hidden="1"/>
    <row r="29083" ht="15.75" hidden="1"/>
    <row r="29084" ht="15.75" hidden="1"/>
    <row r="29085" ht="15.75" hidden="1"/>
    <row r="29086" ht="15.75" hidden="1"/>
    <row r="29087" ht="15.75" hidden="1"/>
    <row r="29088" ht="15.75" hidden="1"/>
    <row r="29089" ht="15.75" hidden="1"/>
    <row r="29090" ht="15.75" hidden="1"/>
    <row r="29091" ht="15.75" hidden="1"/>
    <row r="29092" ht="15.75" hidden="1"/>
    <row r="29093" ht="15.75" hidden="1"/>
    <row r="29094" ht="15.75" hidden="1"/>
    <row r="29095" ht="15.75" hidden="1"/>
    <row r="29096" ht="15.75" hidden="1"/>
    <row r="29097" ht="15.75" hidden="1"/>
    <row r="29098" ht="15.75" hidden="1"/>
    <row r="29099" ht="15.75" hidden="1"/>
    <row r="29100" ht="15.75" hidden="1"/>
    <row r="29101" ht="15.75" hidden="1"/>
    <row r="29102" ht="15.75" hidden="1"/>
    <row r="29103" ht="15.75" hidden="1"/>
    <row r="29104" ht="15.75" hidden="1"/>
    <row r="29105" ht="15.75" hidden="1"/>
    <row r="29106" ht="15.75" hidden="1"/>
    <row r="29107" ht="15.75" hidden="1"/>
    <row r="29108" ht="15.75" hidden="1"/>
    <row r="29109" ht="15.75" hidden="1"/>
    <row r="29110" ht="15.75" hidden="1"/>
    <row r="29111" ht="15.75" hidden="1"/>
    <row r="29112" ht="15.75" hidden="1"/>
    <row r="29113" ht="15.75" hidden="1"/>
    <row r="29114" ht="15.75" hidden="1"/>
    <row r="29115" ht="15.75" hidden="1"/>
    <row r="29116" ht="15.75" hidden="1"/>
    <row r="29117" ht="15.75" hidden="1"/>
    <row r="29118" ht="15.75" hidden="1"/>
    <row r="29119" ht="15.75" hidden="1"/>
    <row r="29120" ht="15.75" hidden="1"/>
    <row r="29121" ht="15.75" hidden="1"/>
    <row r="29122" ht="15.75" hidden="1"/>
    <row r="29123" ht="15.75" hidden="1"/>
    <row r="29124" ht="15.75" hidden="1"/>
    <row r="29125" ht="15.75" hidden="1"/>
    <row r="29126" ht="15.75" hidden="1"/>
    <row r="29127" ht="15.75" hidden="1"/>
    <row r="29128" ht="15.75" hidden="1"/>
    <row r="29129" ht="15.75" hidden="1"/>
    <row r="29130" ht="15.75" hidden="1"/>
    <row r="29131" ht="15.75" hidden="1"/>
    <row r="29132" ht="15.75" hidden="1"/>
    <row r="29133" ht="15.75" hidden="1"/>
    <row r="29134" ht="15.75" hidden="1"/>
    <row r="29135" ht="15.75" hidden="1"/>
    <row r="29136" ht="15.75" hidden="1"/>
    <row r="29137" ht="15.75" hidden="1"/>
    <row r="29138" ht="15.75" hidden="1"/>
    <row r="29139" ht="15.75" hidden="1"/>
    <row r="29140" ht="15.75" hidden="1"/>
    <row r="29141" ht="15.75" hidden="1"/>
    <row r="29142" ht="15.75" hidden="1"/>
    <row r="29143" ht="15.75" hidden="1"/>
    <row r="29144" ht="15.75" hidden="1"/>
    <row r="29145" ht="15.75" hidden="1"/>
    <row r="29146" ht="15.75" hidden="1"/>
    <row r="29147" ht="15.75" hidden="1"/>
    <row r="29148" ht="15.75" hidden="1"/>
    <row r="29149" ht="15.75" hidden="1"/>
    <row r="29150" ht="15.75" hidden="1"/>
    <row r="29151" ht="15.75" hidden="1"/>
    <row r="29152" ht="15.75" hidden="1"/>
    <row r="29153" ht="15.75" hidden="1"/>
    <row r="29154" ht="15.75" hidden="1"/>
    <row r="29155" ht="15.75" hidden="1"/>
    <row r="29156" ht="15.75" hidden="1"/>
    <row r="29157" ht="15.75" hidden="1"/>
    <row r="29158" ht="15.75" hidden="1"/>
    <row r="29159" ht="15.75" hidden="1"/>
    <row r="29160" ht="15.75" hidden="1"/>
    <row r="29161" ht="15.75" hidden="1"/>
    <row r="29162" ht="15.75" hidden="1"/>
    <row r="29163" ht="15.75" hidden="1"/>
    <row r="29164" ht="15.75" hidden="1"/>
    <row r="29165" ht="15.75" hidden="1"/>
    <row r="29166" ht="15.75" hidden="1"/>
    <row r="29167" ht="15.75" hidden="1"/>
    <row r="29168" ht="15.75" hidden="1"/>
    <row r="29169" ht="15.75" hidden="1"/>
    <row r="29170" ht="15.75" hidden="1"/>
    <row r="29171" ht="15.75" hidden="1"/>
    <row r="29172" ht="15.75" hidden="1"/>
    <row r="29173" ht="15.75" hidden="1"/>
    <row r="29174" ht="15.75" hidden="1"/>
    <row r="29175" ht="15.75" hidden="1"/>
    <row r="29176" ht="15.75" hidden="1"/>
    <row r="29177" ht="15.75" hidden="1"/>
    <row r="29178" ht="15.75" hidden="1"/>
    <row r="29179" ht="15.75" hidden="1"/>
    <row r="29180" ht="15.75" hidden="1"/>
    <row r="29181" ht="15.75" hidden="1"/>
    <row r="29182" ht="15.75" hidden="1"/>
    <row r="29183" ht="15.75" hidden="1"/>
    <row r="29184" ht="15.75" hidden="1"/>
    <row r="29185" ht="15.75" hidden="1"/>
    <row r="29186" ht="15.75" hidden="1"/>
    <row r="29187" ht="15.75" hidden="1"/>
    <row r="29188" ht="15.75" hidden="1"/>
    <row r="29189" ht="15.75" hidden="1"/>
    <row r="29190" ht="15.75" hidden="1"/>
    <row r="29191" ht="15.75" hidden="1"/>
    <row r="29192" ht="15.75" hidden="1"/>
    <row r="29193" ht="15.75" hidden="1"/>
    <row r="29194" ht="15.75" hidden="1"/>
    <row r="29195" ht="15.75" hidden="1"/>
    <row r="29196" ht="15.75" hidden="1"/>
    <row r="29197" ht="15.75" hidden="1"/>
    <row r="29198" ht="15.75" hidden="1"/>
    <row r="29199" ht="15.75" hidden="1"/>
    <row r="29200" ht="15.75" hidden="1"/>
    <row r="29201" ht="15.75" hidden="1"/>
    <row r="29202" ht="15.75" hidden="1"/>
    <row r="29203" ht="15.75" hidden="1"/>
    <row r="29204" ht="15.75" hidden="1"/>
    <row r="29205" ht="15.75" hidden="1"/>
    <row r="29206" ht="15.75" hidden="1"/>
    <row r="29207" ht="15.75" hidden="1"/>
    <row r="29208" ht="15.75" hidden="1"/>
    <row r="29209" ht="15.75" hidden="1"/>
    <row r="29210" ht="15.75" hidden="1"/>
    <row r="29211" ht="15.75" hidden="1"/>
    <row r="29212" ht="15.75" hidden="1"/>
    <row r="29213" ht="15.75" hidden="1"/>
    <row r="29214" ht="15.75" hidden="1"/>
    <row r="29215" ht="15.75" hidden="1"/>
    <row r="29216" ht="15.75" hidden="1"/>
    <row r="29217" ht="15.75" hidden="1"/>
    <row r="29218" ht="15.75" hidden="1"/>
    <row r="29219" ht="15.75" hidden="1"/>
    <row r="29220" ht="15.75" hidden="1"/>
    <row r="29221" ht="15.75" hidden="1"/>
    <row r="29222" ht="15.75" hidden="1"/>
    <row r="29223" ht="15.75" hidden="1"/>
    <row r="29224" ht="15.75" hidden="1"/>
    <row r="29225" ht="15.75" hidden="1"/>
    <row r="29226" ht="15.75" hidden="1"/>
    <row r="29227" ht="15.75" hidden="1"/>
    <row r="29228" ht="15.75" hidden="1"/>
    <row r="29229" ht="15.75" hidden="1"/>
    <row r="29230" ht="15.75" hidden="1"/>
    <row r="29231" ht="15.75" hidden="1"/>
    <row r="29232" ht="15.75" hidden="1"/>
    <row r="29233" ht="15.75" hidden="1"/>
    <row r="29234" ht="15.75" hidden="1"/>
    <row r="29235" ht="15.75" hidden="1"/>
    <row r="29236" ht="15.75" hidden="1"/>
    <row r="29237" ht="15.75" hidden="1"/>
    <row r="29238" ht="15.75" hidden="1"/>
    <row r="29239" ht="15.75" hidden="1"/>
    <row r="29240" ht="15.75" hidden="1"/>
    <row r="29241" ht="15.75" hidden="1"/>
    <row r="29242" ht="15.75" hidden="1"/>
    <row r="29243" ht="15.75" hidden="1"/>
    <row r="29244" ht="15.75" hidden="1"/>
    <row r="29245" ht="15.75" hidden="1"/>
    <row r="29246" ht="15.75" hidden="1"/>
    <row r="29247" ht="15.75" hidden="1"/>
    <row r="29248" ht="15.75" hidden="1"/>
    <row r="29249" ht="15.75" hidden="1"/>
    <row r="29250" ht="15.75" hidden="1"/>
    <row r="29251" ht="15.75" hidden="1"/>
    <row r="29252" ht="15.75" hidden="1"/>
    <row r="29253" ht="15.75" hidden="1"/>
    <row r="29254" ht="15.75" hidden="1"/>
    <row r="29255" ht="15.75" hidden="1"/>
    <row r="29256" ht="15.75" hidden="1"/>
    <row r="29257" ht="15.75" hidden="1"/>
    <row r="29258" ht="15.75" hidden="1"/>
    <row r="29259" ht="15.75" hidden="1"/>
    <row r="29260" ht="15.75" hidden="1"/>
    <row r="29261" ht="15.75" hidden="1"/>
    <row r="29262" ht="15.75" hidden="1"/>
    <row r="29263" ht="15.75" hidden="1"/>
    <row r="29264" ht="15.75" hidden="1"/>
    <row r="29265" ht="15.75" hidden="1"/>
    <row r="29266" ht="15.75" hidden="1"/>
    <row r="29267" ht="15.75" hidden="1"/>
    <row r="29268" ht="15.75" hidden="1"/>
    <row r="29269" ht="15.75" hidden="1"/>
    <row r="29270" ht="15.75" hidden="1"/>
    <row r="29271" ht="15.75" hidden="1"/>
    <row r="29272" ht="15.75" hidden="1"/>
    <row r="29273" ht="15.75" hidden="1"/>
    <row r="29274" ht="15.75" hidden="1"/>
    <row r="29275" ht="15.75" hidden="1"/>
    <row r="29276" ht="15.75" hidden="1"/>
    <row r="29277" ht="15.75" hidden="1"/>
    <row r="29278" ht="15.75" hidden="1"/>
    <row r="29279" ht="15.75" hidden="1"/>
    <row r="29280" ht="15.75" hidden="1"/>
    <row r="29281" ht="15.75" hidden="1"/>
    <row r="29282" ht="15.75" hidden="1"/>
    <row r="29283" ht="15.75" hidden="1"/>
    <row r="29284" ht="15.75" hidden="1"/>
    <row r="29285" ht="15.75" hidden="1"/>
    <row r="29286" ht="15.75" hidden="1"/>
    <row r="29287" ht="15.75" hidden="1"/>
    <row r="29288" ht="15.75" hidden="1"/>
    <row r="29289" ht="15.75" hidden="1"/>
    <row r="29290" ht="15.75" hidden="1"/>
    <row r="29291" ht="15.75" hidden="1"/>
    <row r="29292" ht="15.75" hidden="1"/>
    <row r="29293" ht="15.75" hidden="1"/>
    <row r="29294" ht="15.75" hidden="1"/>
    <row r="29295" ht="15.75" hidden="1"/>
    <row r="29296" ht="15.75" hidden="1"/>
    <row r="29297" ht="15.75" hidden="1"/>
    <row r="29298" ht="15.75" hidden="1"/>
    <row r="29299" ht="15.75" hidden="1"/>
    <row r="29300" ht="15.75" hidden="1"/>
    <row r="29301" ht="15.75" hidden="1"/>
    <row r="29302" ht="15.75" hidden="1"/>
    <row r="29303" ht="15.75" hidden="1"/>
    <row r="29304" ht="15.75" hidden="1"/>
    <row r="29305" ht="15.75" hidden="1"/>
    <row r="29306" ht="15.75" hidden="1"/>
    <row r="29307" ht="15.75" hidden="1"/>
    <row r="29308" ht="15.75" hidden="1"/>
    <row r="29309" ht="15.75" hidden="1"/>
    <row r="29310" ht="15.75" hidden="1"/>
    <row r="29311" ht="15.75" hidden="1"/>
    <row r="29312" ht="15.75" hidden="1"/>
    <row r="29313" ht="15.75" hidden="1"/>
    <row r="29314" ht="15.75" hidden="1"/>
    <row r="29315" ht="15.75" hidden="1"/>
    <row r="29316" ht="15.75" hidden="1"/>
    <row r="29317" ht="15.75" hidden="1"/>
    <row r="29318" ht="15.75" hidden="1"/>
    <row r="29319" ht="15.75" hidden="1"/>
    <row r="29320" ht="15.75" hidden="1"/>
    <row r="29321" ht="15.75" hidden="1"/>
    <row r="29322" ht="15.75" hidden="1"/>
    <row r="29323" ht="15.75" hidden="1"/>
    <row r="29324" ht="15.75" hidden="1"/>
    <row r="29325" ht="15.75" hidden="1"/>
    <row r="29326" ht="15.75" hidden="1"/>
    <row r="29327" ht="15.75" hidden="1"/>
    <row r="29328" ht="15.75" hidden="1"/>
    <row r="29329" ht="15.75" hidden="1"/>
    <row r="29330" ht="15.75" hidden="1"/>
    <row r="29331" ht="15.75" hidden="1"/>
    <row r="29332" ht="15.75" hidden="1"/>
    <row r="29333" ht="15.75" hidden="1"/>
    <row r="29334" ht="15.75" hidden="1"/>
    <row r="29335" ht="15.75" hidden="1"/>
    <row r="29336" ht="15.75" hidden="1"/>
    <row r="29337" ht="15.75" hidden="1"/>
    <row r="29338" ht="15.75" hidden="1"/>
    <row r="29339" ht="15.75" hidden="1"/>
    <row r="29340" ht="15.75" hidden="1"/>
    <row r="29341" ht="15.75" hidden="1"/>
    <row r="29342" ht="15.75" hidden="1"/>
    <row r="29343" ht="15.75" hidden="1"/>
    <row r="29344" ht="15.75" hidden="1"/>
    <row r="29345" ht="15.75" hidden="1"/>
    <row r="29346" ht="15.75" hidden="1"/>
    <row r="29347" ht="15.75" hidden="1"/>
    <row r="29348" ht="15.75" hidden="1"/>
    <row r="29349" ht="15.75" hidden="1"/>
    <row r="29350" ht="15.75" hidden="1"/>
    <row r="29351" ht="15.75" hidden="1"/>
    <row r="29352" ht="15.75" hidden="1"/>
    <row r="29353" ht="15.75" hidden="1"/>
    <row r="29354" ht="15.75" hidden="1"/>
    <row r="29355" ht="15.75" hidden="1"/>
    <row r="29356" ht="15.75" hidden="1"/>
    <row r="29357" ht="15.75" hidden="1"/>
    <row r="29358" ht="15.75" hidden="1"/>
    <row r="29359" ht="15.75" hidden="1"/>
    <row r="29360" ht="15.75" hidden="1"/>
    <row r="29361" ht="15.75" hidden="1"/>
    <row r="29362" ht="15.75" hidden="1"/>
    <row r="29363" ht="15.75" hidden="1"/>
    <row r="29364" ht="15.75" hidden="1"/>
    <row r="29365" ht="15.75" hidden="1"/>
    <row r="29366" ht="15.75" hidden="1"/>
    <row r="29367" ht="15.75" hidden="1"/>
    <row r="29368" ht="15.75" hidden="1"/>
    <row r="29369" ht="15.75" hidden="1"/>
    <row r="29370" ht="15.75" hidden="1"/>
    <row r="29371" ht="15.75" hidden="1"/>
    <row r="29372" ht="15.75" hidden="1"/>
    <row r="29373" ht="15.75" hidden="1"/>
    <row r="29374" ht="15.75" hidden="1"/>
    <row r="29375" ht="15.75" hidden="1"/>
    <row r="29376" ht="15.75" hidden="1"/>
    <row r="29377" ht="15.75" hidden="1"/>
    <row r="29378" ht="15.75" hidden="1"/>
    <row r="29379" ht="15.75" hidden="1"/>
    <row r="29380" ht="15.75" hidden="1"/>
    <row r="29381" ht="15.75" hidden="1"/>
    <row r="29382" ht="15.75" hidden="1"/>
    <row r="29383" ht="15.75" hidden="1"/>
    <row r="29384" ht="15.75" hidden="1"/>
    <row r="29385" ht="15.75" hidden="1"/>
    <row r="29386" ht="15.75" hidden="1"/>
    <row r="29387" ht="15.75" hidden="1"/>
    <row r="29388" ht="15.75" hidden="1"/>
    <row r="29389" ht="15.75" hidden="1"/>
    <row r="29390" ht="15.75" hidden="1"/>
    <row r="29391" ht="15.75" hidden="1"/>
    <row r="29392" ht="15.75" hidden="1"/>
    <row r="29393" ht="15.75" hidden="1"/>
    <row r="29394" ht="15.75" hidden="1"/>
    <row r="29395" ht="15.75" hidden="1"/>
    <row r="29396" ht="15.75" hidden="1"/>
    <row r="29397" ht="15.75" hidden="1"/>
    <row r="29398" ht="15.75" hidden="1"/>
    <row r="29399" ht="15.75" hidden="1"/>
    <row r="29400" ht="15.75" hidden="1"/>
    <row r="29401" ht="15.75" hidden="1"/>
    <row r="29402" ht="15.75" hidden="1"/>
    <row r="29403" ht="15.75" hidden="1"/>
    <row r="29404" ht="15.75" hidden="1"/>
    <row r="29405" ht="15.75" hidden="1"/>
    <row r="29406" ht="15.75" hidden="1"/>
    <row r="29407" ht="15.75" hidden="1"/>
    <row r="29408" ht="15.75" hidden="1"/>
    <row r="29409" ht="15.75" hidden="1"/>
    <row r="29410" ht="15.75" hidden="1"/>
    <row r="29411" ht="15.75" hidden="1"/>
    <row r="29412" ht="15.75" hidden="1"/>
    <row r="29413" ht="15.75" hidden="1"/>
    <row r="29414" ht="15.75" hidden="1"/>
    <row r="29415" ht="15.75" hidden="1"/>
    <row r="29416" ht="15.75" hidden="1"/>
    <row r="29417" ht="15.75" hidden="1"/>
    <row r="29418" ht="15.75" hidden="1"/>
    <row r="29419" ht="15.75" hidden="1"/>
    <row r="29420" ht="15.75" hidden="1"/>
    <row r="29421" ht="15.75" hidden="1"/>
    <row r="29422" ht="15.75" hidden="1"/>
    <row r="29423" ht="15.75" hidden="1"/>
    <row r="29424" ht="15.75" hidden="1"/>
    <row r="29425" ht="15.75" hidden="1"/>
    <row r="29426" ht="15.75" hidden="1"/>
    <row r="29427" ht="15.75" hidden="1"/>
    <row r="29428" ht="15.75" hidden="1"/>
    <row r="29429" ht="15.75" hidden="1"/>
    <row r="29430" ht="15.75" hidden="1"/>
    <row r="29431" ht="15.75" hidden="1"/>
    <row r="29432" ht="15.75" hidden="1"/>
    <row r="29433" ht="15.75" hidden="1"/>
    <row r="29434" ht="15.75" hidden="1"/>
    <row r="29435" ht="15.75" hidden="1"/>
    <row r="29436" ht="15.75" hidden="1"/>
    <row r="29437" ht="15.75" hidden="1"/>
    <row r="29438" ht="15.75" hidden="1"/>
    <row r="29439" ht="15.75" hidden="1"/>
    <row r="29440" ht="15.75" hidden="1"/>
    <row r="29441" ht="15.75" hidden="1"/>
    <row r="29442" ht="15.75" hidden="1"/>
    <row r="29443" ht="15.75" hidden="1"/>
    <row r="29444" ht="15.75" hidden="1"/>
    <row r="29445" ht="15.75" hidden="1"/>
    <row r="29446" ht="15.75" hidden="1"/>
    <row r="29447" ht="15.75" hidden="1"/>
    <row r="29448" ht="15.75" hidden="1"/>
    <row r="29449" ht="15.75" hidden="1"/>
    <row r="29450" ht="15.75" hidden="1"/>
    <row r="29451" ht="15.75" hidden="1"/>
    <row r="29452" ht="15.75" hidden="1"/>
    <row r="29453" ht="15.75" hidden="1"/>
    <row r="29454" ht="15.75" hidden="1"/>
    <row r="29455" ht="15.75" hidden="1"/>
    <row r="29456" ht="15.75" hidden="1"/>
    <row r="29457" ht="15.75" hidden="1"/>
    <row r="29458" ht="15.75" hidden="1"/>
    <row r="29459" ht="15.75" hidden="1"/>
    <row r="29460" ht="15.75" hidden="1"/>
    <row r="29461" ht="15.75" hidden="1"/>
    <row r="29462" ht="15.75" hidden="1"/>
    <row r="29463" ht="15.75" hidden="1"/>
    <row r="29464" ht="15.75" hidden="1"/>
    <row r="29465" ht="15.75" hidden="1"/>
    <row r="29466" ht="15.75" hidden="1"/>
    <row r="29467" ht="15.75" hidden="1"/>
    <row r="29468" ht="15.75" hidden="1"/>
    <row r="29469" ht="15.75" hidden="1"/>
    <row r="29470" ht="15.75" hidden="1"/>
    <row r="29471" ht="15.75" hidden="1"/>
    <row r="29472" ht="15.75" hidden="1"/>
    <row r="29473" ht="15.75" hidden="1"/>
    <row r="29474" ht="15.75" hidden="1"/>
    <row r="29475" ht="15.75" hidden="1"/>
    <row r="29476" ht="15.75" hidden="1"/>
    <row r="29477" ht="15.75" hidden="1"/>
    <row r="29478" ht="15.75" hidden="1"/>
    <row r="29479" ht="15.75" hidden="1"/>
    <row r="29480" ht="15.75" hidden="1"/>
    <row r="29481" ht="15.75" hidden="1"/>
    <row r="29482" ht="15.75" hidden="1"/>
    <row r="29483" ht="15.75" hidden="1"/>
    <row r="29484" ht="15.75" hidden="1"/>
    <row r="29485" ht="15.75" hidden="1"/>
    <row r="29486" ht="15.75" hidden="1"/>
    <row r="29487" ht="15.75" hidden="1"/>
    <row r="29488" ht="15.75" hidden="1"/>
    <row r="29489" ht="15.75" hidden="1"/>
    <row r="29490" ht="15.75" hidden="1"/>
    <row r="29491" ht="15.75" hidden="1"/>
    <row r="29492" ht="15.75" hidden="1"/>
    <row r="29493" ht="15.75" hidden="1"/>
    <row r="29494" ht="15.75" hidden="1"/>
    <row r="29495" ht="15.75" hidden="1"/>
    <row r="29496" ht="15.75" hidden="1"/>
    <row r="29497" ht="15.75" hidden="1"/>
    <row r="29498" ht="15.75" hidden="1"/>
    <row r="29499" ht="15.75" hidden="1"/>
    <row r="29500" ht="15.75" hidden="1"/>
    <row r="29501" ht="15.75" hidden="1"/>
    <row r="29502" ht="15.75" hidden="1"/>
    <row r="29503" ht="15.75" hidden="1"/>
    <row r="29504" ht="15.75" hidden="1"/>
    <row r="29505" ht="15.75" hidden="1"/>
    <row r="29506" ht="15.75" hidden="1"/>
    <row r="29507" ht="15.75" hidden="1"/>
    <row r="29508" ht="15.75" hidden="1"/>
    <row r="29509" ht="15.75" hidden="1"/>
    <row r="29510" ht="15.75" hidden="1"/>
    <row r="29511" ht="15.75" hidden="1"/>
    <row r="29512" ht="15.75" hidden="1"/>
    <row r="29513" ht="15.75" hidden="1"/>
    <row r="29514" ht="15.75" hidden="1"/>
    <row r="29515" ht="15.75" hidden="1"/>
    <row r="29516" ht="15.75" hidden="1"/>
    <row r="29517" ht="15.75" hidden="1"/>
    <row r="29518" ht="15.75" hidden="1"/>
    <row r="29519" ht="15.75" hidden="1"/>
    <row r="29520" ht="15.75" hidden="1"/>
    <row r="29521" ht="15.75" hidden="1"/>
    <row r="29522" ht="15.75" hidden="1"/>
    <row r="29523" ht="15.75" hidden="1"/>
    <row r="29524" ht="15.75" hidden="1"/>
    <row r="29525" ht="15.75" hidden="1"/>
    <row r="29526" ht="15.75" hidden="1"/>
    <row r="29527" ht="15.75" hidden="1"/>
    <row r="29528" ht="15.75" hidden="1"/>
    <row r="29529" ht="15.75" hidden="1"/>
    <row r="29530" ht="15.75" hidden="1"/>
    <row r="29531" ht="15.75" hidden="1"/>
    <row r="29532" ht="15.75" hidden="1"/>
    <row r="29533" ht="15.75" hidden="1"/>
    <row r="29534" ht="15.75" hidden="1"/>
    <row r="29535" ht="15.75" hidden="1"/>
    <row r="29536" ht="15.75" hidden="1"/>
    <row r="29537" ht="15.75" hidden="1"/>
    <row r="29538" ht="15.75" hidden="1"/>
    <row r="29539" ht="15.75" hidden="1"/>
    <row r="29540" ht="15.75" hidden="1"/>
    <row r="29541" ht="15.75" hidden="1"/>
    <row r="29542" ht="15.75" hidden="1"/>
    <row r="29543" ht="15.75" hidden="1"/>
    <row r="29544" ht="15.75" hidden="1"/>
    <row r="29545" ht="15.75" hidden="1"/>
    <row r="29546" ht="15.75" hidden="1"/>
    <row r="29547" ht="15.75" hidden="1"/>
    <row r="29548" ht="15.75" hidden="1"/>
    <row r="29549" ht="15.75" hidden="1"/>
    <row r="29550" ht="15.75" hidden="1"/>
    <row r="29551" ht="15.75" hidden="1"/>
    <row r="29552" ht="15.75" hidden="1"/>
    <row r="29553" ht="15.75" hidden="1"/>
    <row r="29554" ht="15.75" hidden="1"/>
    <row r="29555" ht="15.75" hidden="1"/>
    <row r="29556" ht="15.75" hidden="1"/>
    <row r="29557" ht="15.75" hidden="1"/>
    <row r="29558" ht="15.75" hidden="1"/>
    <row r="29559" ht="15.75" hidden="1"/>
    <row r="29560" ht="15.75" hidden="1"/>
    <row r="29561" ht="15.75" hidden="1"/>
    <row r="29562" ht="15.75" hidden="1"/>
    <row r="29563" ht="15.75" hidden="1"/>
    <row r="29564" ht="15.75" hidden="1"/>
    <row r="29565" ht="15.75" hidden="1"/>
    <row r="29566" ht="15.75" hidden="1"/>
    <row r="29567" ht="15.75" hidden="1"/>
    <row r="29568" ht="15.75" hidden="1"/>
    <row r="29569" ht="15.75" hidden="1"/>
    <row r="29570" ht="15.75" hidden="1"/>
    <row r="29571" ht="15.75" hidden="1"/>
    <row r="29572" ht="15.75" hidden="1"/>
    <row r="29573" ht="15.75" hidden="1"/>
    <row r="29574" ht="15.75" hidden="1"/>
    <row r="29575" ht="15.75" hidden="1"/>
    <row r="29576" ht="15.75" hidden="1"/>
    <row r="29577" ht="15.75" hidden="1"/>
    <row r="29578" ht="15.75" hidden="1"/>
    <row r="29579" ht="15.75" hidden="1"/>
    <row r="29580" ht="15.75" hidden="1"/>
    <row r="29581" ht="15.75" hidden="1"/>
    <row r="29582" ht="15.75" hidden="1"/>
    <row r="29583" ht="15.75" hidden="1"/>
    <row r="29584" ht="15.75" hidden="1"/>
    <row r="29585" ht="15.75" hidden="1"/>
    <row r="29586" ht="15.75" hidden="1"/>
    <row r="29587" ht="15.75" hidden="1"/>
    <row r="29588" ht="15.75" hidden="1"/>
    <row r="29589" ht="15.75" hidden="1"/>
    <row r="29590" ht="15.75" hidden="1"/>
    <row r="29591" ht="15.75" hidden="1"/>
    <row r="29592" ht="15.75" hidden="1"/>
    <row r="29593" ht="15.75" hidden="1"/>
    <row r="29594" ht="15.75" hidden="1"/>
    <row r="29595" ht="15.75" hidden="1"/>
    <row r="29596" ht="15.75" hidden="1"/>
    <row r="29597" ht="15.75" hidden="1"/>
    <row r="29598" ht="15.75" hidden="1"/>
    <row r="29599" ht="15.75" hidden="1"/>
    <row r="29600" ht="15.75" hidden="1"/>
    <row r="29601" ht="15.75" hidden="1"/>
    <row r="29602" ht="15.75" hidden="1"/>
    <row r="29603" ht="15.75" hidden="1"/>
    <row r="29604" ht="15.75" hidden="1"/>
    <row r="29605" ht="15.75" hidden="1"/>
    <row r="29606" ht="15.75" hidden="1"/>
    <row r="29607" ht="15.75" hidden="1"/>
    <row r="29608" ht="15.75" hidden="1"/>
    <row r="29609" ht="15.75" hidden="1"/>
    <row r="29610" ht="15.75" hidden="1"/>
    <row r="29611" ht="15.75" hidden="1"/>
    <row r="29612" ht="15.75" hidden="1"/>
    <row r="29613" ht="15.75" hidden="1"/>
    <row r="29614" ht="15.75" hidden="1"/>
    <row r="29615" ht="15.75" hidden="1"/>
    <row r="29616" ht="15.75" hidden="1"/>
    <row r="29617" ht="15.75" hidden="1"/>
    <row r="29618" ht="15.75" hidden="1"/>
    <row r="29619" ht="15.75" hidden="1"/>
    <row r="29620" ht="15.75" hidden="1"/>
    <row r="29621" ht="15.75" hidden="1"/>
    <row r="29622" ht="15.75" hidden="1"/>
    <row r="29623" ht="15.75" hidden="1"/>
    <row r="29624" ht="15.75" hidden="1"/>
    <row r="29625" ht="15.75" hidden="1"/>
    <row r="29626" ht="15.75" hidden="1"/>
    <row r="29627" ht="15.75" hidden="1"/>
    <row r="29628" ht="15.75" hidden="1"/>
    <row r="29629" ht="15.75" hidden="1"/>
    <row r="29630" ht="15.75" hidden="1"/>
    <row r="29631" ht="15.75" hidden="1"/>
    <row r="29632" ht="15.75" hidden="1"/>
    <row r="29633" ht="15.75" hidden="1"/>
    <row r="29634" ht="15.75" hidden="1"/>
    <row r="29635" ht="15.75" hidden="1"/>
    <row r="29636" ht="15.75" hidden="1"/>
    <row r="29637" ht="15.75" hidden="1"/>
    <row r="29638" ht="15.75" hidden="1"/>
    <row r="29639" ht="15.75" hidden="1"/>
    <row r="29640" ht="15.75" hidden="1"/>
    <row r="29641" ht="15.75" hidden="1"/>
    <row r="29642" ht="15.75" hidden="1"/>
    <row r="29643" ht="15.75" hidden="1"/>
    <row r="29644" ht="15.75" hidden="1"/>
    <row r="29645" ht="15.75" hidden="1"/>
    <row r="29646" ht="15.75" hidden="1"/>
    <row r="29647" ht="15.75" hidden="1"/>
    <row r="29648" ht="15.75" hidden="1"/>
    <row r="29649" ht="15.75" hidden="1"/>
    <row r="29650" ht="15.75" hidden="1"/>
    <row r="29651" ht="15.75" hidden="1"/>
    <row r="29652" ht="15.75" hidden="1"/>
    <row r="29653" ht="15.75" hidden="1"/>
    <row r="29654" ht="15.75" hidden="1"/>
    <row r="29655" ht="15.75" hidden="1"/>
    <row r="29656" ht="15.75" hidden="1"/>
    <row r="29657" ht="15.75" hidden="1"/>
    <row r="29658" ht="15.75" hidden="1"/>
    <row r="29659" ht="15.75" hidden="1"/>
    <row r="29660" ht="15.75" hidden="1"/>
    <row r="29661" ht="15.75" hidden="1"/>
    <row r="29662" ht="15.75" hidden="1"/>
    <row r="29663" ht="15.75" hidden="1"/>
    <row r="29664" ht="15.75" hidden="1"/>
    <row r="29665" ht="15.75" hidden="1"/>
    <row r="29666" ht="15.75" hidden="1"/>
    <row r="29667" ht="15.75" hidden="1"/>
    <row r="29668" ht="15.75" hidden="1"/>
    <row r="29669" ht="15.75" hidden="1"/>
    <row r="29670" ht="15.75" hidden="1"/>
    <row r="29671" ht="15.75" hidden="1"/>
    <row r="29672" ht="15.75" hidden="1"/>
    <row r="29673" ht="15.75" hidden="1"/>
    <row r="29674" ht="15.75" hidden="1"/>
    <row r="29675" ht="15.75" hidden="1"/>
    <row r="29676" ht="15.75" hidden="1"/>
    <row r="29677" ht="15.75" hidden="1"/>
    <row r="29678" ht="15.75" hidden="1"/>
    <row r="29679" ht="15.75" hidden="1"/>
    <row r="29680" ht="15.75" hidden="1"/>
    <row r="29681" ht="15.75" hidden="1"/>
    <row r="29682" ht="15.75" hidden="1"/>
    <row r="29683" ht="15.75" hidden="1"/>
    <row r="29684" ht="15.75" hidden="1"/>
    <row r="29685" ht="15.75" hidden="1"/>
    <row r="29686" ht="15.75" hidden="1"/>
    <row r="29687" ht="15.75" hidden="1"/>
    <row r="29688" ht="15.75" hidden="1"/>
    <row r="29689" ht="15.75" hidden="1"/>
    <row r="29690" ht="15.75" hidden="1"/>
    <row r="29691" ht="15.75" hidden="1"/>
    <row r="29692" ht="15.75" hidden="1"/>
    <row r="29693" ht="15.75" hidden="1"/>
    <row r="29694" ht="15.75" hidden="1"/>
    <row r="29695" ht="15.75" hidden="1"/>
    <row r="29696" ht="15.75" hidden="1"/>
    <row r="29697" ht="15.75" hidden="1"/>
    <row r="29698" ht="15.75" hidden="1"/>
    <row r="29699" ht="15.75" hidden="1"/>
    <row r="29700" ht="15.75" hidden="1"/>
    <row r="29701" ht="15.75" hidden="1"/>
    <row r="29702" ht="15.75" hidden="1"/>
    <row r="29703" ht="15.75" hidden="1"/>
    <row r="29704" ht="15.75" hidden="1"/>
    <row r="29705" ht="15.75" hidden="1"/>
    <row r="29706" ht="15.75" hidden="1"/>
    <row r="29707" ht="15.75" hidden="1"/>
    <row r="29708" ht="15.75" hidden="1"/>
    <row r="29709" ht="15.75" hidden="1"/>
    <row r="29710" ht="15.75" hidden="1"/>
    <row r="29711" ht="15.75" hidden="1"/>
    <row r="29712" ht="15.75" hidden="1"/>
    <row r="29713" ht="15.75" hidden="1"/>
    <row r="29714" ht="15.75" hidden="1"/>
    <row r="29715" ht="15.75" hidden="1"/>
    <row r="29716" ht="15.75" hidden="1"/>
    <row r="29717" ht="15.75" hidden="1"/>
    <row r="29718" ht="15.75" hidden="1"/>
    <row r="29719" ht="15.75" hidden="1"/>
    <row r="29720" ht="15.75" hidden="1"/>
    <row r="29721" ht="15.75" hidden="1"/>
    <row r="29722" ht="15.75" hidden="1"/>
    <row r="29723" ht="15.75" hidden="1"/>
    <row r="29724" ht="15.75" hidden="1"/>
    <row r="29725" ht="15.75" hidden="1"/>
    <row r="29726" ht="15.75" hidden="1"/>
    <row r="29727" ht="15.75" hidden="1"/>
    <row r="29728" ht="15.75" hidden="1"/>
    <row r="29729" ht="15.75" hidden="1"/>
    <row r="29730" ht="15.75" hidden="1"/>
    <row r="29731" ht="15.75" hidden="1"/>
    <row r="29732" ht="15.75" hidden="1"/>
    <row r="29733" ht="15.75" hidden="1"/>
    <row r="29734" ht="15.75" hidden="1"/>
    <row r="29735" ht="15.75" hidden="1"/>
    <row r="29736" ht="15.75" hidden="1"/>
    <row r="29737" ht="15.75" hidden="1"/>
    <row r="29738" ht="15.75" hidden="1"/>
    <row r="29739" ht="15.75" hidden="1"/>
    <row r="29740" ht="15.75" hidden="1"/>
    <row r="29741" ht="15.75" hidden="1"/>
    <row r="29742" ht="15.75" hidden="1"/>
    <row r="29743" ht="15.75" hidden="1"/>
    <row r="29744" ht="15.75" hidden="1"/>
    <row r="29745" ht="15.75" hidden="1"/>
    <row r="29746" ht="15.75" hidden="1"/>
    <row r="29747" ht="15.75" hidden="1"/>
    <row r="29748" ht="15.75" hidden="1"/>
    <row r="29749" ht="15.75" hidden="1"/>
    <row r="29750" ht="15.75" hidden="1"/>
    <row r="29751" ht="15.75" hidden="1"/>
    <row r="29752" ht="15.75" hidden="1"/>
    <row r="29753" ht="15.75" hidden="1"/>
    <row r="29754" ht="15.75" hidden="1"/>
    <row r="29755" ht="15.75" hidden="1"/>
    <row r="29756" ht="15.75" hidden="1"/>
    <row r="29757" ht="15.75" hidden="1"/>
    <row r="29758" ht="15.75" hidden="1"/>
    <row r="29759" ht="15.75" hidden="1"/>
    <row r="29760" ht="15.75" hidden="1"/>
    <row r="29761" ht="15.75" hidden="1"/>
    <row r="29762" ht="15.75" hidden="1"/>
    <row r="29763" ht="15.75" hidden="1"/>
    <row r="29764" ht="15.75" hidden="1"/>
    <row r="29765" ht="15.75" hidden="1"/>
    <row r="29766" ht="15.75" hidden="1"/>
    <row r="29767" ht="15.75" hidden="1"/>
    <row r="29768" ht="15.75" hidden="1"/>
    <row r="29769" ht="15.75" hidden="1"/>
    <row r="29770" ht="15.75" hidden="1"/>
    <row r="29771" ht="15.75" hidden="1"/>
    <row r="29772" ht="15.75" hidden="1"/>
    <row r="29773" ht="15.75" hidden="1"/>
    <row r="29774" ht="15.75" hidden="1"/>
    <row r="29775" ht="15.75" hidden="1"/>
    <row r="29776" ht="15.75" hidden="1"/>
    <row r="29777" ht="15.75" hidden="1"/>
    <row r="29778" ht="15.75" hidden="1"/>
    <row r="29779" ht="15.75" hidden="1"/>
    <row r="29780" ht="15.75" hidden="1"/>
    <row r="29781" ht="15.75" hidden="1"/>
    <row r="29782" ht="15.75" hidden="1"/>
    <row r="29783" ht="15.75" hidden="1"/>
    <row r="29784" ht="15.75" hidden="1"/>
    <row r="29785" ht="15.75" hidden="1"/>
    <row r="29786" ht="15.75" hidden="1"/>
    <row r="29787" ht="15.75" hidden="1"/>
    <row r="29788" ht="15.75" hidden="1"/>
    <row r="29789" ht="15.75" hidden="1"/>
    <row r="29790" ht="15.75" hidden="1"/>
    <row r="29791" ht="15.75" hidden="1"/>
    <row r="29792" ht="15.75" hidden="1"/>
    <row r="29793" ht="15.75" hidden="1"/>
    <row r="29794" ht="15.75" hidden="1"/>
    <row r="29795" ht="15.75" hidden="1"/>
    <row r="29796" ht="15.75" hidden="1"/>
    <row r="29797" ht="15.75" hidden="1"/>
    <row r="29798" ht="15.75" hidden="1"/>
    <row r="29799" ht="15.75" hidden="1"/>
    <row r="29800" ht="15.75" hidden="1"/>
    <row r="29801" ht="15.75" hidden="1"/>
    <row r="29802" ht="15.75" hidden="1"/>
    <row r="29803" ht="15.75" hidden="1"/>
    <row r="29804" ht="15.75" hidden="1"/>
    <row r="29805" ht="15.75" hidden="1"/>
    <row r="29806" ht="15.75" hidden="1"/>
    <row r="29807" ht="15.75" hidden="1"/>
    <row r="29808" ht="15.75" hidden="1"/>
    <row r="29809" ht="15.75" hidden="1"/>
    <row r="29810" ht="15.75" hidden="1"/>
    <row r="29811" ht="15.75" hidden="1"/>
    <row r="29812" ht="15.75" hidden="1"/>
    <row r="29813" ht="15.75" hidden="1"/>
    <row r="29814" ht="15.75" hidden="1"/>
    <row r="29815" ht="15.75" hidden="1"/>
    <row r="29816" ht="15.75" hidden="1"/>
    <row r="29817" ht="15.75" hidden="1"/>
    <row r="29818" ht="15.75" hidden="1"/>
    <row r="29819" ht="15.75" hidden="1"/>
    <row r="29820" ht="15.75" hidden="1"/>
    <row r="29821" ht="15.75" hidden="1"/>
    <row r="29822" ht="15.75" hidden="1"/>
    <row r="29823" ht="15.75" hidden="1"/>
    <row r="29824" ht="15.75" hidden="1"/>
    <row r="29825" ht="15.75" hidden="1"/>
    <row r="29826" ht="15.75" hidden="1"/>
    <row r="29827" ht="15.75" hidden="1"/>
    <row r="29828" ht="15.75" hidden="1"/>
    <row r="29829" ht="15.75" hidden="1"/>
    <row r="29830" ht="15.75" hidden="1"/>
    <row r="29831" ht="15.75" hidden="1"/>
    <row r="29832" ht="15.75" hidden="1"/>
    <row r="29833" ht="15.75" hidden="1"/>
    <row r="29834" ht="15.75" hidden="1"/>
    <row r="29835" ht="15.75" hidden="1"/>
    <row r="29836" ht="15.75" hidden="1"/>
    <row r="29837" ht="15.75" hidden="1"/>
    <row r="29838" ht="15.75" hidden="1"/>
    <row r="29839" ht="15.75" hidden="1"/>
    <row r="29840" ht="15.75" hidden="1"/>
    <row r="29841" ht="15.75" hidden="1"/>
    <row r="29842" ht="15.75" hidden="1"/>
    <row r="29843" ht="15.75" hidden="1"/>
    <row r="29844" ht="15.75" hidden="1"/>
    <row r="29845" ht="15.75" hidden="1"/>
    <row r="29846" ht="15.75" hidden="1"/>
    <row r="29847" ht="15.75" hidden="1"/>
    <row r="29848" ht="15.75" hidden="1"/>
    <row r="29849" ht="15.75" hidden="1"/>
    <row r="29850" ht="15.75" hidden="1"/>
    <row r="29851" ht="15.75" hidden="1"/>
    <row r="29852" ht="15.75" hidden="1"/>
    <row r="29853" ht="15.75" hidden="1"/>
    <row r="29854" ht="15.75" hidden="1"/>
    <row r="29855" ht="15.75" hidden="1"/>
    <row r="29856" ht="15.75" hidden="1"/>
    <row r="29857" ht="15.75" hidden="1"/>
    <row r="29858" ht="15.75" hidden="1"/>
    <row r="29859" ht="15.75" hidden="1"/>
    <row r="29860" ht="15.75" hidden="1"/>
    <row r="29861" ht="15.75" hidden="1"/>
    <row r="29862" ht="15.75" hidden="1"/>
    <row r="29863" ht="15.75" hidden="1"/>
    <row r="29864" ht="15.75" hidden="1"/>
    <row r="29865" ht="15.75" hidden="1"/>
    <row r="29866" ht="15.75" hidden="1"/>
    <row r="29867" ht="15.75" hidden="1"/>
    <row r="29868" ht="15.75" hidden="1"/>
    <row r="29869" ht="15.75" hidden="1"/>
    <row r="29870" ht="15.75" hidden="1"/>
    <row r="29871" ht="15.75" hidden="1"/>
    <row r="29872" ht="15.75" hidden="1"/>
    <row r="29873" ht="15.75" hidden="1"/>
    <row r="29874" ht="15.75" hidden="1"/>
    <row r="29875" ht="15.75" hidden="1"/>
    <row r="29876" ht="15.75" hidden="1"/>
    <row r="29877" ht="15.75" hidden="1"/>
    <row r="29878" ht="15.75" hidden="1"/>
    <row r="29879" ht="15.75" hidden="1"/>
    <row r="29880" ht="15.75" hidden="1"/>
    <row r="29881" ht="15.75" hidden="1"/>
    <row r="29882" ht="15.75" hidden="1"/>
    <row r="29883" ht="15.75" hidden="1"/>
    <row r="29884" ht="15.75" hidden="1"/>
    <row r="29885" ht="15.75" hidden="1"/>
    <row r="29886" ht="15.75" hidden="1"/>
    <row r="29887" ht="15.75" hidden="1"/>
    <row r="29888" ht="15.75" hidden="1"/>
    <row r="29889" ht="15.75" hidden="1"/>
    <row r="29890" ht="15.75" hidden="1"/>
    <row r="29891" ht="15.75" hidden="1"/>
    <row r="29892" ht="15.75" hidden="1"/>
    <row r="29893" ht="15.75" hidden="1"/>
    <row r="29894" ht="15.75" hidden="1"/>
    <row r="29895" ht="15.75" hidden="1"/>
    <row r="29896" ht="15.75" hidden="1"/>
    <row r="29897" ht="15.75" hidden="1"/>
    <row r="29898" ht="15.75" hidden="1"/>
    <row r="29899" ht="15.75" hidden="1"/>
    <row r="29900" ht="15.75" hidden="1"/>
    <row r="29901" ht="15.75" hidden="1"/>
    <row r="29902" ht="15.75" hidden="1"/>
    <row r="29903" ht="15.75" hidden="1"/>
    <row r="29904" ht="15.75" hidden="1"/>
    <row r="29905" ht="15.75" hidden="1"/>
    <row r="29906" ht="15.75" hidden="1"/>
    <row r="29907" ht="15.75" hidden="1"/>
    <row r="29908" ht="15.75" hidden="1"/>
    <row r="29909" ht="15.75" hidden="1"/>
    <row r="29910" ht="15.75" hidden="1"/>
    <row r="29911" ht="15.75" hidden="1"/>
    <row r="29912" ht="15.75" hidden="1"/>
    <row r="29913" ht="15.75" hidden="1"/>
    <row r="29914" ht="15.75" hidden="1"/>
    <row r="29915" ht="15.75" hidden="1"/>
    <row r="29916" ht="15.75" hidden="1"/>
    <row r="29917" ht="15.75" hidden="1"/>
    <row r="29918" ht="15.75" hidden="1"/>
    <row r="29919" ht="15.75" hidden="1"/>
    <row r="29920" ht="15.75" hidden="1"/>
    <row r="29921" ht="15.75" hidden="1"/>
    <row r="29922" ht="15.75" hidden="1"/>
    <row r="29923" ht="15.75" hidden="1"/>
    <row r="29924" ht="15.75" hidden="1"/>
    <row r="29925" ht="15.75" hidden="1"/>
    <row r="29926" ht="15.75" hidden="1"/>
    <row r="29927" ht="15.75" hidden="1"/>
    <row r="29928" ht="15.75" hidden="1"/>
    <row r="29929" ht="15.75" hidden="1"/>
    <row r="29930" ht="15.75" hidden="1"/>
    <row r="29931" ht="15.75" hidden="1"/>
    <row r="29932" ht="15.75" hidden="1"/>
    <row r="29933" ht="15.75" hidden="1"/>
    <row r="29934" ht="15.75" hidden="1"/>
    <row r="29935" ht="15.75" hidden="1"/>
    <row r="29936" ht="15.75" hidden="1"/>
    <row r="29937" ht="15.75" hidden="1"/>
    <row r="29938" ht="15.75" hidden="1"/>
    <row r="29939" ht="15.75" hidden="1"/>
    <row r="29940" ht="15.75" hidden="1"/>
    <row r="29941" ht="15.75" hidden="1"/>
    <row r="29942" ht="15.75" hidden="1"/>
    <row r="29943" ht="15.75" hidden="1"/>
    <row r="29944" ht="15.75" hidden="1"/>
    <row r="29945" ht="15.75" hidden="1"/>
    <row r="29946" ht="15.75" hidden="1"/>
    <row r="29947" ht="15.75" hidden="1"/>
    <row r="29948" ht="15.75" hidden="1"/>
    <row r="29949" ht="15.75" hidden="1"/>
    <row r="29950" ht="15.75" hidden="1"/>
    <row r="29951" ht="15.75" hidden="1"/>
    <row r="29952" ht="15.75" hidden="1"/>
    <row r="29953" ht="15.75" hidden="1"/>
    <row r="29954" ht="15.75" hidden="1"/>
    <row r="29955" ht="15.75" hidden="1"/>
    <row r="29956" ht="15.75" hidden="1"/>
    <row r="29957" ht="15.75" hidden="1"/>
    <row r="29958" ht="15.75" hidden="1"/>
    <row r="29959" ht="15.75" hidden="1"/>
    <row r="29960" ht="15.75" hidden="1"/>
    <row r="29961" ht="15.75" hidden="1"/>
    <row r="29962" ht="15.75" hidden="1"/>
    <row r="29963" ht="15.75" hidden="1"/>
    <row r="29964" ht="15.75" hidden="1"/>
    <row r="29965" ht="15.75" hidden="1"/>
    <row r="29966" ht="15.75" hidden="1"/>
    <row r="29967" ht="15.75" hidden="1"/>
    <row r="29968" ht="15.75" hidden="1"/>
    <row r="29969" ht="15.75" hidden="1"/>
    <row r="29970" ht="15.75" hidden="1"/>
    <row r="29971" ht="15.75" hidden="1"/>
    <row r="29972" ht="15.75" hidden="1"/>
    <row r="29973" ht="15.75" hidden="1"/>
    <row r="29974" ht="15.75" hidden="1"/>
    <row r="29975" ht="15.75" hidden="1"/>
    <row r="29976" ht="15.75" hidden="1"/>
    <row r="29977" ht="15.75" hidden="1"/>
    <row r="29978" ht="15.75" hidden="1"/>
    <row r="29979" ht="15.75" hidden="1"/>
    <row r="29980" ht="15.75" hidden="1"/>
    <row r="29981" ht="15.75" hidden="1"/>
    <row r="29982" ht="15.75" hidden="1"/>
    <row r="29983" ht="15.75" hidden="1"/>
    <row r="29984" ht="15.75" hidden="1"/>
    <row r="29985" ht="15.75" hidden="1"/>
    <row r="29986" ht="15.75" hidden="1"/>
    <row r="29987" ht="15.75" hidden="1"/>
    <row r="29988" ht="15.75" hidden="1"/>
    <row r="29989" ht="15.75" hidden="1"/>
    <row r="29990" ht="15.75" hidden="1"/>
    <row r="29991" ht="15.75" hidden="1"/>
    <row r="29992" ht="15.75" hidden="1"/>
    <row r="29993" ht="15.75" hidden="1"/>
    <row r="29994" ht="15.75" hidden="1"/>
    <row r="29995" ht="15.75" hidden="1"/>
    <row r="29996" ht="15.75" hidden="1"/>
    <row r="29997" ht="15.75" hidden="1"/>
    <row r="29998" ht="15.75" hidden="1"/>
    <row r="29999" ht="15.75" hidden="1"/>
    <row r="30000" ht="15.75" hidden="1"/>
    <row r="30001" ht="15.75" hidden="1"/>
    <row r="30002" ht="15.75" hidden="1"/>
    <row r="30003" ht="15.75" hidden="1"/>
    <row r="30004" ht="15.75" hidden="1"/>
    <row r="30005" ht="15.75" hidden="1"/>
    <row r="30006" ht="15.75" hidden="1"/>
    <row r="30007" ht="15.75" hidden="1"/>
    <row r="30008" ht="15.75" hidden="1"/>
    <row r="30009" ht="15.75" hidden="1"/>
    <row r="30010" ht="15.75" hidden="1"/>
    <row r="30011" ht="15.75" hidden="1"/>
    <row r="30012" ht="15.75" hidden="1"/>
    <row r="30013" ht="15.75" hidden="1"/>
    <row r="30014" ht="15.75" hidden="1"/>
    <row r="30015" ht="15.75" hidden="1"/>
    <row r="30016" ht="15.75" hidden="1"/>
    <row r="30017" ht="15.75" hidden="1"/>
    <row r="30018" ht="15.75" hidden="1"/>
    <row r="30019" ht="15.75" hidden="1"/>
    <row r="30020" ht="15.75" hidden="1"/>
    <row r="30021" ht="15.75" hidden="1"/>
    <row r="30022" ht="15.75" hidden="1"/>
    <row r="30023" ht="15.75" hidden="1"/>
    <row r="30024" ht="15.75" hidden="1"/>
    <row r="30025" ht="15.75" hidden="1"/>
    <row r="30026" ht="15.75" hidden="1"/>
    <row r="30027" ht="15.75" hidden="1"/>
    <row r="30028" ht="15.75" hidden="1"/>
    <row r="30029" ht="15.75" hidden="1"/>
    <row r="30030" ht="15.75" hidden="1"/>
    <row r="30031" ht="15.75" hidden="1"/>
    <row r="30032" ht="15.75" hidden="1"/>
    <row r="30033" ht="15.75" hidden="1"/>
    <row r="30034" ht="15.75" hidden="1"/>
    <row r="30035" ht="15.75" hidden="1"/>
    <row r="30036" ht="15.75" hidden="1"/>
    <row r="30037" ht="15.75" hidden="1"/>
    <row r="30038" ht="15.75" hidden="1"/>
    <row r="30039" ht="15.75" hidden="1"/>
    <row r="30040" ht="15.75" hidden="1"/>
    <row r="30041" ht="15.75" hidden="1"/>
    <row r="30042" ht="15.75" hidden="1"/>
    <row r="30043" ht="15.75" hidden="1"/>
    <row r="30044" ht="15.75" hidden="1"/>
    <row r="30045" ht="15.75" hidden="1"/>
    <row r="30046" ht="15.75" hidden="1"/>
    <row r="30047" ht="15.75" hidden="1"/>
    <row r="30048" ht="15.75" hidden="1"/>
    <row r="30049" ht="15.75" hidden="1"/>
    <row r="30050" ht="15.75" hidden="1"/>
    <row r="30051" ht="15.75" hidden="1"/>
    <row r="30052" ht="15.75" hidden="1"/>
    <row r="30053" ht="15.75" hidden="1"/>
    <row r="30054" ht="15.75" hidden="1"/>
    <row r="30055" ht="15.75" hidden="1"/>
    <row r="30056" ht="15.75" hidden="1"/>
    <row r="30057" ht="15.75" hidden="1"/>
    <row r="30058" ht="15.75" hidden="1"/>
    <row r="30059" ht="15.75" hidden="1"/>
    <row r="30060" ht="15.75" hidden="1"/>
    <row r="30061" ht="15.75" hidden="1"/>
    <row r="30062" ht="15.75" hidden="1"/>
    <row r="30063" ht="15.75" hidden="1"/>
    <row r="30064" ht="15.75" hidden="1"/>
    <row r="30065" ht="15.75" hidden="1"/>
    <row r="30066" ht="15.75" hidden="1"/>
    <row r="30067" ht="15.75" hidden="1"/>
    <row r="30068" ht="15.75" hidden="1"/>
    <row r="30069" ht="15.75" hidden="1"/>
    <row r="30070" ht="15.75" hidden="1"/>
    <row r="30071" ht="15.75" hidden="1"/>
    <row r="30072" ht="15.75" hidden="1"/>
    <row r="30073" ht="15.75" hidden="1"/>
    <row r="30074" ht="15.75" hidden="1"/>
    <row r="30075" ht="15.75" hidden="1"/>
    <row r="30076" ht="15.75" hidden="1"/>
    <row r="30077" ht="15.75" hidden="1"/>
    <row r="30078" ht="15.75" hidden="1"/>
    <row r="30079" ht="15.75" hidden="1"/>
    <row r="30080" ht="15.75" hidden="1"/>
    <row r="30081" ht="15.75" hidden="1"/>
    <row r="30082" ht="15.75" hidden="1"/>
    <row r="30083" ht="15.75" hidden="1"/>
    <row r="30084" ht="15.75" hidden="1"/>
    <row r="30085" ht="15.75" hidden="1"/>
    <row r="30086" ht="15.75" hidden="1"/>
    <row r="30087" ht="15.75" hidden="1"/>
    <row r="30088" ht="15.75" hidden="1"/>
    <row r="30089" ht="15.75" hidden="1"/>
    <row r="30090" ht="15.75" hidden="1"/>
    <row r="30091" ht="15.75" hidden="1"/>
    <row r="30092" ht="15.75" hidden="1"/>
    <row r="30093" ht="15.75" hidden="1"/>
    <row r="30094" ht="15.75" hidden="1"/>
    <row r="30095" ht="15.75" hidden="1"/>
    <row r="30096" ht="15.75" hidden="1"/>
    <row r="30097" ht="15.75" hidden="1"/>
    <row r="30098" ht="15.75" hidden="1"/>
    <row r="30099" ht="15.75" hidden="1"/>
    <row r="30100" ht="15.75" hidden="1"/>
    <row r="30101" ht="15.75" hidden="1"/>
    <row r="30102" ht="15.75" hidden="1"/>
    <row r="30103" ht="15.75" hidden="1"/>
    <row r="30104" ht="15.75" hidden="1"/>
    <row r="30105" ht="15.75" hidden="1"/>
    <row r="30106" ht="15.75" hidden="1"/>
    <row r="30107" ht="15.75" hidden="1"/>
    <row r="30108" ht="15.75" hidden="1"/>
    <row r="30109" ht="15.75" hidden="1"/>
    <row r="30110" ht="15.75" hidden="1"/>
    <row r="30111" ht="15.75" hidden="1"/>
    <row r="30112" ht="15.75" hidden="1"/>
    <row r="30113" ht="15.75" hidden="1"/>
    <row r="30114" ht="15.75" hidden="1"/>
    <row r="30115" ht="15.75" hidden="1"/>
    <row r="30116" ht="15.75" hidden="1"/>
    <row r="30117" ht="15.75" hidden="1"/>
    <row r="30118" ht="15.75" hidden="1"/>
    <row r="30119" ht="15.75" hidden="1"/>
    <row r="30120" ht="15.75" hidden="1"/>
    <row r="30121" ht="15.75" hidden="1"/>
    <row r="30122" ht="15.75" hidden="1"/>
    <row r="30123" ht="15.75" hidden="1"/>
    <row r="30124" ht="15.75" hidden="1"/>
    <row r="30125" ht="15.75" hidden="1"/>
    <row r="30126" ht="15.75" hidden="1"/>
    <row r="30127" ht="15.75" hidden="1"/>
    <row r="30128" ht="15.75" hidden="1"/>
    <row r="30129" ht="15.75" hidden="1"/>
    <row r="30130" ht="15.75" hidden="1"/>
    <row r="30131" ht="15.75" hidden="1"/>
    <row r="30132" ht="15.75" hidden="1"/>
    <row r="30133" ht="15.75" hidden="1"/>
    <row r="30134" ht="15.75" hidden="1"/>
    <row r="30135" ht="15.75" hidden="1"/>
    <row r="30136" ht="15.75" hidden="1"/>
    <row r="30137" ht="15.75" hidden="1"/>
    <row r="30138" ht="15.75" hidden="1"/>
    <row r="30139" ht="15.75" hidden="1"/>
    <row r="30140" ht="15.75" hidden="1"/>
    <row r="30141" ht="15.75" hidden="1"/>
    <row r="30142" ht="15.75" hidden="1"/>
    <row r="30143" ht="15.75" hidden="1"/>
    <row r="30144" ht="15.75" hidden="1"/>
    <row r="30145" ht="15.75" hidden="1"/>
    <row r="30146" ht="15.75" hidden="1"/>
    <row r="30147" ht="15.75" hidden="1"/>
    <row r="30148" ht="15.75" hidden="1"/>
    <row r="30149" ht="15.75" hidden="1"/>
    <row r="30150" ht="15.75" hidden="1"/>
    <row r="30151" ht="15.75" hidden="1"/>
    <row r="30152" ht="15.75" hidden="1"/>
    <row r="30153" ht="15.75" hidden="1"/>
    <row r="30154" ht="15.75" hidden="1"/>
    <row r="30155" ht="15.75" hidden="1"/>
    <row r="30156" ht="15.75" hidden="1"/>
    <row r="30157" ht="15.75" hidden="1"/>
    <row r="30158" ht="15.75" hidden="1"/>
    <row r="30159" ht="15.75" hidden="1"/>
    <row r="30160" ht="15.75" hidden="1"/>
    <row r="30161" ht="15.75" hidden="1"/>
    <row r="30162" ht="15.75" hidden="1"/>
    <row r="30163" ht="15.75" hidden="1"/>
    <row r="30164" ht="15.75" hidden="1"/>
    <row r="30165" ht="15.75" hidden="1"/>
    <row r="30166" ht="15.75" hidden="1"/>
    <row r="30167" ht="15.75" hidden="1"/>
    <row r="30168" ht="15.75" hidden="1"/>
    <row r="30169" ht="15.75" hidden="1"/>
    <row r="30170" ht="15.75" hidden="1"/>
    <row r="30171" ht="15.75" hidden="1"/>
    <row r="30172" ht="15.75" hidden="1"/>
    <row r="30173" ht="15.75" hidden="1"/>
    <row r="30174" ht="15.75" hidden="1"/>
    <row r="30175" ht="15.75" hidden="1"/>
    <row r="30176" ht="15.75" hidden="1"/>
    <row r="30177" ht="15.75" hidden="1"/>
    <row r="30178" ht="15.75" hidden="1"/>
    <row r="30179" ht="15.75" hidden="1"/>
    <row r="30180" ht="15.75" hidden="1"/>
    <row r="30181" ht="15.75" hidden="1"/>
    <row r="30182" ht="15.75" hidden="1"/>
    <row r="30183" ht="15.75" hidden="1"/>
    <row r="30184" ht="15.75" hidden="1"/>
    <row r="30185" ht="15.75" hidden="1"/>
    <row r="30186" ht="15.75" hidden="1"/>
    <row r="30187" ht="15.75" hidden="1"/>
    <row r="30188" ht="15.75" hidden="1"/>
    <row r="30189" ht="15.75" hidden="1"/>
    <row r="30190" ht="15.75" hidden="1"/>
    <row r="30191" ht="15.75" hidden="1"/>
    <row r="30192" ht="15.75" hidden="1"/>
    <row r="30193" ht="15.75" hidden="1"/>
    <row r="30194" ht="15.75" hidden="1"/>
    <row r="30195" ht="15.75" hidden="1"/>
    <row r="30196" ht="15.75" hidden="1"/>
    <row r="30197" ht="15.75" hidden="1"/>
    <row r="30198" ht="15.75" hidden="1"/>
    <row r="30199" ht="15.75" hidden="1"/>
    <row r="30200" ht="15.75" hidden="1"/>
    <row r="30201" ht="15.75" hidden="1"/>
    <row r="30202" ht="15.75" hidden="1"/>
    <row r="30203" ht="15.75" hidden="1"/>
    <row r="30204" ht="15.75" hidden="1"/>
    <row r="30205" ht="15.75" hidden="1"/>
    <row r="30206" ht="15.75" hidden="1"/>
    <row r="30207" ht="15.75" hidden="1"/>
    <row r="30208" ht="15.75" hidden="1"/>
    <row r="30209" ht="15.75" hidden="1"/>
    <row r="30210" ht="15.75" hidden="1"/>
    <row r="30211" ht="15.75" hidden="1"/>
    <row r="30212" ht="15.75" hidden="1"/>
    <row r="30213" ht="15.75" hidden="1"/>
    <row r="30214" ht="15.75" hidden="1"/>
    <row r="30215" ht="15.75" hidden="1"/>
    <row r="30216" ht="15.75" hidden="1"/>
    <row r="30217" ht="15.75" hidden="1"/>
    <row r="30218" ht="15.75" hidden="1"/>
    <row r="30219" ht="15.75" hidden="1"/>
    <row r="30220" ht="15.75" hidden="1"/>
    <row r="30221" ht="15.75" hidden="1"/>
    <row r="30222" ht="15.75" hidden="1"/>
    <row r="30223" ht="15.75" hidden="1"/>
    <row r="30224" ht="15.75" hidden="1"/>
    <row r="30225" ht="15.75" hidden="1"/>
    <row r="30226" ht="15.75" hidden="1"/>
    <row r="30227" ht="15.75" hidden="1"/>
    <row r="30228" ht="15.75" hidden="1"/>
    <row r="30229" ht="15.75" hidden="1"/>
    <row r="30230" ht="15.75" hidden="1"/>
    <row r="30231" ht="15.75" hidden="1"/>
    <row r="30232" ht="15.75" hidden="1"/>
    <row r="30233" ht="15.75" hidden="1"/>
    <row r="30234" ht="15.75" hidden="1"/>
    <row r="30235" ht="15.75" hidden="1"/>
    <row r="30236" ht="15.75" hidden="1"/>
    <row r="30237" ht="15.75" hidden="1"/>
    <row r="30238" ht="15.75" hidden="1"/>
    <row r="30239" ht="15.75" hidden="1"/>
    <row r="30240" ht="15.75" hidden="1"/>
    <row r="30241" ht="15.75" hidden="1"/>
    <row r="30242" ht="15.75" hidden="1"/>
    <row r="30243" ht="15.75" hidden="1"/>
    <row r="30244" ht="15.75" hidden="1"/>
    <row r="30245" ht="15.75" hidden="1"/>
    <row r="30246" ht="15.75" hidden="1"/>
    <row r="30247" ht="15.75" hidden="1"/>
    <row r="30248" ht="15.75" hidden="1"/>
    <row r="30249" ht="15.75" hidden="1"/>
    <row r="30250" ht="15.75" hidden="1"/>
    <row r="30251" ht="15.75" hidden="1"/>
    <row r="30252" ht="15.75" hidden="1"/>
    <row r="30253" ht="15.75" hidden="1"/>
    <row r="30254" ht="15.75" hidden="1"/>
    <row r="30255" ht="15.75" hidden="1"/>
    <row r="30256" ht="15.75" hidden="1"/>
    <row r="30257" ht="15.75" hidden="1"/>
    <row r="30258" ht="15.75" hidden="1"/>
    <row r="30259" ht="15.75" hidden="1"/>
    <row r="30260" ht="15.75" hidden="1"/>
    <row r="30261" ht="15.75" hidden="1"/>
    <row r="30262" ht="15.75" hidden="1"/>
    <row r="30263" ht="15.75" hidden="1"/>
    <row r="30264" ht="15.75" hidden="1"/>
    <row r="30265" ht="15.75" hidden="1"/>
    <row r="30266" ht="15.75" hidden="1"/>
    <row r="30267" ht="15.75" hidden="1"/>
    <row r="30268" ht="15.75" hidden="1"/>
    <row r="30269" ht="15.75" hidden="1"/>
    <row r="30270" ht="15.75" hidden="1"/>
    <row r="30271" ht="15.75" hidden="1"/>
    <row r="30272" ht="15.75" hidden="1"/>
    <row r="30273" ht="15.75" hidden="1"/>
    <row r="30274" ht="15.75" hidden="1"/>
    <row r="30275" ht="15.75" hidden="1"/>
    <row r="30276" ht="15.75" hidden="1"/>
    <row r="30277" ht="15.75" hidden="1"/>
    <row r="30278" ht="15.75" hidden="1"/>
    <row r="30279" ht="15.75" hidden="1"/>
    <row r="30280" ht="15.75" hidden="1"/>
    <row r="30281" ht="15.75" hidden="1"/>
    <row r="30282" ht="15.75" hidden="1"/>
    <row r="30283" ht="15.75" hidden="1"/>
    <row r="30284" ht="15.75" hidden="1"/>
    <row r="30285" ht="15.75" hidden="1"/>
    <row r="30286" ht="15.75" hidden="1"/>
    <row r="30287" ht="15.75" hidden="1"/>
    <row r="30288" ht="15.75" hidden="1"/>
    <row r="30289" ht="15.75" hidden="1"/>
    <row r="30290" ht="15.75" hidden="1"/>
    <row r="30291" ht="15.75" hidden="1"/>
    <row r="30292" ht="15.75" hidden="1"/>
    <row r="30293" ht="15.75" hidden="1"/>
    <row r="30294" ht="15.75" hidden="1"/>
    <row r="30295" ht="15.75" hidden="1"/>
    <row r="30296" ht="15.75" hidden="1"/>
    <row r="30297" ht="15.75" hidden="1"/>
    <row r="30298" ht="15.75" hidden="1"/>
    <row r="30299" ht="15.75" hidden="1"/>
    <row r="30300" ht="15.75" hidden="1"/>
    <row r="30301" ht="15.75" hidden="1"/>
    <row r="30302" ht="15.75" hidden="1"/>
    <row r="30303" ht="15.75" hidden="1"/>
    <row r="30304" ht="15.75" hidden="1"/>
    <row r="30305" ht="15.75" hidden="1"/>
    <row r="30306" ht="15.75" hidden="1"/>
    <row r="30307" ht="15.75" hidden="1"/>
    <row r="30308" ht="15.75" hidden="1"/>
    <row r="30309" ht="15.75" hidden="1"/>
    <row r="30310" ht="15.75" hidden="1"/>
    <row r="30311" ht="15.75" hidden="1"/>
    <row r="30312" ht="15.75" hidden="1"/>
    <row r="30313" ht="15.75" hidden="1"/>
    <row r="30314" ht="15.75" hidden="1"/>
    <row r="30315" ht="15.75" hidden="1"/>
    <row r="30316" ht="15.75" hidden="1"/>
    <row r="30317" ht="15.75" hidden="1"/>
    <row r="30318" ht="15.75" hidden="1"/>
    <row r="30319" ht="15.75" hidden="1"/>
    <row r="30320" ht="15.75" hidden="1"/>
    <row r="30321" ht="15.75" hidden="1"/>
    <row r="30322" ht="15.75" hidden="1"/>
    <row r="30323" ht="15.75" hidden="1"/>
    <row r="30324" ht="15.75" hidden="1"/>
    <row r="30325" ht="15.75" hidden="1"/>
    <row r="30326" ht="15.75" hidden="1"/>
    <row r="30327" ht="15.75" hidden="1"/>
    <row r="30328" ht="15.75" hidden="1"/>
    <row r="30329" ht="15.75" hidden="1"/>
    <row r="30330" ht="15.75" hidden="1"/>
    <row r="30331" ht="15.75" hidden="1"/>
    <row r="30332" ht="15.75" hidden="1"/>
    <row r="30333" ht="15.75" hidden="1"/>
    <row r="30334" ht="15.75" hidden="1"/>
    <row r="30335" ht="15.75" hidden="1"/>
    <row r="30336" ht="15.75" hidden="1"/>
    <row r="30337" ht="15.75" hidden="1"/>
    <row r="30338" ht="15.75" hidden="1"/>
    <row r="30339" ht="15.75" hidden="1"/>
    <row r="30340" ht="15.75" hidden="1"/>
    <row r="30341" ht="15.75" hidden="1"/>
    <row r="30342" ht="15.75" hidden="1"/>
    <row r="30343" ht="15.75" hidden="1"/>
    <row r="30344" ht="15.75" hidden="1"/>
    <row r="30345" ht="15.75" hidden="1"/>
    <row r="30346" ht="15.75" hidden="1"/>
    <row r="30347" ht="15.75" hidden="1"/>
    <row r="30348" ht="15.75" hidden="1"/>
    <row r="30349" ht="15.75" hidden="1"/>
    <row r="30350" ht="15.75" hidden="1"/>
    <row r="30351" ht="15.75" hidden="1"/>
    <row r="30352" ht="15.75" hidden="1"/>
    <row r="30353" ht="15.75" hidden="1"/>
    <row r="30354" ht="15.75" hidden="1"/>
    <row r="30355" ht="15.75" hidden="1"/>
    <row r="30356" ht="15.75" hidden="1"/>
    <row r="30357" ht="15.75" hidden="1"/>
    <row r="30358" ht="15.75" hidden="1"/>
    <row r="30359" ht="15.75" hidden="1"/>
    <row r="30360" ht="15.75" hidden="1"/>
    <row r="30361" ht="15.75" hidden="1"/>
    <row r="30362" ht="15.75" hidden="1"/>
    <row r="30363" ht="15.75" hidden="1"/>
    <row r="30364" ht="15.75" hidden="1"/>
    <row r="30365" ht="15.75" hidden="1"/>
    <row r="30366" ht="15.75" hidden="1"/>
    <row r="30367" ht="15.75" hidden="1"/>
    <row r="30368" ht="15.75" hidden="1"/>
    <row r="30369" ht="15.75" hidden="1"/>
    <row r="30370" ht="15.75" hidden="1"/>
    <row r="30371" ht="15.75" hidden="1"/>
    <row r="30372" ht="15.75" hidden="1"/>
    <row r="30373" ht="15.75" hidden="1"/>
    <row r="30374" ht="15.75" hidden="1"/>
    <row r="30375" ht="15.75" hidden="1"/>
    <row r="30376" ht="15.75" hidden="1"/>
    <row r="30377" ht="15.75" hidden="1"/>
    <row r="30378" ht="15.75" hidden="1"/>
    <row r="30379" ht="15.75" hidden="1"/>
    <row r="30380" ht="15.75" hidden="1"/>
    <row r="30381" ht="15.75" hidden="1"/>
    <row r="30382" ht="15.75" hidden="1"/>
    <row r="30383" ht="15.75" hidden="1"/>
    <row r="30384" ht="15.75" hidden="1"/>
    <row r="30385" ht="15.75" hidden="1"/>
    <row r="30386" ht="15.75" hidden="1"/>
    <row r="30387" ht="15.75" hidden="1"/>
    <row r="30388" ht="15.75" hidden="1"/>
    <row r="30389" ht="15.75" hidden="1"/>
    <row r="30390" ht="15.75" hidden="1"/>
    <row r="30391" ht="15.75" hidden="1"/>
    <row r="30392" ht="15.75" hidden="1"/>
    <row r="30393" ht="15.75" hidden="1"/>
    <row r="30394" ht="15.75" hidden="1"/>
    <row r="30395" ht="15.75" hidden="1"/>
    <row r="30396" ht="15.75" hidden="1"/>
    <row r="30397" ht="15.75" hidden="1"/>
    <row r="30398" ht="15.75" hidden="1"/>
    <row r="30399" ht="15.75" hidden="1"/>
    <row r="30400" ht="15.75" hidden="1"/>
    <row r="30401" ht="15.75" hidden="1"/>
    <row r="30402" ht="15.75" hidden="1"/>
    <row r="30403" ht="15.75" hidden="1"/>
    <row r="30404" ht="15.75" hidden="1"/>
    <row r="30405" ht="15.75" hidden="1"/>
    <row r="30406" ht="15.75" hidden="1"/>
    <row r="30407" ht="15.75" hidden="1"/>
    <row r="30408" ht="15.75" hidden="1"/>
    <row r="30409" ht="15.75" hidden="1"/>
    <row r="30410" ht="15.75" hidden="1"/>
    <row r="30411" ht="15.75" hidden="1"/>
    <row r="30412" ht="15.75" hidden="1"/>
    <row r="30413" ht="15.75" hidden="1"/>
    <row r="30414" ht="15.75" hidden="1"/>
    <row r="30415" ht="15.75" hidden="1"/>
    <row r="30416" ht="15.75" hidden="1"/>
    <row r="30417" ht="15.75" hidden="1"/>
    <row r="30418" ht="15.75" hidden="1"/>
    <row r="30419" ht="15.75" hidden="1"/>
    <row r="30420" ht="15.75" hidden="1"/>
    <row r="30421" ht="15.75" hidden="1"/>
    <row r="30422" ht="15.75" hidden="1"/>
    <row r="30423" ht="15.75" hidden="1"/>
    <row r="30424" ht="15.75" hidden="1"/>
    <row r="30425" ht="15.75" hidden="1"/>
    <row r="30426" ht="15.75" hidden="1"/>
    <row r="30427" ht="15.75" hidden="1"/>
    <row r="30428" ht="15.75" hidden="1"/>
    <row r="30429" ht="15.75" hidden="1"/>
    <row r="30430" ht="15.75" hidden="1"/>
    <row r="30431" ht="15.75" hidden="1"/>
    <row r="30432" ht="15.75" hidden="1"/>
    <row r="30433" ht="15.75" hidden="1"/>
    <row r="30434" ht="15.75" hidden="1"/>
    <row r="30435" ht="15.75" hidden="1"/>
    <row r="30436" ht="15.75" hidden="1"/>
    <row r="30437" ht="15.75" hidden="1"/>
    <row r="30438" ht="15.75" hidden="1"/>
    <row r="30439" ht="15.75" hidden="1"/>
    <row r="30440" ht="15.75" hidden="1"/>
    <row r="30441" ht="15.75" hidden="1"/>
    <row r="30442" ht="15.75" hidden="1"/>
    <row r="30443" ht="15.75" hidden="1"/>
    <row r="30444" ht="15.75" hidden="1"/>
    <row r="30445" ht="15.75" hidden="1"/>
    <row r="30446" ht="15.75" hidden="1"/>
    <row r="30447" ht="15.75" hidden="1"/>
    <row r="30448" ht="15.75" hidden="1"/>
    <row r="30449" ht="15.75" hidden="1"/>
    <row r="30450" ht="15.75" hidden="1"/>
    <row r="30451" ht="15.75" hidden="1"/>
    <row r="30452" ht="15.75" hidden="1"/>
    <row r="30453" ht="15.75" hidden="1"/>
    <row r="30454" ht="15.75" hidden="1"/>
    <row r="30455" ht="15.75" hidden="1"/>
    <row r="30456" ht="15.75" hidden="1"/>
    <row r="30457" ht="15.75" hidden="1"/>
    <row r="30458" ht="15.75" hidden="1"/>
    <row r="30459" ht="15.75" hidden="1"/>
    <row r="30460" ht="15.75" hidden="1"/>
    <row r="30461" ht="15.75" hidden="1"/>
    <row r="30462" ht="15.75" hidden="1"/>
    <row r="30463" ht="15.75" hidden="1"/>
    <row r="30464" ht="15.75" hidden="1"/>
    <row r="30465" ht="15.75" hidden="1"/>
    <row r="30466" ht="15.75" hidden="1"/>
    <row r="30467" ht="15.75" hidden="1"/>
    <row r="30468" ht="15.75" hidden="1"/>
    <row r="30469" ht="15.75" hidden="1"/>
    <row r="30470" ht="15.75" hidden="1"/>
    <row r="30471" ht="15.75" hidden="1"/>
    <row r="30472" ht="15.75" hidden="1"/>
    <row r="30473" ht="15.75" hidden="1"/>
    <row r="30474" ht="15.75" hidden="1"/>
    <row r="30475" ht="15.75" hidden="1"/>
    <row r="30476" ht="15.75" hidden="1"/>
    <row r="30477" ht="15.75" hidden="1"/>
    <row r="30478" ht="15.75" hidden="1"/>
    <row r="30479" ht="15.75" hidden="1"/>
    <row r="30480" ht="15.75" hidden="1"/>
    <row r="30481" ht="15.75" hidden="1"/>
    <row r="30482" ht="15.75" hidden="1"/>
    <row r="30483" ht="15.75" hidden="1"/>
    <row r="30484" ht="15.75" hidden="1"/>
    <row r="30485" ht="15.75" hidden="1"/>
    <row r="30486" ht="15.75" hidden="1"/>
    <row r="30487" ht="15.75" hidden="1"/>
    <row r="30488" ht="15.75" hidden="1"/>
    <row r="30489" ht="15.75" hidden="1"/>
    <row r="30490" ht="15.75" hidden="1"/>
    <row r="30491" ht="15.75" hidden="1"/>
    <row r="30492" ht="15.75" hidden="1"/>
    <row r="30493" ht="15.75" hidden="1"/>
    <row r="30494" ht="15.75" hidden="1"/>
    <row r="30495" ht="15.75" hidden="1"/>
    <row r="30496" ht="15.75" hidden="1"/>
    <row r="30497" ht="15.75" hidden="1"/>
    <row r="30498" ht="15.75" hidden="1"/>
    <row r="30499" ht="15.75" hidden="1"/>
    <row r="30500" ht="15.75" hidden="1"/>
    <row r="30501" ht="15.75" hidden="1"/>
    <row r="30502" ht="15.75" hidden="1"/>
    <row r="30503" ht="15.75" hidden="1"/>
    <row r="30504" ht="15.75" hidden="1"/>
    <row r="30505" ht="15.75" hidden="1"/>
    <row r="30506" ht="15.75" hidden="1"/>
    <row r="30507" ht="15.75" hidden="1"/>
    <row r="30508" ht="15.75" hidden="1"/>
    <row r="30509" ht="15.75" hidden="1"/>
    <row r="30510" ht="15.75" hidden="1"/>
    <row r="30511" ht="15.75" hidden="1"/>
    <row r="30512" ht="15.75" hidden="1"/>
    <row r="30513" ht="15.75" hidden="1"/>
    <row r="30514" ht="15.75" hidden="1"/>
    <row r="30515" ht="15.75" hidden="1"/>
    <row r="30516" ht="15.75" hidden="1"/>
    <row r="30517" ht="15.75" hidden="1"/>
    <row r="30518" ht="15.75" hidden="1"/>
    <row r="30519" ht="15.75" hidden="1"/>
    <row r="30520" ht="15.75" hidden="1"/>
    <row r="30521" ht="15.75" hidden="1"/>
    <row r="30522" ht="15.75" hidden="1"/>
    <row r="30523" ht="15.75" hidden="1"/>
    <row r="30524" ht="15.75" hidden="1"/>
    <row r="30525" ht="15.75" hidden="1"/>
    <row r="30526" ht="15.75" hidden="1"/>
    <row r="30527" ht="15.75" hidden="1"/>
    <row r="30528" ht="15.75" hidden="1"/>
    <row r="30529" ht="15.75" hidden="1"/>
    <row r="30530" ht="15.75" hidden="1"/>
    <row r="30531" ht="15.75" hidden="1"/>
    <row r="30532" ht="15.75" hidden="1"/>
    <row r="30533" ht="15.75" hidden="1"/>
    <row r="30534" ht="15.75" hidden="1"/>
    <row r="30535" ht="15.75" hidden="1"/>
    <row r="30536" ht="15.75" hidden="1"/>
    <row r="30537" ht="15.75" hidden="1"/>
    <row r="30538" ht="15.75" hidden="1"/>
    <row r="30539" ht="15.75" hidden="1"/>
    <row r="30540" ht="15.75" hidden="1"/>
    <row r="30541" ht="15.75" hidden="1"/>
    <row r="30542" ht="15.75" hidden="1"/>
    <row r="30543" ht="15.75" hidden="1"/>
    <row r="30544" ht="15.75" hidden="1"/>
    <row r="30545" ht="15.75" hidden="1"/>
    <row r="30546" ht="15.75" hidden="1"/>
    <row r="30547" ht="15.75" hidden="1"/>
    <row r="30548" ht="15.75" hidden="1"/>
    <row r="30549" ht="15.75" hidden="1"/>
    <row r="30550" ht="15.75" hidden="1"/>
    <row r="30551" ht="15.75" hidden="1"/>
    <row r="30552" ht="15.75" hidden="1"/>
    <row r="30553" ht="15.75" hidden="1"/>
    <row r="30554" ht="15.75" hidden="1"/>
    <row r="30555" ht="15.75" hidden="1"/>
    <row r="30556" ht="15.75" hidden="1"/>
    <row r="30557" ht="15.75" hidden="1"/>
    <row r="30558" ht="15.75" hidden="1"/>
    <row r="30559" ht="15.75" hidden="1"/>
    <row r="30560" ht="15.75" hidden="1"/>
    <row r="30561" ht="15.75" hidden="1"/>
    <row r="30562" ht="15.75" hidden="1"/>
    <row r="30563" ht="15.75" hidden="1"/>
    <row r="30564" ht="15.75" hidden="1"/>
    <row r="30565" ht="15.75" hidden="1"/>
    <row r="30566" ht="15.75" hidden="1"/>
    <row r="30567" ht="15.75" hidden="1"/>
    <row r="30568" ht="15.75" hidden="1"/>
    <row r="30569" ht="15.75" hidden="1"/>
    <row r="30570" ht="15.75" hidden="1"/>
    <row r="30571" ht="15.75" hidden="1"/>
    <row r="30572" ht="15.75" hidden="1"/>
    <row r="30573" ht="15.75" hidden="1"/>
    <row r="30574" ht="15.75" hidden="1"/>
    <row r="30575" ht="15.75" hidden="1"/>
    <row r="30576" ht="15.75" hidden="1"/>
    <row r="30577" ht="15.75" hidden="1"/>
    <row r="30578" ht="15.75" hidden="1"/>
    <row r="30579" ht="15.75" hidden="1"/>
    <row r="30580" ht="15.75" hidden="1"/>
    <row r="30581" ht="15.75" hidden="1"/>
    <row r="30582" ht="15.75" hidden="1"/>
    <row r="30583" ht="15.75" hidden="1"/>
    <row r="30584" ht="15.75" hidden="1"/>
    <row r="30585" ht="15.75" hidden="1"/>
    <row r="30586" ht="15.75" hidden="1"/>
    <row r="30587" ht="15.75" hidden="1"/>
    <row r="30588" ht="15.75" hidden="1"/>
    <row r="30589" ht="15.75" hidden="1"/>
    <row r="30590" ht="15.75" hidden="1"/>
    <row r="30591" ht="15.75" hidden="1"/>
    <row r="30592" ht="15.75" hidden="1"/>
    <row r="30593" ht="15.75" hidden="1"/>
    <row r="30594" ht="15.75" hidden="1"/>
    <row r="30595" ht="15.75" hidden="1"/>
    <row r="30596" ht="15.75" hidden="1"/>
    <row r="30597" ht="15.75" hidden="1"/>
    <row r="30598" ht="15.75" hidden="1"/>
    <row r="30599" ht="15.75" hidden="1"/>
    <row r="30600" ht="15.75" hidden="1"/>
    <row r="30601" ht="15.75" hidden="1"/>
    <row r="30602" ht="15.75" hidden="1"/>
    <row r="30603" ht="15.75" hidden="1"/>
    <row r="30604" ht="15.75" hidden="1"/>
    <row r="30605" ht="15.75" hidden="1"/>
    <row r="30606" ht="15.75" hidden="1"/>
    <row r="30607" ht="15.75" hidden="1"/>
    <row r="30608" ht="15.75" hidden="1"/>
    <row r="30609" ht="15.75" hidden="1"/>
    <row r="30610" ht="15.75" hidden="1"/>
    <row r="30611" ht="15.75" hidden="1"/>
    <row r="30612" ht="15.75" hidden="1"/>
    <row r="30613" ht="15.75" hidden="1"/>
    <row r="30614" ht="15.75" hidden="1"/>
    <row r="30615" ht="15.75" hidden="1"/>
    <row r="30616" ht="15.75" hidden="1"/>
    <row r="30617" ht="15.75" hidden="1"/>
    <row r="30618" ht="15.75" hidden="1"/>
    <row r="30619" ht="15.75" hidden="1"/>
    <row r="30620" ht="15.75" hidden="1"/>
    <row r="30621" ht="15.75" hidden="1"/>
    <row r="30622" ht="15.75" hidden="1"/>
    <row r="30623" ht="15.75" hidden="1"/>
    <row r="30624" ht="15.75" hidden="1"/>
    <row r="30625" ht="15.75" hidden="1"/>
    <row r="30626" ht="15.75" hidden="1"/>
    <row r="30627" ht="15.75" hidden="1"/>
    <row r="30628" ht="15.75" hidden="1"/>
    <row r="30629" ht="15.75" hidden="1"/>
    <row r="30630" ht="15.75" hidden="1"/>
    <row r="30631" ht="15.75" hidden="1"/>
    <row r="30632" ht="15.75" hidden="1"/>
    <row r="30633" ht="15.75" hidden="1"/>
    <row r="30634" ht="15.75" hidden="1"/>
    <row r="30635" ht="15.75" hidden="1"/>
    <row r="30636" ht="15.75" hidden="1"/>
    <row r="30637" ht="15.75" hidden="1"/>
    <row r="30638" ht="15.75" hidden="1"/>
    <row r="30639" ht="15.75" hidden="1"/>
    <row r="30640" ht="15.75" hidden="1"/>
    <row r="30641" ht="15.75" hidden="1"/>
    <row r="30642" ht="15.75" hidden="1"/>
    <row r="30643" ht="15.75" hidden="1"/>
    <row r="30644" ht="15.75" hidden="1"/>
    <row r="30645" ht="15.75" hidden="1"/>
    <row r="30646" ht="15.75" hidden="1"/>
    <row r="30647" ht="15.75" hidden="1"/>
    <row r="30648" ht="15.75" hidden="1"/>
    <row r="30649" ht="15.75" hidden="1"/>
    <row r="30650" ht="15.75" hidden="1"/>
    <row r="30651" ht="15.75" hidden="1"/>
    <row r="30652" ht="15.75" hidden="1"/>
    <row r="30653" ht="15.75" hidden="1"/>
    <row r="30654" ht="15.75" hidden="1"/>
    <row r="30655" ht="15.75" hidden="1"/>
    <row r="30656" ht="15.75" hidden="1"/>
    <row r="30657" ht="15.75" hidden="1"/>
    <row r="30658" ht="15.75" hidden="1"/>
    <row r="30659" ht="15.75" hidden="1"/>
    <row r="30660" ht="15.75" hidden="1"/>
    <row r="30661" ht="15.75" hidden="1"/>
    <row r="30662" ht="15.75" hidden="1"/>
    <row r="30663" ht="15.75" hidden="1"/>
    <row r="30664" ht="15.75" hidden="1"/>
    <row r="30665" ht="15.75" hidden="1"/>
    <row r="30666" ht="15.75" hidden="1"/>
    <row r="30667" ht="15.75" hidden="1"/>
    <row r="30668" ht="15.75" hidden="1"/>
    <row r="30669" ht="15.75" hidden="1"/>
    <row r="30670" ht="15.75" hidden="1"/>
    <row r="30671" ht="15.75" hidden="1"/>
    <row r="30672" ht="15.75" hidden="1"/>
    <row r="30673" ht="15.75" hidden="1"/>
    <row r="30674" ht="15.75" hidden="1"/>
    <row r="30675" ht="15.75" hidden="1"/>
    <row r="30676" ht="15.75" hidden="1"/>
    <row r="30677" ht="15.75" hidden="1"/>
    <row r="30678" ht="15.75" hidden="1"/>
    <row r="30679" ht="15.75" hidden="1"/>
    <row r="30680" ht="15.75" hidden="1"/>
    <row r="30681" ht="15.75" hidden="1"/>
    <row r="30682" ht="15.75" hidden="1"/>
    <row r="30683" ht="15.75" hidden="1"/>
    <row r="30684" ht="15.75" hidden="1"/>
    <row r="30685" ht="15.75" hidden="1"/>
    <row r="30686" ht="15.75" hidden="1"/>
    <row r="30687" ht="15.75" hidden="1"/>
    <row r="30688" ht="15.75" hidden="1"/>
    <row r="30689" ht="15.75" hidden="1"/>
    <row r="30690" ht="15.75" hidden="1"/>
    <row r="30691" ht="15.75" hidden="1"/>
    <row r="30692" ht="15.75" hidden="1"/>
    <row r="30693" ht="15.75" hidden="1"/>
    <row r="30694" ht="15.75" hidden="1"/>
    <row r="30695" ht="15.75" hidden="1"/>
    <row r="30696" ht="15.75" hidden="1"/>
    <row r="30697" ht="15.75" hidden="1"/>
    <row r="30698" ht="15.75" hidden="1"/>
    <row r="30699" ht="15.75" hidden="1"/>
    <row r="30700" ht="15.75" hidden="1"/>
    <row r="30701" ht="15.75" hidden="1"/>
    <row r="30702" ht="15.75" hidden="1"/>
    <row r="30703" ht="15.75" hidden="1"/>
    <row r="30704" ht="15.75" hidden="1"/>
    <row r="30705" ht="15.75" hidden="1"/>
    <row r="30706" ht="15.75" hidden="1"/>
    <row r="30707" ht="15.75" hidden="1"/>
    <row r="30708" ht="15.75" hidden="1"/>
    <row r="30709" ht="15.75" hidden="1"/>
    <row r="30710" ht="15.75" hidden="1"/>
    <row r="30711" ht="15.75" hidden="1"/>
    <row r="30712" ht="15.75" hidden="1"/>
    <row r="30713" ht="15.75" hidden="1"/>
    <row r="30714" ht="15.75" hidden="1"/>
    <row r="30715" ht="15.75" hidden="1"/>
    <row r="30716" ht="15.75" hidden="1"/>
    <row r="30717" ht="15.75" hidden="1"/>
    <row r="30718" ht="15.75" hidden="1"/>
    <row r="30719" ht="15.75" hidden="1"/>
    <row r="30720" ht="15.75" hidden="1"/>
    <row r="30721" ht="15.75" hidden="1"/>
    <row r="30722" ht="15.75" hidden="1"/>
    <row r="30723" ht="15.75" hidden="1"/>
    <row r="30724" ht="15.75" hidden="1"/>
    <row r="30725" ht="15.75" hidden="1"/>
    <row r="30726" ht="15.75" hidden="1"/>
    <row r="30727" ht="15.75" hidden="1"/>
    <row r="30728" ht="15.75" hidden="1"/>
    <row r="30729" ht="15.75" hidden="1"/>
    <row r="30730" ht="15.75" hidden="1"/>
    <row r="30731" ht="15.75" hidden="1"/>
    <row r="30732" ht="15.75" hidden="1"/>
    <row r="30733" ht="15.75" hidden="1"/>
    <row r="30734" ht="15.75" hidden="1"/>
    <row r="30735" ht="15.75" hidden="1"/>
    <row r="30736" ht="15.75" hidden="1"/>
    <row r="30737" ht="15.75" hidden="1"/>
    <row r="30738" ht="15.75" hidden="1"/>
    <row r="30739" ht="15.75" hidden="1"/>
    <row r="30740" ht="15.75" hidden="1"/>
    <row r="30741" ht="15.75" hidden="1"/>
    <row r="30742" ht="15.75" hidden="1"/>
    <row r="30743" ht="15.75" hidden="1"/>
    <row r="30744" ht="15.75" hidden="1"/>
    <row r="30745" ht="15.75" hidden="1"/>
    <row r="30746" ht="15.75" hidden="1"/>
    <row r="30747" ht="15.75" hidden="1"/>
    <row r="30748" ht="15.75" hidden="1"/>
    <row r="30749" ht="15.75" hidden="1"/>
    <row r="30750" ht="15.75" hidden="1"/>
    <row r="30751" ht="15.75" hidden="1"/>
    <row r="30752" ht="15.75" hidden="1"/>
    <row r="30753" ht="15.75" hidden="1"/>
    <row r="30754" ht="15.75" hidden="1"/>
    <row r="30755" ht="15.75" hidden="1"/>
    <row r="30756" ht="15.75" hidden="1"/>
    <row r="30757" ht="15.75" hidden="1"/>
    <row r="30758" ht="15.75" hidden="1"/>
    <row r="30759" ht="15.75" hidden="1"/>
    <row r="30760" ht="15.75" hidden="1"/>
    <row r="30761" ht="15.75" hidden="1"/>
    <row r="30762" ht="15.75" hidden="1"/>
    <row r="30763" ht="15.75" hidden="1"/>
    <row r="30764" ht="15.75" hidden="1"/>
    <row r="30765" ht="15.75" hidden="1"/>
    <row r="30766" ht="15.75" hidden="1"/>
    <row r="30767" ht="15.75" hidden="1"/>
    <row r="30768" ht="15.75" hidden="1"/>
    <row r="30769" ht="15.75" hidden="1"/>
    <row r="30770" ht="15.75" hidden="1"/>
    <row r="30771" ht="15.75" hidden="1"/>
    <row r="30772" ht="15.75" hidden="1"/>
    <row r="30773" ht="15.75" hidden="1"/>
    <row r="30774" ht="15.75" hidden="1"/>
    <row r="30775" ht="15.75" hidden="1"/>
    <row r="30776" ht="15.75" hidden="1"/>
    <row r="30777" ht="15.75" hidden="1"/>
    <row r="30778" ht="15.75" hidden="1"/>
    <row r="30779" ht="15.75" hidden="1"/>
    <row r="30780" ht="15.75" hidden="1"/>
    <row r="30781" ht="15.75" hidden="1"/>
    <row r="30782" ht="15.75" hidden="1"/>
    <row r="30783" ht="15.75" hidden="1"/>
    <row r="30784" ht="15.75" hidden="1"/>
    <row r="30785" ht="15.75" hidden="1"/>
    <row r="30786" ht="15.75" hidden="1"/>
    <row r="30787" ht="15.75" hidden="1"/>
    <row r="30788" ht="15.75" hidden="1"/>
    <row r="30789" ht="15.75" hidden="1"/>
    <row r="30790" ht="15.75" hidden="1"/>
    <row r="30791" ht="15.75" hidden="1"/>
    <row r="30792" ht="15.75" hidden="1"/>
    <row r="30793" ht="15.75" hidden="1"/>
    <row r="30794" ht="15.75" hidden="1"/>
    <row r="30795" ht="15.75" hidden="1"/>
    <row r="30796" ht="15.75" hidden="1"/>
    <row r="30797" ht="15.75" hidden="1"/>
    <row r="30798" ht="15.75" hidden="1"/>
    <row r="30799" ht="15.75" hidden="1"/>
    <row r="30800" ht="15.75" hidden="1"/>
    <row r="30801" ht="15.75" hidden="1"/>
    <row r="30802" ht="15.75" hidden="1"/>
    <row r="30803" ht="15.75" hidden="1"/>
    <row r="30804" ht="15.75" hidden="1"/>
    <row r="30805" ht="15.75" hidden="1"/>
    <row r="30806" ht="15.75" hidden="1"/>
    <row r="30807" ht="15.75" hidden="1"/>
    <row r="30808" ht="15.75" hidden="1"/>
    <row r="30809" ht="15.75" hidden="1"/>
    <row r="30810" ht="15.75" hidden="1"/>
    <row r="30811" ht="15.75" hidden="1"/>
    <row r="30812" ht="15.75" hidden="1"/>
    <row r="30813" ht="15.75" hidden="1"/>
    <row r="30814" ht="15.75" hidden="1"/>
    <row r="30815" ht="15.75" hidden="1"/>
    <row r="30816" ht="15.75" hidden="1"/>
    <row r="30817" ht="15.75" hidden="1"/>
    <row r="30818" ht="15.75" hidden="1"/>
    <row r="30819" ht="15.75" hidden="1"/>
    <row r="30820" ht="15.75" hidden="1"/>
    <row r="30821" ht="15.75" hidden="1"/>
    <row r="30822" ht="15.75" hidden="1"/>
    <row r="30823" ht="15.75" hidden="1"/>
    <row r="30824" ht="15.75" hidden="1"/>
    <row r="30825" ht="15.75" hidden="1"/>
    <row r="30826" ht="15.75" hidden="1"/>
    <row r="30827" ht="15.75" hidden="1"/>
    <row r="30828" ht="15.75" hidden="1"/>
    <row r="30829" ht="15.75" hidden="1"/>
    <row r="30830" ht="15.75" hidden="1"/>
    <row r="30831" ht="15.75" hidden="1"/>
    <row r="30832" ht="15.75" hidden="1"/>
    <row r="30833" ht="15.75" hidden="1"/>
    <row r="30834" ht="15.75" hidden="1"/>
    <row r="30835" ht="15.75" hidden="1"/>
    <row r="30836" ht="15.75" hidden="1"/>
    <row r="30837" ht="15.75" hidden="1"/>
    <row r="30838" ht="15.75" hidden="1"/>
    <row r="30839" ht="15.75" hidden="1"/>
    <row r="30840" ht="15.75" hidden="1"/>
    <row r="30841" ht="15.75" hidden="1"/>
    <row r="30842" ht="15.75" hidden="1"/>
    <row r="30843" ht="15.75" hidden="1"/>
    <row r="30844" ht="15.75" hidden="1"/>
    <row r="30845" ht="15.75" hidden="1"/>
    <row r="30846" ht="15.75" hidden="1"/>
    <row r="30847" ht="15.75" hidden="1"/>
    <row r="30848" ht="15.75" hidden="1"/>
    <row r="30849" ht="15.75" hidden="1"/>
    <row r="30850" ht="15.75" hidden="1"/>
    <row r="30851" ht="15.75" hidden="1"/>
    <row r="30852" ht="15.75" hidden="1"/>
    <row r="30853" ht="15.75" hidden="1"/>
    <row r="30854" ht="15.75" hidden="1"/>
    <row r="30855" ht="15.75" hidden="1"/>
    <row r="30856" ht="15.75" hidden="1"/>
    <row r="30857" ht="15.75" hidden="1"/>
    <row r="30858" ht="15.75" hidden="1"/>
    <row r="30859" ht="15.75" hidden="1"/>
    <row r="30860" ht="15.75" hidden="1"/>
    <row r="30861" ht="15.75" hidden="1"/>
    <row r="30862" ht="15.75" hidden="1"/>
    <row r="30863" ht="15.75" hidden="1"/>
    <row r="30864" ht="15.75" hidden="1"/>
    <row r="30865" ht="15.75" hidden="1"/>
    <row r="30866" ht="15.75" hidden="1"/>
    <row r="30867" ht="15.75" hidden="1"/>
    <row r="30868" ht="15.75" hidden="1"/>
    <row r="30869" ht="15.75" hidden="1"/>
    <row r="30870" ht="15.75" hidden="1"/>
    <row r="30871" ht="15.75" hidden="1"/>
    <row r="30872" ht="15.75" hidden="1"/>
    <row r="30873" ht="15.75" hidden="1"/>
    <row r="30874" ht="15.75" hidden="1"/>
    <row r="30875" ht="15.75" hidden="1"/>
    <row r="30876" ht="15.75" hidden="1"/>
    <row r="30877" ht="15.75" hidden="1"/>
    <row r="30878" ht="15.75" hidden="1"/>
    <row r="30879" ht="15.75" hidden="1"/>
    <row r="30880" ht="15.75" hidden="1"/>
    <row r="30881" ht="15.75" hidden="1"/>
    <row r="30882" ht="15.75" hidden="1"/>
    <row r="30883" ht="15.75" hidden="1"/>
    <row r="30884" ht="15.75" hidden="1"/>
    <row r="30885" ht="15.75" hidden="1"/>
    <row r="30886" ht="15.75" hidden="1"/>
    <row r="30887" ht="15.75" hidden="1"/>
    <row r="30888" ht="15.75" hidden="1"/>
    <row r="30889" ht="15.75" hidden="1"/>
    <row r="30890" ht="15.75" hidden="1"/>
    <row r="30891" ht="15.75" hidden="1"/>
    <row r="30892" ht="15.75" hidden="1"/>
    <row r="30893" ht="15.75" hidden="1"/>
    <row r="30894" ht="15.75" hidden="1"/>
    <row r="30895" ht="15.75" hidden="1"/>
    <row r="30896" ht="15.75" hidden="1"/>
    <row r="30897" ht="15.75" hidden="1"/>
    <row r="30898" ht="15.75" hidden="1"/>
    <row r="30899" ht="15.75" hidden="1"/>
    <row r="30900" ht="15.75" hidden="1"/>
    <row r="30901" ht="15.75" hidden="1"/>
    <row r="30902" ht="15.75" hidden="1"/>
    <row r="30903" ht="15.75" hidden="1"/>
    <row r="30904" ht="15.75" hidden="1"/>
    <row r="30905" ht="15.75" hidden="1"/>
    <row r="30906" ht="15.75" hidden="1"/>
    <row r="30907" ht="15.75" hidden="1"/>
    <row r="30908" ht="15.75" hidden="1"/>
    <row r="30909" ht="15.75" hidden="1"/>
    <row r="30910" ht="15.75" hidden="1"/>
    <row r="30911" ht="15.75" hidden="1"/>
    <row r="30912" ht="15.75" hidden="1"/>
    <row r="30913" ht="15.75" hidden="1"/>
    <row r="30914" ht="15.75" hidden="1"/>
    <row r="30915" ht="15.75" hidden="1"/>
    <row r="30916" ht="15.75" hidden="1"/>
    <row r="30917" ht="15.75" hidden="1"/>
    <row r="30918" ht="15.75" hidden="1"/>
    <row r="30919" ht="15.75" hidden="1"/>
    <row r="30920" ht="15.75" hidden="1"/>
    <row r="30921" ht="15.75" hidden="1"/>
    <row r="30922" ht="15.75" hidden="1"/>
    <row r="30923" ht="15.75" hidden="1"/>
    <row r="30924" ht="15.75" hidden="1"/>
    <row r="30925" ht="15.75" hidden="1"/>
    <row r="30926" ht="15.75" hidden="1"/>
    <row r="30927" ht="15.75" hidden="1"/>
    <row r="30928" ht="15.75" hidden="1"/>
    <row r="30929" ht="15.75" hidden="1"/>
    <row r="30930" ht="15.75" hidden="1"/>
    <row r="30931" ht="15.75" hidden="1"/>
    <row r="30932" ht="15.75" hidden="1"/>
    <row r="30933" ht="15.75" hidden="1"/>
    <row r="30934" ht="15.75" hidden="1"/>
    <row r="30935" ht="15.75" hidden="1"/>
    <row r="30936" ht="15.75" hidden="1"/>
    <row r="30937" ht="15.75" hidden="1"/>
    <row r="30938" ht="15.75" hidden="1"/>
    <row r="30939" ht="15.75" hidden="1"/>
    <row r="30940" ht="15.75" hidden="1"/>
    <row r="30941" ht="15.75" hidden="1"/>
    <row r="30942" ht="15.75" hidden="1"/>
    <row r="30943" ht="15.75" hidden="1"/>
    <row r="30944" ht="15.75" hidden="1"/>
    <row r="30945" ht="15.75" hidden="1"/>
    <row r="30946" ht="15.75" hidden="1"/>
    <row r="30947" ht="15.75" hidden="1"/>
    <row r="30948" ht="15.75" hidden="1"/>
    <row r="30949" ht="15.75" hidden="1"/>
    <row r="30950" ht="15.75" hidden="1"/>
    <row r="30951" ht="15.75" hidden="1"/>
    <row r="30952" ht="15.75" hidden="1"/>
    <row r="30953" ht="15.75" hidden="1"/>
    <row r="30954" ht="15.75" hidden="1"/>
    <row r="30955" ht="15.75" hidden="1"/>
    <row r="30956" ht="15.75" hidden="1"/>
    <row r="30957" ht="15.75" hidden="1"/>
    <row r="30958" ht="15.75" hidden="1"/>
    <row r="30959" ht="15.75" hidden="1"/>
    <row r="30960" ht="15.75" hidden="1"/>
    <row r="30961" ht="15.75" hidden="1"/>
    <row r="30962" ht="15.75" hidden="1"/>
    <row r="30963" ht="15.75" hidden="1"/>
    <row r="30964" ht="15.75" hidden="1"/>
    <row r="30965" ht="15.75" hidden="1"/>
    <row r="30966" ht="15.75" hidden="1"/>
    <row r="30967" ht="15.75" hidden="1"/>
    <row r="30968" ht="15.75" hidden="1"/>
    <row r="30969" ht="15.75" hidden="1"/>
    <row r="30970" ht="15.75" hidden="1"/>
    <row r="30971" ht="15.75" hidden="1"/>
    <row r="30972" ht="15.75" hidden="1"/>
    <row r="30973" ht="15.75" hidden="1"/>
    <row r="30974" ht="15.75" hidden="1"/>
    <row r="30975" ht="15.75" hidden="1"/>
    <row r="30976" ht="15.75" hidden="1"/>
    <row r="30977" ht="15.75" hidden="1"/>
    <row r="30978" ht="15.75" hidden="1"/>
    <row r="30979" ht="15.75" hidden="1"/>
    <row r="30980" ht="15.75" hidden="1"/>
    <row r="30981" ht="15.75" hidden="1"/>
    <row r="30982" ht="15.75" hidden="1"/>
    <row r="30983" ht="15.75" hidden="1"/>
    <row r="30984" ht="15.75" hidden="1"/>
    <row r="30985" ht="15.75" hidden="1"/>
    <row r="30986" ht="15.75" hidden="1"/>
    <row r="30987" ht="15.75" hidden="1"/>
    <row r="30988" ht="15.75" hidden="1"/>
    <row r="30989" ht="15.75" hidden="1"/>
    <row r="30990" ht="15.75" hidden="1"/>
    <row r="30991" ht="15.75" hidden="1"/>
    <row r="30992" ht="15.75" hidden="1"/>
    <row r="30993" ht="15.75" hidden="1"/>
    <row r="30994" ht="15.75" hidden="1"/>
    <row r="30995" ht="15.75" hidden="1"/>
    <row r="30996" ht="15.75" hidden="1"/>
    <row r="30997" ht="15.75" hidden="1"/>
    <row r="30998" ht="15.75" hidden="1"/>
    <row r="30999" ht="15.75" hidden="1"/>
    <row r="31000" ht="15.75" hidden="1"/>
    <row r="31001" ht="15.75" hidden="1"/>
    <row r="31002" ht="15.75" hidden="1"/>
    <row r="31003" ht="15.75" hidden="1"/>
    <row r="31004" ht="15.75" hidden="1"/>
    <row r="31005" ht="15.75" hidden="1"/>
    <row r="31006" ht="15.75" hidden="1"/>
    <row r="31007" ht="15.75" hidden="1"/>
    <row r="31008" ht="15.75" hidden="1"/>
    <row r="31009" ht="15.75" hidden="1"/>
    <row r="31010" ht="15.75" hidden="1"/>
    <row r="31011" ht="15.75" hidden="1"/>
    <row r="31012" ht="15.75" hidden="1"/>
    <row r="31013" ht="15.75" hidden="1"/>
    <row r="31014" ht="15.75" hidden="1"/>
    <row r="31015" ht="15.75" hidden="1"/>
    <row r="31016" ht="15.75" hidden="1"/>
    <row r="31017" ht="15.75" hidden="1"/>
    <row r="31018" ht="15.75" hidden="1"/>
    <row r="31019" ht="15.75" hidden="1"/>
    <row r="31020" ht="15.75" hidden="1"/>
    <row r="31021" ht="15.75" hidden="1"/>
    <row r="31022" ht="15.75" hidden="1"/>
    <row r="31023" ht="15.75" hidden="1"/>
    <row r="31024" ht="15.75" hidden="1"/>
    <row r="31025" ht="15.75" hidden="1"/>
    <row r="31026" ht="15.75" hidden="1"/>
    <row r="31027" ht="15.75" hidden="1"/>
    <row r="31028" ht="15.75" hidden="1"/>
    <row r="31029" ht="15.75" hidden="1"/>
    <row r="31030" ht="15.75" hidden="1"/>
    <row r="31031" ht="15.75" hidden="1"/>
    <row r="31032" ht="15.75" hidden="1"/>
    <row r="31033" ht="15.75" hidden="1"/>
    <row r="31034" ht="15.75" hidden="1"/>
    <row r="31035" ht="15.75" hidden="1"/>
    <row r="31036" ht="15.75" hidden="1"/>
    <row r="31037" ht="15.75" hidden="1"/>
    <row r="31038" ht="15.75" hidden="1"/>
    <row r="31039" ht="15.75" hidden="1"/>
    <row r="31040" ht="15.75" hidden="1"/>
    <row r="31041" ht="15.75" hidden="1"/>
    <row r="31042" ht="15.75" hidden="1"/>
    <row r="31043" ht="15.75" hidden="1"/>
    <row r="31044" ht="15.75" hidden="1"/>
    <row r="31045" ht="15.75" hidden="1"/>
    <row r="31046" ht="15.75" hidden="1"/>
    <row r="31047" ht="15.75" hidden="1"/>
    <row r="31048" ht="15.75" hidden="1"/>
    <row r="31049" ht="15.75" hidden="1"/>
    <row r="31050" ht="15.75" hidden="1"/>
    <row r="31051" ht="15.75" hidden="1"/>
    <row r="31052" ht="15.75" hidden="1"/>
    <row r="31053" ht="15.75" hidden="1"/>
    <row r="31054" ht="15.75" hidden="1"/>
    <row r="31055" ht="15.75" hidden="1"/>
    <row r="31056" ht="15.75" hidden="1"/>
    <row r="31057" ht="15.75" hidden="1"/>
    <row r="31058" ht="15.75" hidden="1"/>
    <row r="31059" ht="15.75" hidden="1"/>
    <row r="31060" ht="15.75" hidden="1"/>
    <row r="31061" ht="15.75" hidden="1"/>
    <row r="31062" ht="15.75" hidden="1"/>
    <row r="31063" ht="15.75" hidden="1"/>
    <row r="31064" ht="15.75" hidden="1"/>
    <row r="31065" ht="15.75" hidden="1"/>
    <row r="31066" ht="15.75" hidden="1"/>
    <row r="31067" ht="15.75" hidden="1"/>
    <row r="31068" ht="15.75" hidden="1"/>
    <row r="31069" ht="15.75" hidden="1"/>
    <row r="31070" ht="15.75" hidden="1"/>
    <row r="31071" ht="15.75" hidden="1"/>
    <row r="31072" ht="15.75" hidden="1"/>
    <row r="31073" ht="15.75" hidden="1"/>
    <row r="31074" ht="15.75" hidden="1"/>
    <row r="31075" ht="15.75" hidden="1"/>
    <row r="31076" ht="15.75" hidden="1"/>
    <row r="31077" ht="15.75" hidden="1"/>
    <row r="31078" ht="15.75" hidden="1"/>
    <row r="31079" ht="15.75" hidden="1"/>
    <row r="31080" ht="15.75" hidden="1"/>
    <row r="31081" ht="15.75" hidden="1"/>
    <row r="31082" ht="15.75" hidden="1"/>
    <row r="31083" ht="15.75" hidden="1"/>
    <row r="31084" ht="15.75" hidden="1"/>
    <row r="31085" ht="15.75" hidden="1"/>
    <row r="31086" ht="15.75" hidden="1"/>
    <row r="31087" ht="15.75" hidden="1"/>
    <row r="31088" ht="15.75" hidden="1"/>
    <row r="31089" ht="15.75" hidden="1"/>
    <row r="31090" ht="15.75" hidden="1"/>
    <row r="31091" ht="15.75" hidden="1"/>
    <row r="31092" ht="15.75" hidden="1"/>
    <row r="31093" ht="15.75" hidden="1"/>
    <row r="31094" ht="15.75" hidden="1"/>
    <row r="31095" ht="15.75" hidden="1"/>
    <row r="31096" ht="15.75" hidden="1"/>
    <row r="31097" ht="15.75" hidden="1"/>
    <row r="31098" ht="15.75" hidden="1"/>
    <row r="31099" ht="15.75" hidden="1"/>
    <row r="31100" ht="15.75" hidden="1"/>
    <row r="31101" ht="15.75" hidden="1"/>
    <row r="31102" ht="15.75" hidden="1"/>
    <row r="31103" ht="15.75" hidden="1"/>
    <row r="31104" ht="15.75" hidden="1"/>
    <row r="31105" ht="15.75" hidden="1"/>
    <row r="31106" ht="15.75" hidden="1"/>
    <row r="31107" ht="15.75" hidden="1"/>
    <row r="31108" ht="15.75" hidden="1"/>
    <row r="31109" ht="15.75" hidden="1"/>
    <row r="31110" ht="15.75" hidden="1"/>
    <row r="31111" ht="15.75" hidden="1"/>
    <row r="31112" ht="15.75" hidden="1"/>
    <row r="31113" ht="15.75" hidden="1"/>
    <row r="31114" ht="15.75" hidden="1"/>
    <row r="31115" ht="15.75" hidden="1"/>
    <row r="31116" ht="15.75" hidden="1"/>
    <row r="31117" ht="15.75" hidden="1"/>
    <row r="31118" ht="15.75" hidden="1"/>
    <row r="31119" ht="15.75" hidden="1"/>
    <row r="31120" ht="15.75" hidden="1"/>
    <row r="31121" ht="15.75" hidden="1"/>
    <row r="31122" ht="15.75" hidden="1"/>
    <row r="31123" ht="15.75" hidden="1"/>
    <row r="31124" ht="15.75" hidden="1"/>
    <row r="31125" ht="15.75" hidden="1"/>
    <row r="31126" ht="15.75" hidden="1"/>
    <row r="31127" ht="15.75" hidden="1"/>
    <row r="31128" ht="15.75" hidden="1"/>
    <row r="31129" ht="15.75" hidden="1"/>
    <row r="31130" ht="15.75" hidden="1"/>
    <row r="31131" ht="15.75" hidden="1"/>
    <row r="31132" ht="15.75" hidden="1"/>
    <row r="31133" ht="15.75" hidden="1"/>
    <row r="31134" ht="15.75" hidden="1"/>
    <row r="31135" ht="15.75" hidden="1"/>
    <row r="31136" ht="15.75" hidden="1"/>
    <row r="31137" ht="15.75" hidden="1"/>
    <row r="31138" ht="15.75" hidden="1"/>
    <row r="31139" ht="15.75" hidden="1"/>
    <row r="31140" ht="15.75" hidden="1"/>
    <row r="31141" ht="15.75" hidden="1"/>
    <row r="31142" ht="15.75" hidden="1"/>
    <row r="31143" ht="15.75" hidden="1"/>
    <row r="31144" ht="15.75" hidden="1"/>
    <row r="31145" ht="15.75" hidden="1"/>
    <row r="31146" ht="15.75" hidden="1"/>
    <row r="31147" ht="15.75" hidden="1"/>
    <row r="31148" ht="15.75" hidden="1"/>
    <row r="31149" ht="15.75" hidden="1"/>
    <row r="31150" ht="15.75" hidden="1"/>
    <row r="31151" ht="15.75" hidden="1"/>
    <row r="31152" ht="15.75" hidden="1"/>
    <row r="31153" ht="15.75" hidden="1"/>
    <row r="31154" ht="15.75" hidden="1"/>
    <row r="31155" ht="15.75" hidden="1"/>
    <row r="31156" ht="15.75" hidden="1"/>
    <row r="31157" ht="15.75" hidden="1"/>
    <row r="31158" ht="15.75" hidden="1"/>
    <row r="31159" ht="15.75" hidden="1"/>
    <row r="31160" ht="15.75" hidden="1"/>
    <row r="31161" ht="15.75" hidden="1"/>
    <row r="31162" ht="15.75" hidden="1"/>
    <row r="31163" ht="15.75" hidden="1"/>
    <row r="31164" ht="15.75" hidden="1"/>
    <row r="31165" ht="15.75" hidden="1"/>
    <row r="31166" ht="15.75" hidden="1"/>
    <row r="31167" ht="15.75" hidden="1"/>
    <row r="31168" ht="15.75" hidden="1"/>
    <row r="31169" ht="15.75" hidden="1"/>
    <row r="31170" ht="15.75" hidden="1"/>
    <row r="31171" ht="15.75" hidden="1"/>
    <row r="31172" ht="15.75" hidden="1"/>
    <row r="31173" ht="15.75" hidden="1"/>
    <row r="31174" ht="15.75" hidden="1"/>
    <row r="31175" ht="15.75" hidden="1"/>
    <row r="31176" ht="15.75" hidden="1"/>
    <row r="31177" ht="15.75" hidden="1"/>
    <row r="31178" ht="15.75" hidden="1"/>
    <row r="31179" ht="15.75" hidden="1"/>
    <row r="31180" ht="15.75" hidden="1"/>
    <row r="31181" ht="15.75" hidden="1"/>
    <row r="31182" ht="15.75" hidden="1"/>
    <row r="31183" ht="15.75" hidden="1"/>
    <row r="31184" ht="15.75" hidden="1"/>
    <row r="31185" ht="15.75" hidden="1"/>
    <row r="31186" ht="15.75" hidden="1"/>
    <row r="31187" ht="15.75" hidden="1"/>
    <row r="31188" ht="15.75" hidden="1"/>
    <row r="31189" ht="15.75" hidden="1"/>
    <row r="31190" ht="15.75" hidden="1"/>
    <row r="31191" ht="15.75" hidden="1"/>
    <row r="31192" ht="15.75" hidden="1"/>
    <row r="31193" ht="15.75" hidden="1"/>
    <row r="31194" ht="15.75" hidden="1"/>
    <row r="31195" ht="15.75" hidden="1"/>
    <row r="31196" ht="15.75" hidden="1"/>
    <row r="31197" ht="15.75" hidden="1"/>
    <row r="31198" ht="15.75" hidden="1"/>
    <row r="31199" ht="15.75" hidden="1"/>
    <row r="31200" ht="15.75" hidden="1"/>
    <row r="31201" ht="15.75" hidden="1"/>
    <row r="31202" ht="15.75" hidden="1"/>
    <row r="31203" ht="15.75" hidden="1"/>
    <row r="31204" ht="15.75" hidden="1"/>
    <row r="31205" ht="15.75" hidden="1"/>
    <row r="31206" ht="15.75" hidden="1"/>
    <row r="31207" ht="15.75" hidden="1"/>
    <row r="31208" ht="15.75" hidden="1"/>
    <row r="31209" ht="15.75" hidden="1"/>
    <row r="31210" ht="15.75" hidden="1"/>
    <row r="31211" ht="15.75" hidden="1"/>
    <row r="31212" ht="15.75" hidden="1"/>
    <row r="31213" ht="15.75" hidden="1"/>
    <row r="31214" ht="15.75" hidden="1"/>
    <row r="31215" ht="15.75" hidden="1"/>
    <row r="31216" ht="15.75" hidden="1"/>
    <row r="31217" ht="15.75" hidden="1"/>
    <row r="31218" ht="15.75" hidden="1"/>
    <row r="31219" ht="15.75" hidden="1"/>
    <row r="31220" ht="15.75" hidden="1"/>
    <row r="31221" ht="15.75" hidden="1"/>
    <row r="31222" ht="15.75" hidden="1"/>
    <row r="31223" ht="15.75" hidden="1"/>
    <row r="31224" ht="15.75" hidden="1"/>
    <row r="31225" ht="15.75" hidden="1"/>
    <row r="31226" ht="15.75" hidden="1"/>
    <row r="31227" ht="15.75" hidden="1"/>
    <row r="31228" ht="15.75" hidden="1"/>
    <row r="31229" ht="15.75" hidden="1"/>
    <row r="31230" ht="15.75" hidden="1"/>
    <row r="31231" ht="15.75" hidden="1"/>
    <row r="31232" ht="15.75" hidden="1"/>
    <row r="31233" ht="15.75" hidden="1"/>
    <row r="31234" ht="15.75" hidden="1"/>
    <row r="31235" ht="15.75" hidden="1"/>
    <row r="31236" ht="15.75" hidden="1"/>
    <row r="31237" ht="15.75" hidden="1"/>
    <row r="31238" ht="15.75" hidden="1"/>
    <row r="31239" ht="15.75" hidden="1"/>
    <row r="31240" ht="15.75" hidden="1"/>
    <row r="31241" ht="15.75" hidden="1"/>
    <row r="31242" ht="15.75" hidden="1"/>
    <row r="31243" ht="15.75" hidden="1"/>
    <row r="31244" ht="15.75" hidden="1"/>
    <row r="31245" ht="15.75" hidden="1"/>
    <row r="31246" ht="15.75" hidden="1"/>
    <row r="31247" ht="15.75" hidden="1"/>
    <row r="31248" ht="15.75" hidden="1"/>
    <row r="31249" ht="15.75" hidden="1"/>
    <row r="31250" ht="15.75" hidden="1"/>
    <row r="31251" ht="15.75" hidden="1"/>
    <row r="31252" ht="15.75" hidden="1"/>
    <row r="31253" ht="15.75" hidden="1"/>
    <row r="31254" ht="15.75" hidden="1"/>
    <row r="31255" ht="15.75" hidden="1"/>
    <row r="31256" ht="15.75" hidden="1"/>
    <row r="31257" ht="15.75" hidden="1"/>
    <row r="31258" ht="15.75" hidden="1"/>
    <row r="31259" ht="15.75" hidden="1"/>
    <row r="31260" ht="15.75" hidden="1"/>
    <row r="31261" ht="15.75" hidden="1"/>
    <row r="31262" ht="15.75" hidden="1"/>
    <row r="31263" ht="15.75" hidden="1"/>
    <row r="31264" ht="15.75" hidden="1"/>
    <row r="31265" ht="15.75" hidden="1"/>
    <row r="31266" ht="15.75" hidden="1"/>
    <row r="31267" ht="15.75" hidden="1"/>
    <row r="31268" ht="15.75" hidden="1"/>
    <row r="31269" ht="15.75" hidden="1"/>
    <row r="31270" ht="15.75" hidden="1"/>
    <row r="31271" ht="15.75" hidden="1"/>
    <row r="31272" ht="15.75" hidden="1"/>
    <row r="31273" ht="15.75" hidden="1"/>
    <row r="31274" ht="15.75" hidden="1"/>
    <row r="31275" ht="15.75" hidden="1"/>
    <row r="31276" ht="15.75" hidden="1"/>
    <row r="31277" ht="15.75" hidden="1"/>
    <row r="31278" ht="15.75" hidden="1"/>
    <row r="31279" ht="15.75" hidden="1"/>
    <row r="31280" ht="15.75" hidden="1"/>
    <row r="31281" ht="15.75" hidden="1"/>
    <row r="31282" ht="15.75" hidden="1"/>
    <row r="31283" ht="15.75" hidden="1"/>
    <row r="31284" ht="15.75" hidden="1"/>
    <row r="31285" ht="15.75" hidden="1"/>
    <row r="31286" ht="15.75" hidden="1"/>
    <row r="31287" ht="15.75" hidden="1"/>
    <row r="31288" ht="15.75" hidden="1"/>
    <row r="31289" ht="15.75" hidden="1"/>
    <row r="31290" ht="15.75" hidden="1"/>
    <row r="31291" ht="15.75" hidden="1"/>
    <row r="31292" ht="15.75" hidden="1"/>
    <row r="31293" ht="15.75" hidden="1"/>
    <row r="31294" ht="15.75" hidden="1"/>
    <row r="31295" ht="15.75" hidden="1"/>
    <row r="31296" ht="15.75" hidden="1"/>
    <row r="31297" ht="15.75" hidden="1"/>
    <row r="31298" ht="15.75" hidden="1"/>
    <row r="31299" ht="15.75" hidden="1"/>
    <row r="31300" ht="15.75" hidden="1"/>
    <row r="31301" ht="15.75" hidden="1"/>
    <row r="31302" ht="15.75" hidden="1"/>
    <row r="31303" ht="15.75" hidden="1"/>
    <row r="31304" ht="15.75" hidden="1"/>
    <row r="31305" ht="15.75" hidden="1"/>
    <row r="31306" ht="15.75" hidden="1"/>
    <row r="31307" ht="15.75" hidden="1"/>
    <row r="31308" ht="15.75" hidden="1"/>
    <row r="31309" ht="15.75" hidden="1"/>
    <row r="31310" ht="15.75" hidden="1"/>
    <row r="31311" ht="15.75" hidden="1"/>
    <row r="31312" ht="15.75" hidden="1"/>
    <row r="31313" ht="15.75" hidden="1"/>
    <row r="31314" ht="15.75" hidden="1"/>
    <row r="31315" ht="15.75" hidden="1"/>
    <row r="31316" ht="15.75" hidden="1"/>
    <row r="31317" ht="15.75" hidden="1"/>
    <row r="31318" ht="15.75" hidden="1"/>
    <row r="31319" ht="15.75" hidden="1"/>
    <row r="31320" ht="15.75" hidden="1"/>
    <row r="31321" ht="15.75" hidden="1"/>
    <row r="31322" ht="15.75" hidden="1"/>
    <row r="31323" ht="15.75" hidden="1"/>
    <row r="31324" ht="15.75" hidden="1"/>
    <row r="31325" ht="15.75" hidden="1"/>
    <row r="31326" ht="15.75" hidden="1"/>
    <row r="31327" ht="15.75" hidden="1"/>
    <row r="31328" ht="15.75" hidden="1"/>
    <row r="31329" ht="15.75" hidden="1"/>
    <row r="31330" ht="15.75" hidden="1"/>
    <row r="31331" ht="15.75" hidden="1"/>
    <row r="31332" ht="15.75" hidden="1"/>
    <row r="31333" ht="15.75" hidden="1"/>
    <row r="31334" ht="15.75" hidden="1"/>
    <row r="31335" ht="15.75" hidden="1"/>
    <row r="31336" ht="15.75" hidden="1"/>
    <row r="31337" ht="15.75" hidden="1"/>
    <row r="31338" ht="15.75" hidden="1"/>
    <row r="31339" ht="15.75" hidden="1"/>
    <row r="31340" ht="15.75" hidden="1"/>
    <row r="31341" ht="15.75" hidden="1"/>
    <row r="31342" ht="15.75" hidden="1"/>
    <row r="31343" ht="15.75" hidden="1"/>
    <row r="31344" ht="15.75" hidden="1"/>
    <row r="31345" ht="15.75" hidden="1"/>
    <row r="31346" ht="15.75" hidden="1"/>
    <row r="31347" ht="15.75" hidden="1"/>
    <row r="31348" ht="15.75" hidden="1"/>
    <row r="31349" ht="15.75" hidden="1"/>
    <row r="31350" ht="15.75" hidden="1"/>
    <row r="31351" ht="15.75" hidden="1"/>
    <row r="31352" ht="15.75" hidden="1"/>
    <row r="31353" ht="15.75" hidden="1"/>
    <row r="31354" ht="15.75" hidden="1"/>
    <row r="31355" ht="15.75" hidden="1"/>
    <row r="31356" ht="15.75" hidden="1"/>
    <row r="31357" ht="15.75" hidden="1"/>
    <row r="31358" ht="15.75" hidden="1"/>
    <row r="31359" ht="15.75" hidden="1"/>
    <row r="31360" ht="15.75" hidden="1"/>
    <row r="31361" ht="15.75" hidden="1"/>
    <row r="31362" ht="15.75" hidden="1"/>
    <row r="31363" ht="15.75" hidden="1"/>
    <row r="31364" ht="15.75" hidden="1"/>
    <row r="31365" ht="15.75" hidden="1"/>
    <row r="31366" ht="15.75" hidden="1"/>
    <row r="31367" ht="15.75" hidden="1"/>
    <row r="31368" ht="15.75" hidden="1"/>
    <row r="31369" ht="15.75" hidden="1"/>
    <row r="31370" ht="15.75" hidden="1"/>
    <row r="31371" ht="15.75" hidden="1"/>
    <row r="31372" ht="15.75" hidden="1"/>
    <row r="31373" ht="15.75" hidden="1"/>
    <row r="31374" ht="15.75" hidden="1"/>
    <row r="31375" ht="15.75" hidden="1"/>
    <row r="31376" ht="15.75" hidden="1"/>
    <row r="31377" ht="15.75" hidden="1"/>
    <row r="31378" ht="15.75" hidden="1"/>
    <row r="31379" ht="15.75" hidden="1"/>
    <row r="31380" ht="15.75" hidden="1"/>
    <row r="31381" ht="15.75" hidden="1"/>
    <row r="31382" ht="15.75" hidden="1"/>
    <row r="31383" ht="15.75" hidden="1"/>
    <row r="31384" ht="15.75" hidden="1"/>
    <row r="31385" ht="15.75" hidden="1"/>
    <row r="31386" ht="15.75" hidden="1"/>
    <row r="31387" ht="15.75" hidden="1"/>
    <row r="31388" ht="15.75" hidden="1"/>
    <row r="31389" ht="15.75" hidden="1"/>
    <row r="31390" ht="15.75" hidden="1"/>
    <row r="31391" ht="15.75" hidden="1"/>
    <row r="31392" ht="15.75" hidden="1"/>
    <row r="31393" ht="15.75" hidden="1"/>
    <row r="31394" ht="15.75" hidden="1"/>
    <row r="31395" ht="15.75" hidden="1"/>
    <row r="31396" ht="15.75" hidden="1"/>
    <row r="31397" ht="15.75" hidden="1"/>
    <row r="31398" ht="15.75" hidden="1"/>
    <row r="31399" ht="15.75" hidden="1"/>
    <row r="31400" ht="15.75" hidden="1"/>
    <row r="31401" ht="15.75" hidden="1"/>
    <row r="31402" ht="15.75" hidden="1"/>
    <row r="31403" ht="15.75" hidden="1"/>
    <row r="31404" ht="15.75" hidden="1"/>
    <row r="31405" ht="15.75" hidden="1"/>
    <row r="31406" ht="15.75" hidden="1"/>
    <row r="31407" ht="15.75" hidden="1"/>
    <row r="31408" ht="15.75" hidden="1"/>
    <row r="31409" ht="15.75" hidden="1"/>
    <row r="31410" ht="15.75" hidden="1"/>
    <row r="31411" ht="15.75" hidden="1"/>
    <row r="31412" ht="15.75" hidden="1"/>
    <row r="31413" ht="15.75" hidden="1"/>
    <row r="31414" ht="15.75" hidden="1"/>
    <row r="31415" ht="15.75" hidden="1"/>
    <row r="31416" ht="15.75" hidden="1"/>
    <row r="31417" ht="15.75" hidden="1"/>
    <row r="31418" ht="15.75" hidden="1"/>
    <row r="31419" ht="15.75" hidden="1"/>
    <row r="31420" ht="15.75" hidden="1"/>
    <row r="31421" ht="15.75" hidden="1"/>
    <row r="31422" ht="15.75" hidden="1"/>
    <row r="31423" ht="15.75" hidden="1"/>
    <row r="31424" ht="15.75" hidden="1"/>
    <row r="31425" ht="15.75" hidden="1"/>
    <row r="31426" ht="15.75" hidden="1"/>
    <row r="31427" ht="15.75" hidden="1"/>
    <row r="31428" ht="15.75" hidden="1"/>
    <row r="31429" ht="15.75" hidden="1"/>
    <row r="31430" ht="15.75" hidden="1"/>
    <row r="31431" ht="15.75" hidden="1"/>
    <row r="31432" ht="15.75" hidden="1"/>
    <row r="31433" ht="15.75" hidden="1"/>
    <row r="31434" ht="15.75" hidden="1"/>
    <row r="31435" ht="15.75" hidden="1"/>
    <row r="31436" ht="15.75" hidden="1"/>
    <row r="31437" ht="15.75" hidden="1"/>
    <row r="31438" ht="15.75" hidden="1"/>
    <row r="31439" ht="15.75" hidden="1"/>
    <row r="31440" ht="15.75" hidden="1"/>
    <row r="31441" ht="15.75" hidden="1"/>
    <row r="31442" ht="15.75" hidden="1"/>
    <row r="31443" ht="15.75" hidden="1"/>
    <row r="31444" ht="15.75" hidden="1"/>
    <row r="31445" ht="15.75" hidden="1"/>
    <row r="31446" ht="15.75" hidden="1"/>
    <row r="31447" ht="15.75" hidden="1"/>
    <row r="31448" ht="15.75" hidden="1"/>
    <row r="31449" ht="15.75" hidden="1"/>
    <row r="31450" ht="15.75" hidden="1"/>
    <row r="31451" ht="15.75" hidden="1"/>
    <row r="31452" ht="15.75" hidden="1"/>
    <row r="31453" ht="15.75" hidden="1"/>
    <row r="31454" ht="15.75" hidden="1"/>
    <row r="31455" ht="15.75" hidden="1"/>
    <row r="31456" ht="15.75" hidden="1"/>
    <row r="31457" ht="15.75" hidden="1"/>
    <row r="31458" ht="15.75" hidden="1"/>
    <row r="31459" ht="15.75" hidden="1"/>
    <row r="31460" ht="15.75" hidden="1"/>
    <row r="31461" ht="15.75" hidden="1"/>
    <row r="31462" ht="15.75" hidden="1"/>
    <row r="31463" ht="15.75" hidden="1"/>
    <row r="31464" ht="15.75" hidden="1"/>
    <row r="31465" ht="15.75" hidden="1"/>
    <row r="31466" ht="15.75" hidden="1"/>
    <row r="31467" ht="15.75" hidden="1"/>
    <row r="31468" ht="15.75" hidden="1"/>
    <row r="31469" ht="15.75" hidden="1"/>
    <row r="31470" ht="15.75" hidden="1"/>
    <row r="31471" ht="15.75" hidden="1"/>
    <row r="31472" ht="15.75" hidden="1"/>
    <row r="31473" ht="15.75" hidden="1"/>
    <row r="31474" ht="15.75" hidden="1"/>
    <row r="31475" ht="15.75" hidden="1"/>
    <row r="31476" ht="15.75" hidden="1"/>
    <row r="31477" ht="15.75" hidden="1"/>
    <row r="31478" ht="15.75" hidden="1"/>
    <row r="31479" ht="15.75" hidden="1"/>
    <row r="31480" ht="15.75" hidden="1"/>
    <row r="31481" ht="15.75" hidden="1"/>
    <row r="31482" ht="15.75" hidden="1"/>
    <row r="31483" ht="15.75" hidden="1"/>
    <row r="31484" ht="15.75" hidden="1"/>
    <row r="31485" ht="15.75" hidden="1"/>
    <row r="31486" ht="15.75" hidden="1"/>
    <row r="31487" ht="15.75" hidden="1"/>
    <row r="31488" ht="15.75" hidden="1"/>
    <row r="31489" ht="15.75" hidden="1"/>
    <row r="31490" ht="15.75" hidden="1"/>
    <row r="31491" ht="15.75" hidden="1"/>
    <row r="31492" ht="15.75" hidden="1"/>
    <row r="31493" ht="15.75" hidden="1"/>
    <row r="31494" ht="15.75" hidden="1"/>
    <row r="31495" ht="15.75" hidden="1"/>
    <row r="31496" ht="15.75" hidden="1"/>
    <row r="31497" ht="15.75" hidden="1"/>
    <row r="31498" ht="15.75" hidden="1"/>
    <row r="31499" ht="15.75" hidden="1"/>
    <row r="31500" ht="15.75" hidden="1"/>
    <row r="31501" ht="15.75" hidden="1"/>
    <row r="31502" ht="15.75" hidden="1"/>
    <row r="31503" ht="15.75" hidden="1"/>
    <row r="31504" ht="15.75" hidden="1"/>
    <row r="31505" ht="15.75" hidden="1"/>
    <row r="31506" ht="15.75" hidden="1"/>
    <row r="31507" ht="15.75" hidden="1"/>
    <row r="31508" ht="15.75" hidden="1"/>
    <row r="31509" ht="15.75" hidden="1"/>
    <row r="31510" ht="15.75" hidden="1"/>
    <row r="31511" ht="15.75" hidden="1"/>
    <row r="31512" ht="15.75" hidden="1"/>
    <row r="31513" ht="15.75" hidden="1"/>
    <row r="31514" ht="15.75" hidden="1"/>
    <row r="31515" ht="15.75" hidden="1"/>
    <row r="31516" ht="15.75" hidden="1"/>
    <row r="31517" ht="15.75" hidden="1"/>
    <row r="31518" ht="15.75" hidden="1"/>
    <row r="31519" ht="15.75" hidden="1"/>
    <row r="31520" ht="15.75" hidden="1"/>
    <row r="31521" ht="15.75" hidden="1"/>
    <row r="31522" ht="15.75" hidden="1"/>
    <row r="31523" ht="15.75" hidden="1"/>
    <row r="31524" ht="15.75" hidden="1"/>
    <row r="31525" ht="15.75" hidden="1"/>
    <row r="31526" ht="15.75" hidden="1"/>
    <row r="31527" ht="15.75" hidden="1"/>
    <row r="31528" ht="15.75" hidden="1"/>
    <row r="31529" ht="15.75" hidden="1"/>
    <row r="31530" ht="15.75" hidden="1"/>
    <row r="31531" ht="15.75" hidden="1"/>
    <row r="31532" ht="15.75" hidden="1"/>
    <row r="31533" ht="15.75" hidden="1"/>
    <row r="31534" ht="15.75" hidden="1"/>
    <row r="31535" ht="15.75" hidden="1"/>
    <row r="31536" ht="15.75" hidden="1"/>
    <row r="31537" ht="15.75" hidden="1"/>
    <row r="31538" ht="15.75" hidden="1"/>
    <row r="31539" ht="15.75" hidden="1"/>
    <row r="31540" ht="15.75" hidden="1"/>
    <row r="31541" ht="15.75" hidden="1"/>
    <row r="31542" ht="15.75" hidden="1"/>
    <row r="31543" ht="15.75" hidden="1"/>
    <row r="31544" ht="15.75" hidden="1"/>
    <row r="31545" ht="15.75" hidden="1"/>
    <row r="31546" ht="15.75" hidden="1"/>
    <row r="31547" ht="15.75" hidden="1"/>
    <row r="31548" ht="15.75" hidden="1"/>
    <row r="31549" ht="15.75" hidden="1"/>
    <row r="31550" ht="15.75" hidden="1"/>
    <row r="31551" ht="15.75" hidden="1"/>
    <row r="31552" ht="15.75" hidden="1"/>
    <row r="31553" ht="15.75" hidden="1"/>
    <row r="31554" ht="15.75" hidden="1"/>
    <row r="31555" ht="15.75" hidden="1"/>
    <row r="31556" ht="15.75" hidden="1"/>
    <row r="31557" ht="15.75" hidden="1"/>
    <row r="31558" ht="15.75" hidden="1"/>
    <row r="31559" ht="15.75" hidden="1"/>
    <row r="31560" ht="15.75" hidden="1"/>
    <row r="31561" ht="15.75" hidden="1"/>
    <row r="31562" ht="15.75" hidden="1"/>
    <row r="31563" ht="15.75" hidden="1"/>
    <row r="31564" ht="15.75" hidden="1"/>
    <row r="31565" ht="15.75" hidden="1"/>
    <row r="31566" ht="15.75" hidden="1"/>
    <row r="31567" ht="15.75" hidden="1"/>
    <row r="31568" ht="15.75" hidden="1"/>
    <row r="31569" ht="15.75" hidden="1"/>
    <row r="31570" ht="15.75" hidden="1"/>
    <row r="31571" ht="15.75" hidden="1"/>
    <row r="31572" ht="15.75" hidden="1"/>
    <row r="31573" ht="15.75" hidden="1"/>
    <row r="31574" ht="15.75" hidden="1"/>
    <row r="31575" ht="15.75" hidden="1"/>
    <row r="31576" ht="15.75" hidden="1"/>
    <row r="31577" ht="15.75" hidden="1"/>
    <row r="31578" ht="15.75" hidden="1"/>
    <row r="31579" ht="15.75" hidden="1"/>
    <row r="31580" ht="15.75" hidden="1"/>
    <row r="31581" ht="15.75" hidden="1"/>
    <row r="31582" ht="15.75" hidden="1"/>
    <row r="31583" ht="15.75" hidden="1"/>
    <row r="31584" ht="15.75" hidden="1"/>
    <row r="31585" ht="15.75" hidden="1"/>
    <row r="31586" ht="15.75" hidden="1"/>
    <row r="31587" ht="15.75" hidden="1"/>
    <row r="31588" ht="15.75" hidden="1"/>
    <row r="31589" ht="15.75" hidden="1"/>
    <row r="31590" ht="15.75" hidden="1"/>
    <row r="31591" ht="15.75" hidden="1"/>
    <row r="31592" ht="15.75" hidden="1"/>
    <row r="31593" ht="15.75" hidden="1"/>
    <row r="31594" ht="15.75" hidden="1"/>
    <row r="31595" ht="15.75" hidden="1"/>
    <row r="31596" ht="15.75" hidden="1"/>
    <row r="31597" ht="15.75" hidden="1"/>
    <row r="31598" ht="15.75" hidden="1"/>
    <row r="31599" ht="15.75" hidden="1"/>
    <row r="31600" ht="15.75" hidden="1"/>
    <row r="31601" ht="15.75" hidden="1"/>
    <row r="31602" ht="15.75" hidden="1"/>
    <row r="31603" ht="15.75" hidden="1"/>
    <row r="31604" ht="15.75" hidden="1"/>
    <row r="31605" ht="15.75" hidden="1"/>
    <row r="31606" ht="15.75" hidden="1"/>
    <row r="31607" ht="15.75" hidden="1"/>
    <row r="31608" ht="15.75" hidden="1"/>
    <row r="31609" ht="15.75" hidden="1"/>
    <row r="31610" ht="15.75" hidden="1"/>
    <row r="31611" ht="15.75" hidden="1"/>
    <row r="31612" ht="15.75" hidden="1"/>
    <row r="31613" ht="15.75" hidden="1"/>
    <row r="31614" ht="15.75" hidden="1"/>
    <row r="31615" ht="15.75" hidden="1"/>
    <row r="31616" ht="15.75" hidden="1"/>
    <row r="31617" ht="15.75" hidden="1"/>
    <row r="31618" ht="15.75" hidden="1"/>
    <row r="31619" ht="15.75" hidden="1"/>
    <row r="31620" ht="15.75" hidden="1"/>
    <row r="31621" ht="15.75" hidden="1"/>
    <row r="31622" ht="15.75" hidden="1"/>
    <row r="31623" ht="15.75" hidden="1"/>
    <row r="31624" ht="15.75" hidden="1"/>
    <row r="31625" ht="15.75" hidden="1"/>
    <row r="31626" ht="15.75" hidden="1"/>
    <row r="31627" ht="15.75" hidden="1"/>
    <row r="31628" ht="15.75" hidden="1"/>
    <row r="31629" ht="15.75" hidden="1"/>
    <row r="31630" ht="15.75" hidden="1"/>
    <row r="31631" ht="15.75" hidden="1"/>
    <row r="31632" ht="15.75" hidden="1"/>
    <row r="31633" ht="15.75" hidden="1"/>
    <row r="31634" ht="15.75" hidden="1"/>
    <row r="31635" ht="15.75" hidden="1"/>
    <row r="31636" ht="15.75" hidden="1"/>
    <row r="31637" ht="15.75" hidden="1"/>
    <row r="31638" ht="15.75" hidden="1"/>
    <row r="31639" ht="15.75" hidden="1"/>
    <row r="31640" ht="15.75" hidden="1"/>
    <row r="31641" ht="15.75" hidden="1"/>
    <row r="31642" ht="15.75" hidden="1"/>
    <row r="31643" ht="15.75" hidden="1"/>
    <row r="31644" ht="15.75" hidden="1"/>
    <row r="31645" ht="15.75" hidden="1"/>
    <row r="31646" ht="15.75" hidden="1"/>
    <row r="31647" ht="15.75" hidden="1"/>
    <row r="31648" ht="15.75" hidden="1"/>
    <row r="31649" ht="15.75" hidden="1"/>
    <row r="31650" ht="15.75" hidden="1"/>
    <row r="31651" ht="15.75" hidden="1"/>
    <row r="31652" ht="15.75" hidden="1"/>
    <row r="31653" ht="15.75" hidden="1"/>
    <row r="31654" ht="15.75" hidden="1"/>
    <row r="31655" ht="15.75" hidden="1"/>
    <row r="31656" ht="15.75" hidden="1"/>
    <row r="31657" ht="15.75" hidden="1"/>
    <row r="31658" ht="15.75" hidden="1"/>
    <row r="31659" ht="15.75" hidden="1"/>
    <row r="31660" ht="15.75" hidden="1"/>
    <row r="31661" ht="15.75" hidden="1"/>
    <row r="31662" ht="15.75" hidden="1"/>
    <row r="31663" ht="15.75" hidden="1"/>
    <row r="31664" ht="15.75" hidden="1"/>
    <row r="31665" ht="15.75" hidden="1"/>
    <row r="31666" ht="15.75" hidden="1"/>
    <row r="31667" ht="15.75" hidden="1"/>
    <row r="31668" ht="15.75" hidden="1"/>
    <row r="31669" ht="15.75" hidden="1"/>
    <row r="31670" ht="15.75" hidden="1"/>
    <row r="31671" ht="15.75" hidden="1"/>
    <row r="31672" ht="15.75" hidden="1"/>
    <row r="31673" ht="15.75" hidden="1"/>
    <row r="31674" ht="15.75" hidden="1"/>
    <row r="31675" ht="15.75" hidden="1"/>
    <row r="31676" ht="15.75" hidden="1"/>
    <row r="31677" ht="15.75" hidden="1"/>
    <row r="31678" ht="15.75" hidden="1"/>
    <row r="31679" ht="15.75" hidden="1"/>
    <row r="31680" ht="15.75" hidden="1"/>
    <row r="31681" ht="15.75" hidden="1"/>
    <row r="31682" ht="15.75" hidden="1"/>
    <row r="31683" ht="15.75" hidden="1"/>
    <row r="31684" ht="15.75" hidden="1"/>
    <row r="31685" ht="15.75" hidden="1"/>
    <row r="31686" ht="15.75" hidden="1"/>
    <row r="31687" ht="15.75" hidden="1"/>
    <row r="31688" ht="15.75" hidden="1"/>
    <row r="31689" ht="15.75" hidden="1"/>
    <row r="31690" ht="15.75" hidden="1"/>
    <row r="31691" ht="15.75" hidden="1"/>
    <row r="31692" ht="15.75" hidden="1"/>
    <row r="31693" ht="15.75" hidden="1"/>
    <row r="31694" ht="15.75" hidden="1"/>
    <row r="31695" ht="15.75" hidden="1"/>
    <row r="31696" ht="15.75" hidden="1"/>
    <row r="31697" ht="15.75" hidden="1"/>
    <row r="31698" ht="15.75" hidden="1"/>
    <row r="31699" ht="15.75" hidden="1"/>
    <row r="31700" ht="15.75" hidden="1"/>
    <row r="31701" ht="15.75" hidden="1"/>
    <row r="31702" ht="15.75" hidden="1"/>
    <row r="31703" ht="15.75" hidden="1"/>
    <row r="31704" ht="15.75" hidden="1"/>
    <row r="31705" ht="15.75" hidden="1"/>
    <row r="31706" ht="15.75" hidden="1"/>
    <row r="31707" ht="15.75" hidden="1"/>
    <row r="31708" ht="15.75" hidden="1"/>
    <row r="31709" ht="15.75" hidden="1"/>
    <row r="31710" ht="15.75" hidden="1"/>
    <row r="31711" ht="15.75" hidden="1"/>
    <row r="31712" ht="15.75" hidden="1"/>
    <row r="31713" ht="15.75" hidden="1"/>
    <row r="31714" ht="15.75" hidden="1"/>
    <row r="31715" ht="15.75" hidden="1"/>
    <row r="31716" ht="15.75" hidden="1"/>
    <row r="31717" ht="15.75" hidden="1"/>
    <row r="31718" ht="15.75" hidden="1"/>
    <row r="31719" ht="15.75" hidden="1"/>
    <row r="31720" ht="15.75" hidden="1"/>
    <row r="31721" ht="15.75" hidden="1"/>
    <row r="31722" ht="15.75" hidden="1"/>
    <row r="31723" ht="15.75" hidden="1"/>
    <row r="31724" ht="15.75" hidden="1"/>
    <row r="31725" ht="15.75" hidden="1"/>
    <row r="31726" ht="15.75" hidden="1"/>
    <row r="31727" ht="15.75" hidden="1"/>
    <row r="31728" ht="15.75" hidden="1"/>
    <row r="31729" ht="15.75" hidden="1"/>
    <row r="31730" ht="15.75" hidden="1"/>
    <row r="31731" ht="15.75" hidden="1"/>
    <row r="31732" ht="15.75" hidden="1"/>
    <row r="31733" ht="15.75" hidden="1"/>
    <row r="31734" ht="15.75" hidden="1"/>
    <row r="31735" ht="15.75" hidden="1"/>
    <row r="31736" ht="15.75" hidden="1"/>
    <row r="31737" ht="15.75" hidden="1"/>
    <row r="31738" ht="15.75" hidden="1"/>
    <row r="31739" ht="15.75" hidden="1"/>
    <row r="31740" ht="15.75" hidden="1"/>
    <row r="31741" ht="15.75" hidden="1"/>
    <row r="31742" ht="15.75" hidden="1"/>
    <row r="31743" ht="15.75" hidden="1"/>
    <row r="31744" ht="15.75" hidden="1"/>
    <row r="31745" ht="15.75" hidden="1"/>
    <row r="31746" ht="15.75" hidden="1"/>
    <row r="31747" ht="15.75" hidden="1"/>
    <row r="31748" ht="15.75" hidden="1"/>
    <row r="31749" ht="15.75" hidden="1"/>
    <row r="31750" ht="15.75" hidden="1"/>
    <row r="31751" ht="15.75" hidden="1"/>
    <row r="31752" ht="15.75" hidden="1"/>
    <row r="31753" ht="15.75" hidden="1"/>
    <row r="31754" ht="15.75" hidden="1"/>
    <row r="31755" ht="15.75" hidden="1"/>
    <row r="31756" ht="15.75" hidden="1"/>
    <row r="31757" ht="15.75" hidden="1"/>
    <row r="31758" ht="15.75" hidden="1"/>
    <row r="31759" ht="15.75" hidden="1"/>
    <row r="31760" ht="15.75" hidden="1"/>
    <row r="31761" ht="15.75" hidden="1"/>
    <row r="31762" ht="15.75" hidden="1"/>
    <row r="31763" ht="15.75" hidden="1"/>
    <row r="31764" ht="15.75" hidden="1"/>
    <row r="31765" ht="15.75" hidden="1"/>
    <row r="31766" ht="15.75" hidden="1"/>
    <row r="31767" ht="15.75" hidden="1"/>
    <row r="31768" ht="15.75" hidden="1"/>
    <row r="31769" ht="15.75" hidden="1"/>
    <row r="31770" ht="15.75" hidden="1"/>
    <row r="31771" ht="15.75" hidden="1"/>
    <row r="31772" ht="15.75" hidden="1"/>
    <row r="31773" ht="15.75" hidden="1"/>
    <row r="31774" ht="15.75" hidden="1"/>
    <row r="31775" ht="15.75" hidden="1"/>
    <row r="31776" ht="15.75" hidden="1"/>
    <row r="31777" ht="15.75" hidden="1"/>
    <row r="31778" ht="15.75" hidden="1"/>
    <row r="31779" ht="15.75" hidden="1"/>
    <row r="31780" ht="15.75" hidden="1"/>
    <row r="31781" ht="15.75" hidden="1"/>
    <row r="31782" ht="15.75" hidden="1"/>
    <row r="31783" ht="15.75" hidden="1"/>
    <row r="31784" ht="15.75" hidden="1"/>
    <row r="31785" ht="15.75" hidden="1"/>
    <row r="31786" ht="15.75" hidden="1"/>
    <row r="31787" ht="15.75" hidden="1"/>
    <row r="31788" ht="15.75" hidden="1"/>
    <row r="31789" ht="15.75" hidden="1"/>
    <row r="31790" ht="15.75" hidden="1"/>
    <row r="31791" ht="15.75" hidden="1"/>
    <row r="31792" ht="15.75" hidden="1"/>
    <row r="31793" ht="15.75" hidden="1"/>
    <row r="31794" ht="15.75" hidden="1"/>
    <row r="31795" ht="15.75" hidden="1"/>
    <row r="31796" ht="15.75" hidden="1"/>
    <row r="31797" ht="15.75" hidden="1"/>
    <row r="31798" ht="15.75" hidden="1"/>
    <row r="31799" ht="15.75" hidden="1"/>
    <row r="31800" ht="15.75" hidden="1"/>
    <row r="31801" ht="15.75" hidden="1"/>
    <row r="31802" ht="15.75" hidden="1"/>
    <row r="31803" ht="15.75" hidden="1"/>
    <row r="31804" ht="15.75" hidden="1"/>
    <row r="31805" ht="15.75" hidden="1"/>
    <row r="31806" ht="15.75" hidden="1"/>
    <row r="31807" ht="15.75" hidden="1"/>
    <row r="31808" ht="15.75" hidden="1"/>
    <row r="31809" ht="15.75" hidden="1"/>
    <row r="31810" ht="15.75" hidden="1"/>
    <row r="31811" ht="15.75" hidden="1"/>
    <row r="31812" ht="15.75" hidden="1"/>
    <row r="31813" ht="15.75" hidden="1"/>
    <row r="31814" ht="15.75" hidden="1"/>
    <row r="31815" ht="15.75" hidden="1"/>
    <row r="31816" ht="15.75" hidden="1"/>
    <row r="31817" ht="15.75" hidden="1"/>
    <row r="31818" ht="15.75" hidden="1"/>
    <row r="31819" ht="15.75" hidden="1"/>
    <row r="31820" ht="15.75" hidden="1"/>
    <row r="31821" ht="15.75" hidden="1"/>
    <row r="31822" ht="15.75" hidden="1"/>
    <row r="31823" ht="15.75" hidden="1"/>
    <row r="31824" ht="15.75" hidden="1"/>
    <row r="31825" ht="15.75" hidden="1"/>
    <row r="31826" ht="15.75" hidden="1"/>
    <row r="31827" ht="15.75" hidden="1"/>
    <row r="31828" ht="15.75" hidden="1"/>
    <row r="31829" ht="15.75" hidden="1"/>
    <row r="31830" ht="15.75" hidden="1"/>
    <row r="31831" ht="15.75" hidden="1"/>
    <row r="31832" ht="15.75" hidden="1"/>
    <row r="31833" ht="15.75" hidden="1"/>
    <row r="31834" ht="15.75" hidden="1"/>
    <row r="31835" ht="15.75" hidden="1"/>
    <row r="31836" ht="15.75" hidden="1"/>
    <row r="31837" ht="15.75" hidden="1"/>
    <row r="31838" ht="15.75" hidden="1"/>
    <row r="31839" ht="15.75" hidden="1"/>
    <row r="31840" ht="15.75" hidden="1"/>
    <row r="31841" ht="15.75" hidden="1"/>
    <row r="31842" ht="15.75" hidden="1"/>
    <row r="31843" ht="15.75" hidden="1"/>
    <row r="31844" ht="15.75" hidden="1"/>
    <row r="31845" ht="15.75" hidden="1"/>
    <row r="31846" ht="15.75" hidden="1"/>
    <row r="31847" ht="15.75" hidden="1"/>
    <row r="31848" ht="15.75" hidden="1"/>
    <row r="31849" ht="15.75" hidden="1"/>
    <row r="31850" ht="15.75" hidden="1"/>
    <row r="31851" ht="15.75" hidden="1"/>
    <row r="31852" ht="15.75" hidden="1"/>
    <row r="31853" ht="15.75" hidden="1"/>
    <row r="31854" ht="15.75" hidden="1"/>
    <row r="31855" ht="15.75" hidden="1"/>
    <row r="31856" ht="15.75" hidden="1"/>
    <row r="31857" ht="15.75" hidden="1"/>
    <row r="31858" ht="15.75" hidden="1"/>
    <row r="31859" ht="15.75" hidden="1"/>
    <row r="31860" ht="15.75" hidden="1"/>
    <row r="31861" ht="15.75" hidden="1"/>
    <row r="31862" ht="15.75" hidden="1"/>
    <row r="31863" ht="15.75" hidden="1"/>
    <row r="31864" ht="15.75" hidden="1"/>
    <row r="31865" ht="15.75" hidden="1"/>
    <row r="31866" ht="15.75" hidden="1"/>
    <row r="31867" ht="15.75" hidden="1"/>
    <row r="31868" ht="15.75" hidden="1"/>
    <row r="31869" ht="15.75" hidden="1"/>
    <row r="31870" ht="15.75" hidden="1"/>
    <row r="31871" ht="15.75" hidden="1"/>
    <row r="31872" ht="15.75" hidden="1"/>
    <row r="31873" ht="15.75" hidden="1"/>
    <row r="31874" ht="15.75" hidden="1"/>
    <row r="31875" ht="15.75" hidden="1"/>
    <row r="31876" ht="15.75" hidden="1"/>
    <row r="31877" ht="15.75" hidden="1"/>
    <row r="31878" ht="15.75" hidden="1"/>
    <row r="31879" ht="15.75" hidden="1"/>
    <row r="31880" ht="15.75" hidden="1"/>
    <row r="31881" ht="15.75" hidden="1"/>
    <row r="31882" ht="15.75" hidden="1"/>
    <row r="31883" ht="15.75" hidden="1"/>
    <row r="31884" ht="15.75" hidden="1"/>
    <row r="31885" ht="15.75" hidden="1"/>
    <row r="31886" ht="15.75" hidden="1"/>
    <row r="31887" ht="15.75" hidden="1"/>
    <row r="31888" ht="15.75" hidden="1"/>
    <row r="31889" ht="15.75" hidden="1"/>
    <row r="31890" ht="15.75" hidden="1"/>
    <row r="31891" ht="15.75" hidden="1"/>
    <row r="31892" ht="15.75" hidden="1"/>
    <row r="31893" ht="15.75" hidden="1"/>
    <row r="31894" ht="15.75" hidden="1"/>
    <row r="31895" ht="15.75" hidden="1"/>
    <row r="31896" ht="15.75" hidden="1"/>
    <row r="31897" ht="15.75" hidden="1"/>
    <row r="31898" ht="15.75" hidden="1"/>
    <row r="31899" ht="15.75" hidden="1"/>
    <row r="31900" ht="15.75" hidden="1"/>
    <row r="31901" ht="15.75" hidden="1"/>
    <row r="31902" ht="15.75" hidden="1"/>
    <row r="31903" ht="15.75" hidden="1"/>
    <row r="31904" ht="15.75" hidden="1"/>
    <row r="31905" ht="15.75" hidden="1"/>
    <row r="31906" ht="15.75" hidden="1"/>
    <row r="31907" ht="15.75" hidden="1"/>
    <row r="31908" ht="15.75" hidden="1"/>
    <row r="31909" ht="15.75" hidden="1"/>
    <row r="31910" ht="15.75" hidden="1"/>
    <row r="31911" ht="15.75" hidden="1"/>
    <row r="31912" ht="15.75" hidden="1"/>
    <row r="31913" ht="15.75" hidden="1"/>
    <row r="31914" ht="15.75" hidden="1"/>
    <row r="31915" ht="15.75" hidden="1"/>
    <row r="31916" ht="15.75" hidden="1"/>
    <row r="31917" ht="15.75" hidden="1"/>
    <row r="31918" ht="15.75" hidden="1"/>
    <row r="31919" ht="15.75" hidden="1"/>
    <row r="31920" ht="15.75" hidden="1"/>
    <row r="31921" ht="15.75" hidden="1"/>
    <row r="31922" ht="15.75" hidden="1"/>
    <row r="31923" ht="15.75" hidden="1"/>
    <row r="31924" ht="15.75" hidden="1"/>
    <row r="31925" ht="15.75" hidden="1"/>
    <row r="31926" ht="15.75" hidden="1"/>
    <row r="31927" ht="15.75" hidden="1"/>
    <row r="31928" ht="15.75" hidden="1"/>
    <row r="31929" ht="15.75" hidden="1"/>
    <row r="31930" ht="15.75" hidden="1"/>
    <row r="31931" ht="15.75" hidden="1"/>
    <row r="31932" ht="15.75" hidden="1"/>
    <row r="31933" ht="15.75" hidden="1"/>
    <row r="31934" ht="15.75" hidden="1"/>
    <row r="31935" ht="15.75" hidden="1"/>
    <row r="31936" ht="15.75" hidden="1"/>
    <row r="31937" ht="15.75" hidden="1"/>
    <row r="31938" ht="15.75" hidden="1"/>
    <row r="31939" ht="15.75" hidden="1"/>
    <row r="31940" ht="15.75" hidden="1"/>
    <row r="31941" ht="15.75" hidden="1"/>
    <row r="31942" ht="15.75" hidden="1"/>
    <row r="31943" ht="15.75" hidden="1"/>
    <row r="31944" ht="15.75" hidden="1"/>
    <row r="31945" ht="15.75" hidden="1"/>
    <row r="31946" ht="15.75" hidden="1"/>
    <row r="31947" ht="15.75" hidden="1"/>
    <row r="31948" ht="15.75" hidden="1"/>
    <row r="31949" ht="15.75" hidden="1"/>
    <row r="31950" ht="15.75" hidden="1"/>
    <row r="31951" ht="15.75" hidden="1"/>
    <row r="31952" ht="15.75" hidden="1"/>
    <row r="31953" ht="15.75" hidden="1"/>
    <row r="31954" ht="15.75" hidden="1"/>
    <row r="31955" ht="15.75" hidden="1"/>
    <row r="31956" ht="15.75" hidden="1"/>
    <row r="31957" ht="15.75" hidden="1"/>
    <row r="31958" ht="15.75" hidden="1"/>
    <row r="31959" ht="15.75" hidden="1"/>
    <row r="31960" ht="15.75" hidden="1"/>
    <row r="31961" ht="15.75" hidden="1"/>
    <row r="31962" ht="15.75" hidden="1"/>
    <row r="31963" ht="15.75" hidden="1"/>
    <row r="31964" ht="15.75" hidden="1"/>
    <row r="31965" ht="15.75" hidden="1"/>
    <row r="31966" ht="15.75" hidden="1"/>
    <row r="31967" ht="15.75" hidden="1"/>
    <row r="31968" ht="15.75" hidden="1"/>
    <row r="31969" ht="15.75" hidden="1"/>
    <row r="31970" ht="15.75" hidden="1"/>
    <row r="31971" ht="15.75" hidden="1"/>
    <row r="31972" ht="15.75" hidden="1"/>
    <row r="31973" ht="15.75" hidden="1"/>
    <row r="31974" ht="15.75" hidden="1"/>
    <row r="31975" ht="15.75" hidden="1"/>
    <row r="31976" ht="15.75" hidden="1"/>
    <row r="31977" ht="15.75" hidden="1"/>
    <row r="31978" ht="15.75" hidden="1"/>
    <row r="31979" ht="15.75" hidden="1"/>
    <row r="31980" ht="15.75" hidden="1"/>
    <row r="31981" ht="15.75" hidden="1"/>
    <row r="31982" ht="15.75" hidden="1"/>
    <row r="31983" ht="15.75" hidden="1"/>
    <row r="31984" ht="15.75" hidden="1"/>
    <row r="31985" ht="15.75" hidden="1"/>
    <row r="31986" ht="15.75" hidden="1"/>
    <row r="31987" ht="15.75" hidden="1"/>
    <row r="31988" ht="15.75" hidden="1"/>
    <row r="31989" ht="15.75" hidden="1"/>
    <row r="31990" ht="15.75" hidden="1"/>
    <row r="31991" ht="15.75" hidden="1"/>
    <row r="31992" ht="15.75" hidden="1"/>
    <row r="31993" ht="15.75" hidden="1"/>
    <row r="31994" ht="15.75" hidden="1"/>
    <row r="31995" ht="15.75" hidden="1"/>
    <row r="31996" ht="15.75" hidden="1"/>
    <row r="31997" ht="15.75" hidden="1"/>
    <row r="31998" ht="15.75" hidden="1"/>
    <row r="31999" ht="15.75" hidden="1"/>
    <row r="32000" ht="15.75" hidden="1"/>
    <row r="32001" ht="15.75" hidden="1"/>
    <row r="32002" ht="15.75" hidden="1"/>
    <row r="32003" ht="15.75" hidden="1"/>
    <row r="32004" ht="15.75" hidden="1"/>
    <row r="32005" ht="15.75" hidden="1"/>
    <row r="32006" ht="15.75" hidden="1"/>
    <row r="32007" ht="15.75" hidden="1"/>
    <row r="32008" ht="15.75" hidden="1"/>
    <row r="32009" ht="15.75" hidden="1"/>
    <row r="32010" ht="15.75" hidden="1"/>
    <row r="32011" ht="15.75" hidden="1"/>
    <row r="32012" ht="15.75" hidden="1"/>
    <row r="32013" ht="15.75" hidden="1"/>
    <row r="32014" ht="15.75" hidden="1"/>
    <row r="32015" ht="15.75" hidden="1"/>
    <row r="32016" ht="15.75" hidden="1"/>
    <row r="32017" ht="15.75" hidden="1"/>
    <row r="32018" ht="15.75" hidden="1"/>
    <row r="32019" ht="15.75" hidden="1"/>
    <row r="32020" ht="15.75" hidden="1"/>
    <row r="32021" ht="15.75" hidden="1"/>
    <row r="32022" ht="15.75" hidden="1"/>
    <row r="32023" ht="15.75" hidden="1"/>
    <row r="32024" ht="15.75" hidden="1"/>
    <row r="32025" ht="15.75" hidden="1"/>
    <row r="32026" ht="15.75" hidden="1"/>
    <row r="32027" ht="15.75" hidden="1"/>
    <row r="32028" ht="15.75" hidden="1"/>
    <row r="32029" ht="15.75" hidden="1"/>
    <row r="32030" ht="15.75" hidden="1"/>
    <row r="32031" ht="15.75" hidden="1"/>
    <row r="32032" ht="15.75" hidden="1"/>
    <row r="32033" ht="15.75" hidden="1"/>
    <row r="32034" ht="15.75" hidden="1"/>
    <row r="32035" ht="15.75" hidden="1"/>
    <row r="32036" ht="15.75" hidden="1"/>
    <row r="32037" ht="15.75" hidden="1"/>
    <row r="32038" ht="15.75" hidden="1"/>
    <row r="32039" ht="15.75" hidden="1"/>
    <row r="32040" ht="15.75" hidden="1"/>
    <row r="32041" ht="15.75" hidden="1"/>
    <row r="32042" ht="15.75" hidden="1"/>
    <row r="32043" ht="15.75" hidden="1"/>
    <row r="32044" ht="15.75" hidden="1"/>
    <row r="32045" ht="15.75" hidden="1"/>
    <row r="32046" ht="15.75" hidden="1"/>
    <row r="32047" ht="15.75" hidden="1"/>
    <row r="32048" ht="15.75" hidden="1"/>
    <row r="32049" ht="15.75" hidden="1"/>
    <row r="32050" ht="15.75" hidden="1"/>
    <row r="32051" ht="15.75" hidden="1"/>
    <row r="32052" ht="15.75" hidden="1"/>
    <row r="32053" ht="15.75" hidden="1"/>
    <row r="32054" ht="15.75" hidden="1"/>
    <row r="32055" ht="15.75" hidden="1"/>
    <row r="32056" ht="15.75" hidden="1"/>
    <row r="32057" ht="15.75" hidden="1"/>
    <row r="32058" ht="15.75" hidden="1"/>
    <row r="32059" ht="15.75" hidden="1"/>
    <row r="32060" ht="15.75" hidden="1"/>
    <row r="32061" ht="15.75" hidden="1"/>
    <row r="32062" ht="15.75" hidden="1"/>
    <row r="32063" ht="15.75" hidden="1"/>
    <row r="32064" ht="15.75" hidden="1"/>
    <row r="32065" ht="15.75" hidden="1"/>
    <row r="32066" ht="15.75" hidden="1"/>
    <row r="32067" ht="15.75" hidden="1"/>
    <row r="32068" ht="15.75" hidden="1"/>
    <row r="32069" ht="15.75" hidden="1"/>
    <row r="32070" ht="15.75" hidden="1"/>
    <row r="32071" ht="15.75" hidden="1"/>
    <row r="32072" ht="15.75" hidden="1"/>
    <row r="32073" ht="15.75" hidden="1"/>
    <row r="32074" ht="15.75" hidden="1"/>
    <row r="32075" ht="15.75" hidden="1"/>
    <row r="32076" ht="15.75" hidden="1"/>
    <row r="32077" ht="15.75" hidden="1"/>
    <row r="32078" ht="15.75" hidden="1"/>
    <row r="32079" ht="15.75" hidden="1"/>
    <row r="32080" ht="15.75" hidden="1"/>
    <row r="32081" ht="15.75" hidden="1"/>
    <row r="32082" ht="15.75" hidden="1"/>
    <row r="32083" ht="15.75" hidden="1"/>
    <row r="32084" ht="15.75" hidden="1"/>
    <row r="32085" ht="15.75" hidden="1"/>
    <row r="32086" ht="15.75" hidden="1"/>
    <row r="32087" ht="15.75" hidden="1"/>
    <row r="32088" ht="15.75" hidden="1"/>
    <row r="32089" ht="15.75" hidden="1"/>
    <row r="32090" ht="15.75" hidden="1"/>
    <row r="32091" ht="15.75" hidden="1"/>
    <row r="32092" ht="15.75" hidden="1"/>
    <row r="32093" ht="15.75" hidden="1"/>
    <row r="32094" ht="15.75" hidden="1"/>
    <row r="32095" ht="15.75" hidden="1"/>
    <row r="32096" ht="15.75" hidden="1"/>
    <row r="32097" ht="15.75" hidden="1"/>
    <row r="32098" ht="15.75" hidden="1"/>
    <row r="32099" ht="15.75" hidden="1"/>
    <row r="32100" ht="15.75" hidden="1"/>
    <row r="32101" ht="15.75" hidden="1"/>
    <row r="32102" ht="15.75" hidden="1"/>
    <row r="32103" ht="15.75" hidden="1"/>
    <row r="32104" ht="15.75" hidden="1"/>
    <row r="32105" ht="15.75" hidden="1"/>
    <row r="32106" ht="15.75" hidden="1"/>
    <row r="32107" ht="15.75" hidden="1"/>
    <row r="32108" ht="15.75" hidden="1"/>
    <row r="32109" ht="15.75" hidden="1"/>
    <row r="32110" ht="15.75" hidden="1"/>
    <row r="32111" ht="15.75" hidden="1"/>
    <row r="32112" ht="15.75" hidden="1"/>
    <row r="32113" ht="15.75" hidden="1"/>
    <row r="32114" ht="15.75" hidden="1"/>
    <row r="32115" ht="15.75" hidden="1"/>
    <row r="32116" ht="15.75" hidden="1"/>
    <row r="32117" ht="15.75" hidden="1"/>
    <row r="32118" ht="15.75" hidden="1"/>
    <row r="32119" ht="15.75" hidden="1"/>
    <row r="32120" ht="15.75" hidden="1"/>
    <row r="32121" ht="15.75" hidden="1"/>
    <row r="32122" ht="15.75" hidden="1"/>
    <row r="32123" ht="15.75" hidden="1"/>
    <row r="32124" ht="15.75" hidden="1"/>
    <row r="32125" ht="15.75" hidden="1"/>
    <row r="32126" ht="15.75" hidden="1"/>
    <row r="32127" ht="15.75" hidden="1"/>
    <row r="32128" ht="15.75" hidden="1"/>
    <row r="32129" ht="15.75" hidden="1"/>
    <row r="32130" ht="15.75" hidden="1"/>
    <row r="32131" ht="15.75" hidden="1"/>
    <row r="32132" ht="15.75" hidden="1"/>
    <row r="32133" ht="15.75" hidden="1"/>
    <row r="32134" ht="15.75" hidden="1"/>
    <row r="32135" ht="15.75" hidden="1"/>
    <row r="32136" ht="15.75" hidden="1"/>
    <row r="32137" ht="15.75" hidden="1"/>
    <row r="32138" ht="15.75" hidden="1"/>
    <row r="32139" ht="15.75" hidden="1"/>
    <row r="32140" ht="15.75" hidden="1"/>
    <row r="32141" ht="15.75" hidden="1"/>
    <row r="32142" ht="15.75" hidden="1"/>
    <row r="32143" ht="15.75" hidden="1"/>
    <row r="32144" ht="15.75" hidden="1"/>
    <row r="32145" ht="15.75" hidden="1"/>
    <row r="32146" ht="15.75" hidden="1"/>
    <row r="32147" ht="15.75" hidden="1"/>
    <row r="32148" ht="15.75" hidden="1"/>
    <row r="32149" ht="15.75" hidden="1"/>
    <row r="32150" ht="15.75" hidden="1"/>
    <row r="32151" ht="15.75" hidden="1"/>
    <row r="32152" ht="15.75" hidden="1"/>
    <row r="32153" ht="15.75" hidden="1"/>
    <row r="32154" ht="15.75" hidden="1"/>
    <row r="32155" ht="15.75" hidden="1"/>
    <row r="32156" ht="15.75" hidden="1"/>
    <row r="32157" ht="15.75" hidden="1"/>
    <row r="32158" ht="15.75" hidden="1"/>
    <row r="32159" ht="15.75" hidden="1"/>
    <row r="32160" ht="15.75" hidden="1"/>
    <row r="32161" ht="15.75" hidden="1"/>
    <row r="32162" ht="15.75" hidden="1"/>
    <row r="32163" ht="15.75" hidden="1"/>
    <row r="32164" ht="15.75" hidden="1"/>
    <row r="32165" ht="15.75" hidden="1"/>
    <row r="32166" ht="15.75" hidden="1"/>
    <row r="32167" ht="15.75" hidden="1"/>
    <row r="32168" ht="15.75" hidden="1"/>
    <row r="32169" ht="15.75" hidden="1"/>
    <row r="32170" ht="15.75" hidden="1"/>
    <row r="32171" ht="15.75" hidden="1"/>
    <row r="32172" ht="15.75" hidden="1"/>
    <row r="32173" ht="15.75" hidden="1"/>
    <row r="32174" ht="15.75" hidden="1"/>
    <row r="32175" ht="15.75" hidden="1"/>
    <row r="32176" ht="15.75" hidden="1"/>
    <row r="32177" ht="15.75" hidden="1"/>
    <row r="32178" ht="15.75" hidden="1"/>
    <row r="32179" ht="15.75" hidden="1"/>
    <row r="32180" ht="15.75" hidden="1"/>
    <row r="32181" ht="15.75" hidden="1"/>
    <row r="32182" ht="15.75" hidden="1"/>
    <row r="32183" ht="15.75" hidden="1"/>
    <row r="32184" ht="15.75" hidden="1"/>
    <row r="32185" ht="15.75" hidden="1"/>
    <row r="32186" ht="15.75" hidden="1"/>
    <row r="32187" ht="15.75" hidden="1"/>
    <row r="32188" ht="15.75" hidden="1"/>
    <row r="32189" ht="15.75" hidden="1"/>
    <row r="32190" ht="15.75" hidden="1"/>
    <row r="32191" ht="15.75" hidden="1"/>
    <row r="32192" ht="15.75" hidden="1"/>
    <row r="32193" ht="15.75" hidden="1"/>
    <row r="32194" ht="15.75" hidden="1"/>
    <row r="32195" ht="15.75" hidden="1"/>
    <row r="32196" ht="15.75" hidden="1"/>
    <row r="32197" ht="15.75" hidden="1"/>
    <row r="32198" ht="15.75" hidden="1"/>
    <row r="32199" ht="15.75" hidden="1"/>
    <row r="32200" ht="15.75" hidden="1"/>
    <row r="32201" ht="15.75" hidden="1"/>
    <row r="32202" ht="15.75" hidden="1"/>
    <row r="32203" ht="15.75" hidden="1"/>
    <row r="32204" ht="15.75" hidden="1"/>
    <row r="32205" ht="15.75" hidden="1"/>
    <row r="32206" ht="15.75" hidden="1"/>
    <row r="32207" ht="15.75" hidden="1"/>
    <row r="32208" ht="15.75" hidden="1"/>
    <row r="32209" ht="15.75" hidden="1"/>
    <row r="32210" ht="15.75" hidden="1"/>
    <row r="32211" ht="15.75" hidden="1"/>
    <row r="32212" ht="15.75" hidden="1"/>
    <row r="32213" ht="15.75" hidden="1"/>
    <row r="32214" ht="15.75" hidden="1"/>
    <row r="32215" ht="15.75" hidden="1"/>
    <row r="32216" ht="15.75" hidden="1"/>
    <row r="32217" ht="15.75" hidden="1"/>
    <row r="32218" ht="15.75" hidden="1"/>
    <row r="32219" ht="15.75" hidden="1"/>
    <row r="32220" ht="15.75" hidden="1"/>
    <row r="32221" ht="15.75" hidden="1"/>
    <row r="32222" ht="15.75" hidden="1"/>
    <row r="32223" ht="15.75" hidden="1"/>
    <row r="32224" ht="15.75" hidden="1"/>
    <row r="32225" ht="15.75" hidden="1"/>
    <row r="32226" ht="15.75" hidden="1"/>
    <row r="32227" ht="15.75" hidden="1"/>
    <row r="32228" ht="15.75" hidden="1"/>
    <row r="32229" ht="15.75" hidden="1"/>
    <row r="32230" ht="15.75" hidden="1"/>
    <row r="32231" ht="15.75" hidden="1"/>
    <row r="32232" ht="15.75" hidden="1"/>
    <row r="32233" ht="15.75" hidden="1"/>
    <row r="32234" ht="15.75" hidden="1"/>
    <row r="32235" ht="15.75" hidden="1"/>
    <row r="32236" ht="15.75" hidden="1"/>
    <row r="32237" ht="15.75" hidden="1"/>
    <row r="32238" ht="15.75" hidden="1"/>
    <row r="32239" ht="15.75" hidden="1"/>
    <row r="32240" ht="15.75" hidden="1"/>
    <row r="32241" ht="15.75" hidden="1"/>
    <row r="32242" ht="15.75" hidden="1"/>
    <row r="32243" ht="15.75" hidden="1"/>
    <row r="32244" ht="15.75" hidden="1"/>
    <row r="32245" ht="15.75" hidden="1"/>
    <row r="32246" ht="15.75" hidden="1"/>
    <row r="32247" ht="15.75" hidden="1"/>
    <row r="32248" ht="15.75" hidden="1"/>
    <row r="32249" ht="15.75" hidden="1"/>
    <row r="32250" ht="15.75" hidden="1"/>
    <row r="32251" ht="15.75" hidden="1"/>
    <row r="32252" ht="15.75" hidden="1"/>
    <row r="32253" ht="15.75" hidden="1"/>
    <row r="32254" ht="15.75" hidden="1"/>
    <row r="32255" ht="15.75" hidden="1"/>
    <row r="32256" ht="15.75" hidden="1"/>
    <row r="32257" ht="15.75" hidden="1"/>
    <row r="32258" ht="15.75" hidden="1"/>
    <row r="32259" ht="15.75" hidden="1"/>
    <row r="32260" ht="15.75" hidden="1"/>
    <row r="32261" ht="15.75" hidden="1"/>
    <row r="32262" ht="15.75" hidden="1"/>
    <row r="32263" ht="15.75" hidden="1"/>
    <row r="32264" ht="15.75" hidden="1"/>
    <row r="32265" ht="15.75" hidden="1"/>
    <row r="32266" ht="15.75" hidden="1"/>
    <row r="32267" ht="15.75" hidden="1"/>
    <row r="32268" ht="15.75" hidden="1"/>
    <row r="32269" ht="15.75" hidden="1"/>
    <row r="32270" ht="15.75" hidden="1"/>
    <row r="32271" ht="15.75" hidden="1"/>
    <row r="32272" ht="15.75" hidden="1"/>
    <row r="32273" ht="15.75" hidden="1"/>
    <row r="32274" ht="15.75" hidden="1"/>
    <row r="32275" ht="15.75" hidden="1"/>
    <row r="32276" ht="15.75" hidden="1"/>
    <row r="32277" ht="15.75" hidden="1"/>
    <row r="32278" ht="15.75" hidden="1"/>
    <row r="32279" ht="15.75" hidden="1"/>
    <row r="32280" ht="15.75" hidden="1"/>
    <row r="32281" ht="15.75" hidden="1"/>
    <row r="32282" ht="15.75" hidden="1"/>
    <row r="32283" ht="15.75" hidden="1"/>
    <row r="32284" ht="15.75" hidden="1"/>
    <row r="32285" ht="15.75" hidden="1"/>
    <row r="32286" ht="15.75" hidden="1"/>
    <row r="32287" ht="15.75" hidden="1"/>
    <row r="32288" ht="15.75" hidden="1"/>
    <row r="32289" ht="15.75" hidden="1"/>
    <row r="32290" ht="15.75" hidden="1"/>
    <row r="32291" ht="15.75" hidden="1"/>
    <row r="32292" ht="15.75" hidden="1"/>
    <row r="32293" ht="15.75" hidden="1"/>
    <row r="32294" ht="15.75" hidden="1"/>
    <row r="32295" ht="15.75" hidden="1"/>
    <row r="32296" ht="15.75" hidden="1"/>
    <row r="32297" ht="15.75" hidden="1"/>
    <row r="32298" ht="15.75" hidden="1"/>
    <row r="32299" ht="15.75" hidden="1"/>
    <row r="32300" ht="15.75" hidden="1"/>
    <row r="32301" ht="15.75" hidden="1"/>
    <row r="32302" ht="15.75" hidden="1"/>
    <row r="32303" ht="15.75" hidden="1"/>
    <row r="32304" ht="15.75" hidden="1"/>
    <row r="32305" ht="15.75" hidden="1"/>
    <row r="32306" ht="15.75" hidden="1"/>
    <row r="32307" ht="15.75" hidden="1"/>
    <row r="32308" ht="15.75" hidden="1"/>
    <row r="32309" ht="15.75" hidden="1"/>
    <row r="32310" ht="15.75" hidden="1"/>
    <row r="32311" ht="15.75" hidden="1"/>
    <row r="32312" ht="15.75" hidden="1"/>
    <row r="32313" ht="15.75" hidden="1"/>
    <row r="32314" ht="15.75" hidden="1"/>
    <row r="32315" ht="15.75" hidden="1"/>
    <row r="32316" ht="15.75" hidden="1"/>
    <row r="32317" ht="15.75" hidden="1"/>
    <row r="32318" ht="15.75" hidden="1"/>
    <row r="32319" ht="15.75" hidden="1"/>
    <row r="32320" ht="15.75" hidden="1"/>
    <row r="32321" ht="15.75" hidden="1"/>
    <row r="32322" ht="15.75" hidden="1"/>
    <row r="32323" ht="15.75" hidden="1"/>
    <row r="32324" ht="15.75" hidden="1"/>
    <row r="32325" ht="15.75" hidden="1"/>
    <row r="32326" ht="15.75" hidden="1"/>
    <row r="32327" ht="15.75" hidden="1"/>
    <row r="32328" ht="15.75" hidden="1"/>
    <row r="32329" ht="15.75" hidden="1"/>
    <row r="32330" ht="15.75" hidden="1"/>
    <row r="32331" ht="15.75" hidden="1"/>
    <row r="32332" ht="15.75" hidden="1"/>
    <row r="32333" ht="15.75" hidden="1"/>
    <row r="32334" ht="15.75" hidden="1"/>
    <row r="32335" ht="15.75" hidden="1"/>
    <row r="32336" ht="15.75" hidden="1"/>
    <row r="32337" ht="15.75" hidden="1"/>
    <row r="32338" ht="15.75" hidden="1"/>
    <row r="32339" ht="15.75" hidden="1"/>
    <row r="32340" ht="15.75" hidden="1"/>
    <row r="32341" ht="15.75" hidden="1"/>
    <row r="32342" ht="15.75" hidden="1"/>
    <row r="32343" ht="15.75" hidden="1"/>
    <row r="32344" ht="15.75" hidden="1"/>
    <row r="32345" ht="15.75" hidden="1"/>
    <row r="32346" ht="15.75" hidden="1"/>
    <row r="32347" ht="15.75" hidden="1"/>
    <row r="32348" ht="15.75" hidden="1"/>
    <row r="32349" ht="15.75" hidden="1"/>
    <row r="32350" ht="15.75" hidden="1"/>
    <row r="32351" ht="15.75" hidden="1"/>
    <row r="32352" ht="15.75" hidden="1"/>
    <row r="32353" ht="15.75" hidden="1"/>
    <row r="32354" ht="15.75" hidden="1"/>
    <row r="32355" ht="15.75" hidden="1"/>
    <row r="32356" ht="15.75" hidden="1"/>
    <row r="32357" ht="15.75" hidden="1"/>
    <row r="32358" ht="15.75" hidden="1"/>
    <row r="32359" ht="15.75" hidden="1"/>
    <row r="32360" ht="15.75" hidden="1"/>
    <row r="32361" ht="15.75" hidden="1"/>
    <row r="32362" ht="15.75" hidden="1"/>
    <row r="32363" ht="15.75" hidden="1"/>
    <row r="32364" ht="15.75" hidden="1"/>
    <row r="32365" ht="15.75" hidden="1"/>
    <row r="32366" ht="15.75" hidden="1"/>
    <row r="32367" ht="15.75" hidden="1"/>
    <row r="32368" ht="15.75" hidden="1"/>
    <row r="32369" ht="15.75" hidden="1"/>
    <row r="32370" ht="15.75" hidden="1"/>
    <row r="32371" ht="15.75" hidden="1"/>
    <row r="32372" ht="15.75" hidden="1"/>
    <row r="32373" ht="15.75" hidden="1"/>
    <row r="32374" ht="15.75" hidden="1"/>
    <row r="32375" ht="15.75" hidden="1"/>
    <row r="32376" ht="15.75" hidden="1"/>
    <row r="32377" ht="15.75" hidden="1"/>
    <row r="32378" ht="15.75" hidden="1"/>
    <row r="32379" ht="15.75" hidden="1"/>
    <row r="32380" ht="15.75" hidden="1"/>
    <row r="32381" ht="15.75" hidden="1"/>
    <row r="32382" ht="15.75" hidden="1"/>
    <row r="32383" ht="15.75" hidden="1"/>
    <row r="32384" ht="15.75" hidden="1"/>
    <row r="32385" ht="15.75" hidden="1"/>
    <row r="32386" ht="15.75" hidden="1"/>
    <row r="32387" ht="15.75" hidden="1"/>
    <row r="32388" ht="15.75" hidden="1"/>
    <row r="32389" ht="15.75" hidden="1"/>
    <row r="32390" ht="15.75" hidden="1"/>
    <row r="32391" ht="15.75" hidden="1"/>
    <row r="32392" ht="15.75" hidden="1"/>
    <row r="32393" ht="15.75" hidden="1"/>
    <row r="32394" ht="15.75" hidden="1"/>
    <row r="32395" ht="15.75" hidden="1"/>
    <row r="32396" ht="15.75" hidden="1"/>
    <row r="32397" ht="15.75" hidden="1"/>
    <row r="32398" ht="15.75" hidden="1"/>
    <row r="32399" ht="15.75" hidden="1"/>
    <row r="32400" ht="15.75" hidden="1"/>
    <row r="32401" ht="15.75" hidden="1"/>
    <row r="32402" ht="15.75" hidden="1"/>
    <row r="32403" ht="15.75" hidden="1"/>
    <row r="32404" ht="15.75" hidden="1"/>
    <row r="32405" ht="15.75" hidden="1"/>
    <row r="32406" ht="15.75" hidden="1"/>
    <row r="32407" ht="15.75" hidden="1"/>
    <row r="32408" ht="15.75" hidden="1"/>
    <row r="32409" ht="15.75" hidden="1"/>
    <row r="32410" ht="15.75" hidden="1"/>
    <row r="32411" ht="15.75" hidden="1"/>
    <row r="32412" ht="15.75" hidden="1"/>
    <row r="32413" ht="15.75" hidden="1"/>
    <row r="32414" ht="15.75" hidden="1"/>
    <row r="32415" ht="15.75" hidden="1"/>
    <row r="32416" ht="15.75" hidden="1"/>
    <row r="32417" ht="15.75" hidden="1"/>
    <row r="32418" ht="15.75" hidden="1"/>
    <row r="32419" ht="15.75" hidden="1"/>
    <row r="32420" ht="15.75" hidden="1"/>
    <row r="32421" ht="15.75" hidden="1"/>
    <row r="32422" ht="15.75" hidden="1"/>
    <row r="32423" ht="15.75" hidden="1"/>
    <row r="32424" ht="15.75" hidden="1"/>
    <row r="32425" ht="15.75" hidden="1"/>
    <row r="32426" ht="15.75" hidden="1"/>
    <row r="32427" ht="15.75" hidden="1"/>
    <row r="32428" ht="15.75" hidden="1"/>
    <row r="32429" ht="15.75" hidden="1"/>
    <row r="32430" ht="15.75" hidden="1"/>
    <row r="32431" ht="15.75" hidden="1"/>
    <row r="32432" ht="15.75" hidden="1"/>
    <row r="32433" ht="15.75" hidden="1"/>
    <row r="32434" ht="15.75" hidden="1"/>
    <row r="32435" ht="15.75" hidden="1"/>
    <row r="32436" ht="15.75" hidden="1"/>
    <row r="32437" ht="15.75" hidden="1"/>
    <row r="32438" ht="15.75" hidden="1"/>
    <row r="32439" ht="15.75" hidden="1"/>
    <row r="32440" ht="15.75" hidden="1"/>
    <row r="32441" ht="15.75" hidden="1"/>
    <row r="32442" ht="15.75" hidden="1"/>
    <row r="32443" ht="15.75" hidden="1"/>
    <row r="32444" ht="15.75" hidden="1"/>
    <row r="32445" ht="15.75" hidden="1"/>
    <row r="32446" ht="15.75" hidden="1"/>
    <row r="32447" ht="15.75" hidden="1"/>
    <row r="32448" ht="15.75" hidden="1"/>
    <row r="32449" ht="15.75" hidden="1"/>
    <row r="32450" ht="15.75" hidden="1"/>
    <row r="32451" ht="15.75" hidden="1"/>
    <row r="32452" ht="15.75" hidden="1"/>
    <row r="32453" ht="15.75" hidden="1"/>
    <row r="32454" ht="15.75" hidden="1"/>
    <row r="32455" ht="15.75" hidden="1"/>
    <row r="32456" ht="15.75" hidden="1"/>
    <row r="32457" ht="15.75" hidden="1"/>
    <row r="32458" ht="15.75" hidden="1"/>
    <row r="32459" ht="15.75" hidden="1"/>
    <row r="32460" ht="15.75" hidden="1"/>
    <row r="32461" ht="15.75" hidden="1"/>
    <row r="32462" ht="15.75" hidden="1"/>
    <row r="32463" ht="15.75" hidden="1"/>
    <row r="32464" ht="15.75" hidden="1"/>
    <row r="32465" ht="15.75" hidden="1"/>
    <row r="32466" ht="15.75" hidden="1"/>
    <row r="32467" ht="15.75" hidden="1"/>
    <row r="32468" ht="15.75" hidden="1"/>
    <row r="32469" ht="15.75" hidden="1"/>
    <row r="32470" ht="15.75" hidden="1"/>
    <row r="32471" ht="15.75" hidden="1"/>
    <row r="32472" ht="15.75" hidden="1"/>
    <row r="32473" ht="15.75" hidden="1"/>
    <row r="32474" ht="15.75" hidden="1"/>
    <row r="32475" ht="15.75" hidden="1"/>
    <row r="32476" ht="15.75" hidden="1"/>
    <row r="32477" ht="15.75" hidden="1"/>
    <row r="32478" ht="15.75" hidden="1"/>
    <row r="32479" ht="15.75" hidden="1"/>
    <row r="32480" ht="15.75" hidden="1"/>
    <row r="32481" ht="15.75" hidden="1"/>
    <row r="32482" ht="15.75" hidden="1"/>
    <row r="32483" ht="15.75" hidden="1"/>
    <row r="32484" ht="15.75" hidden="1"/>
    <row r="32485" ht="15.75" hidden="1"/>
    <row r="32486" ht="15.75" hidden="1"/>
    <row r="32487" ht="15.75" hidden="1"/>
    <row r="32488" ht="15.75" hidden="1"/>
    <row r="32489" ht="15.75" hidden="1"/>
    <row r="32490" ht="15.75" hidden="1"/>
    <row r="32491" ht="15.75" hidden="1"/>
    <row r="32492" ht="15.75" hidden="1"/>
    <row r="32493" ht="15.75" hidden="1"/>
    <row r="32494" ht="15.75" hidden="1"/>
    <row r="32495" ht="15.75" hidden="1"/>
    <row r="32496" ht="15.75" hidden="1"/>
    <row r="32497" ht="15.75" hidden="1"/>
    <row r="32498" ht="15.75" hidden="1"/>
    <row r="32499" ht="15.75" hidden="1"/>
    <row r="32500" ht="15.75" hidden="1"/>
    <row r="32501" ht="15.75" hidden="1"/>
    <row r="32502" ht="15.75" hidden="1"/>
    <row r="32503" ht="15.75" hidden="1"/>
    <row r="32504" ht="15.75" hidden="1"/>
    <row r="32505" ht="15.75" hidden="1"/>
    <row r="32506" ht="15.75" hidden="1"/>
    <row r="32507" ht="15.75" hidden="1"/>
    <row r="32508" ht="15.75" hidden="1"/>
    <row r="32509" ht="15.75" hidden="1"/>
    <row r="32510" ht="15.75" hidden="1"/>
    <row r="32511" ht="15.75" hidden="1"/>
    <row r="32512" ht="15.75" hidden="1"/>
    <row r="32513" ht="15.75" hidden="1"/>
    <row r="32514" ht="15.75" hidden="1"/>
    <row r="32515" ht="15.75" hidden="1"/>
    <row r="32516" ht="15.75" hidden="1"/>
    <row r="32517" ht="15.75" hidden="1"/>
    <row r="32518" ht="15.75" hidden="1"/>
    <row r="32519" ht="15.75" hidden="1"/>
    <row r="32520" ht="15.75" hidden="1"/>
    <row r="32521" ht="15.75" hidden="1"/>
    <row r="32522" ht="15.75" hidden="1"/>
    <row r="32523" ht="15.75" hidden="1"/>
    <row r="32524" ht="15.75" hidden="1"/>
    <row r="32525" ht="15.75" hidden="1"/>
    <row r="32526" ht="15.75" hidden="1"/>
    <row r="32527" ht="15.75" hidden="1"/>
    <row r="32528" ht="15.75" hidden="1"/>
    <row r="32529" ht="15.75" hidden="1"/>
    <row r="32530" ht="15.75" hidden="1"/>
    <row r="32531" ht="15.75" hidden="1"/>
    <row r="32532" ht="15.75" hidden="1"/>
    <row r="32533" ht="15.75" hidden="1"/>
    <row r="32534" ht="15.75" hidden="1"/>
    <row r="32535" ht="15.75" hidden="1"/>
    <row r="32536" ht="15.75" hidden="1"/>
    <row r="32537" ht="15.75" hidden="1"/>
    <row r="32538" ht="15.75" hidden="1"/>
    <row r="32539" ht="15.75" hidden="1"/>
    <row r="32540" ht="15.75" hidden="1"/>
    <row r="32541" ht="15.75" hidden="1"/>
    <row r="32542" ht="15.75" hidden="1"/>
    <row r="32543" ht="15.75" hidden="1"/>
    <row r="32544" ht="15.75" hidden="1"/>
    <row r="32545" ht="15.75" hidden="1"/>
    <row r="32546" ht="15.75" hidden="1"/>
    <row r="32547" ht="15.75" hidden="1"/>
    <row r="32548" ht="15.75" hidden="1"/>
    <row r="32549" ht="15.75" hidden="1"/>
    <row r="32550" ht="15.75" hidden="1"/>
    <row r="32551" ht="15.75" hidden="1"/>
    <row r="32552" ht="15.75" hidden="1"/>
    <row r="32553" ht="15.75" hidden="1"/>
    <row r="32554" ht="15.75" hidden="1"/>
    <row r="32555" ht="15.75" hidden="1"/>
    <row r="32556" ht="15.75" hidden="1"/>
    <row r="32557" ht="15.75" hidden="1"/>
    <row r="32558" ht="15.75" hidden="1"/>
    <row r="32559" ht="15.75" hidden="1"/>
    <row r="32560" ht="15.75" hidden="1"/>
    <row r="32561" ht="15.75" hidden="1"/>
    <row r="32562" ht="15.75" hidden="1"/>
    <row r="32563" ht="15.75" hidden="1"/>
    <row r="32564" ht="15.75" hidden="1"/>
    <row r="32565" ht="15.75" hidden="1"/>
    <row r="32566" ht="15.75" hidden="1"/>
    <row r="32567" ht="15.75" hidden="1"/>
    <row r="32568" ht="15.75" hidden="1"/>
    <row r="32569" ht="15.75" hidden="1"/>
    <row r="32570" ht="15.75" hidden="1"/>
    <row r="32571" ht="15.75" hidden="1"/>
    <row r="32572" ht="15.75" hidden="1"/>
    <row r="32573" ht="15.75" hidden="1"/>
    <row r="32574" ht="15.75" hidden="1"/>
    <row r="32575" ht="15.75" hidden="1"/>
    <row r="32576" ht="15.75" hidden="1"/>
    <row r="32577" ht="15.75" hidden="1"/>
    <row r="32578" ht="15.75" hidden="1"/>
    <row r="32579" ht="15.75" hidden="1"/>
    <row r="32580" ht="15.75" hidden="1"/>
    <row r="32581" ht="15.75" hidden="1"/>
    <row r="32582" ht="15.75" hidden="1"/>
    <row r="32583" ht="15.75" hidden="1"/>
    <row r="32584" ht="15.75" hidden="1"/>
    <row r="32585" ht="15.75" hidden="1"/>
    <row r="32586" ht="15.75" hidden="1"/>
    <row r="32587" ht="15.75" hidden="1"/>
    <row r="32588" ht="15.75" hidden="1"/>
    <row r="32589" ht="15.75" hidden="1"/>
    <row r="32590" ht="15.75" hidden="1"/>
    <row r="32591" ht="15.75" hidden="1"/>
    <row r="32592" ht="15.75" hidden="1"/>
    <row r="32593" ht="15.75" hidden="1"/>
    <row r="32594" ht="15.75" hidden="1"/>
    <row r="32595" ht="15.75" hidden="1"/>
    <row r="32596" ht="15.75" hidden="1"/>
    <row r="32597" ht="15.75" hidden="1"/>
    <row r="32598" ht="15.75" hidden="1"/>
    <row r="32599" ht="15.75" hidden="1"/>
    <row r="32600" ht="15.75" hidden="1"/>
    <row r="32601" ht="15.75" hidden="1"/>
    <row r="32602" ht="15.75" hidden="1"/>
    <row r="32603" ht="15.75" hidden="1"/>
    <row r="32604" ht="15.75" hidden="1"/>
    <row r="32605" ht="15.75" hidden="1"/>
    <row r="32606" ht="15.75" hidden="1"/>
    <row r="32607" ht="15.75" hidden="1"/>
    <row r="32608" ht="15.75" hidden="1"/>
    <row r="32609" ht="15.75" hidden="1"/>
    <row r="32610" ht="15.75" hidden="1"/>
    <row r="32611" ht="15.75" hidden="1"/>
    <row r="32612" ht="15.75" hidden="1"/>
    <row r="32613" ht="15.75" hidden="1"/>
    <row r="32614" ht="15.75" hidden="1"/>
    <row r="32615" ht="15.75" hidden="1"/>
    <row r="32616" ht="15.75" hidden="1"/>
    <row r="32617" ht="15.75" hidden="1"/>
    <row r="32618" ht="15.75" hidden="1"/>
    <row r="32619" ht="15.75" hidden="1"/>
    <row r="32620" ht="15.75" hidden="1"/>
    <row r="32621" ht="15.75" hidden="1"/>
    <row r="32622" ht="15.75" hidden="1"/>
    <row r="32623" ht="15.75" hidden="1"/>
    <row r="32624" ht="15.75" hidden="1"/>
    <row r="32625" ht="15.75" hidden="1"/>
    <row r="32626" ht="15.75" hidden="1"/>
    <row r="32627" ht="15.75" hidden="1"/>
    <row r="32628" ht="15.75" hidden="1"/>
    <row r="32629" ht="15.75" hidden="1"/>
    <row r="32630" ht="15.75" hidden="1"/>
    <row r="32631" ht="15.75" hidden="1"/>
    <row r="32632" ht="15.75" hidden="1"/>
    <row r="32633" ht="15.75" hidden="1"/>
    <row r="32634" ht="15.75" hidden="1"/>
    <row r="32635" ht="15.75" hidden="1"/>
    <row r="32636" ht="15.75" hidden="1"/>
    <row r="32637" ht="15.75" hidden="1"/>
    <row r="32638" ht="15.75" hidden="1"/>
    <row r="32639" ht="15.75" hidden="1"/>
    <row r="32640" ht="15.75" hidden="1"/>
    <row r="32641" ht="15.75" hidden="1"/>
    <row r="32642" ht="15.75" hidden="1"/>
    <row r="32643" ht="15.75" hidden="1"/>
    <row r="32644" ht="15.75" hidden="1"/>
    <row r="32645" ht="15.75" hidden="1"/>
    <row r="32646" ht="15.75" hidden="1"/>
    <row r="32647" ht="15.75" hidden="1"/>
    <row r="32648" ht="15.75" hidden="1"/>
    <row r="32649" ht="15.75" hidden="1"/>
    <row r="32650" ht="15.75" hidden="1"/>
    <row r="32651" ht="15.75" hidden="1"/>
    <row r="32652" ht="15.75" hidden="1"/>
    <row r="32653" ht="15.75" hidden="1"/>
    <row r="32654" ht="15.75" hidden="1"/>
    <row r="32655" ht="15.75" hidden="1"/>
    <row r="32656" ht="15.75" hidden="1"/>
    <row r="32657" ht="15.75" hidden="1"/>
    <row r="32658" ht="15.75" hidden="1"/>
    <row r="32659" ht="15.75" hidden="1"/>
    <row r="32660" ht="15.75" hidden="1"/>
    <row r="32661" ht="15.75" hidden="1"/>
    <row r="32662" ht="15.75" hidden="1"/>
    <row r="32663" ht="15.75" hidden="1"/>
    <row r="32664" ht="15.75" hidden="1"/>
    <row r="32665" ht="15.75" hidden="1"/>
    <row r="32666" ht="15.75" hidden="1"/>
    <row r="32667" ht="15.75" hidden="1"/>
    <row r="32668" ht="15.75" hidden="1"/>
    <row r="32669" ht="15.75" hidden="1"/>
    <row r="32670" ht="15.75" hidden="1"/>
    <row r="32671" ht="15.75" hidden="1"/>
    <row r="32672" ht="15.75" hidden="1"/>
    <row r="32673" ht="15.75" hidden="1"/>
    <row r="32674" ht="15.75" hidden="1"/>
    <row r="32675" ht="15.75" hidden="1"/>
    <row r="32676" ht="15.75" hidden="1"/>
    <row r="32677" ht="15.75" hidden="1"/>
    <row r="32678" ht="15.75" hidden="1"/>
    <row r="32679" ht="15.75" hidden="1"/>
    <row r="32680" ht="15.75" hidden="1"/>
    <row r="32681" ht="15.75" hidden="1"/>
    <row r="32682" ht="15.75" hidden="1"/>
    <row r="32683" ht="15.75" hidden="1"/>
    <row r="32684" ht="15.75" hidden="1"/>
    <row r="32685" ht="15.75" hidden="1"/>
    <row r="32686" ht="15.75" hidden="1"/>
    <row r="32687" ht="15.75" hidden="1"/>
    <row r="32688" ht="15.75" hidden="1"/>
    <row r="32689" ht="15.75" hidden="1"/>
    <row r="32690" ht="15.75" hidden="1"/>
    <row r="32691" ht="15.75" hidden="1"/>
    <row r="32692" ht="15.75" hidden="1"/>
    <row r="32693" ht="15.75" hidden="1"/>
    <row r="32694" ht="15.75" hidden="1"/>
    <row r="32695" ht="15.75" hidden="1"/>
    <row r="32696" ht="15.75" hidden="1"/>
    <row r="32697" ht="15.75" hidden="1"/>
    <row r="32698" ht="15.75" hidden="1"/>
    <row r="32699" ht="15.75" hidden="1"/>
    <row r="32700" ht="15.75" hidden="1"/>
    <row r="32701" ht="15.75" hidden="1"/>
    <row r="32702" ht="15.75" hidden="1"/>
    <row r="32703" ht="15.75" hidden="1"/>
    <row r="32704" ht="15.75" hidden="1"/>
    <row r="32705" ht="15.75" hidden="1"/>
    <row r="32706" ht="15.75" hidden="1"/>
    <row r="32707" ht="15.75" hidden="1"/>
    <row r="32708" ht="15.75" hidden="1"/>
    <row r="32709" ht="15.75" hidden="1"/>
    <row r="32710" ht="15.75" hidden="1"/>
    <row r="32711" ht="15.75" hidden="1"/>
    <row r="32712" ht="15.75" hidden="1"/>
    <row r="32713" ht="15.75" hidden="1"/>
    <row r="32714" ht="15.75" hidden="1"/>
    <row r="32715" ht="15.75" hidden="1"/>
    <row r="32716" ht="15.75" hidden="1"/>
    <row r="32717" ht="15.75" hidden="1"/>
    <row r="32718" ht="15.75" hidden="1"/>
    <row r="32719" ht="15.75" hidden="1"/>
    <row r="32720" ht="15.75" hidden="1"/>
    <row r="32721" ht="15.75" hidden="1"/>
    <row r="32722" ht="15.75" hidden="1"/>
    <row r="32723" ht="15.75" hidden="1"/>
    <row r="32724" ht="15.75" hidden="1"/>
    <row r="32725" ht="15.75" hidden="1"/>
    <row r="32726" ht="15.75" hidden="1"/>
    <row r="32727" ht="15.75" hidden="1"/>
    <row r="32728" ht="15.75" hidden="1"/>
    <row r="32729" ht="15.75" hidden="1"/>
    <row r="32730" ht="15.75" hidden="1"/>
    <row r="32731" ht="15.75" hidden="1"/>
    <row r="32732" ht="15.75" hidden="1"/>
    <row r="32733" ht="15.75" hidden="1"/>
    <row r="32734" ht="15.75" hidden="1"/>
    <row r="32735" ht="15.75" hidden="1"/>
    <row r="32736" ht="15.75" hidden="1"/>
    <row r="32737" ht="15.75" hidden="1"/>
    <row r="32738" ht="15.75" hidden="1"/>
    <row r="32739" ht="15.75" hidden="1"/>
    <row r="32740" ht="15.75" hidden="1"/>
    <row r="32741" ht="15.75" hidden="1"/>
    <row r="32742" ht="15.75" hidden="1"/>
    <row r="32743" ht="15.75" hidden="1"/>
    <row r="32744" ht="15.75" hidden="1"/>
    <row r="32745" ht="15.75" hidden="1"/>
    <row r="32746" ht="15.75" hidden="1"/>
    <row r="32747" ht="15.75" hidden="1"/>
    <row r="32748" ht="15.75" hidden="1"/>
    <row r="32749" ht="15.75" hidden="1"/>
    <row r="32750" ht="15.75" hidden="1"/>
    <row r="32751" ht="15.75" hidden="1"/>
    <row r="32752" ht="15.75" hidden="1"/>
    <row r="32753" ht="15.75" hidden="1"/>
    <row r="32754" ht="15.75" hidden="1"/>
    <row r="32755" ht="15.75" hidden="1"/>
    <row r="32756" ht="15.75" hidden="1"/>
    <row r="32757" ht="15.75" hidden="1"/>
    <row r="32758" ht="15.75" hidden="1"/>
    <row r="32759" ht="15.75" hidden="1"/>
    <row r="32760" ht="15.75" hidden="1"/>
    <row r="32761" ht="15.75" hidden="1"/>
    <row r="32762" ht="15.75" hidden="1"/>
    <row r="32763" ht="15.75" hidden="1"/>
    <row r="32764" ht="15.75" hidden="1"/>
    <row r="32765" ht="15.75" hidden="1"/>
    <row r="32766" ht="15.75" hidden="1"/>
    <row r="32767" ht="15.75" hidden="1"/>
    <row r="32768" ht="15.75" hidden="1"/>
    <row r="32769" ht="15.75" hidden="1"/>
    <row r="32770" ht="15.75" hidden="1"/>
    <row r="32771" ht="15.75" hidden="1"/>
    <row r="32772" ht="15.75" hidden="1"/>
    <row r="32773" ht="15.75" hidden="1"/>
    <row r="32774" ht="15.75" hidden="1"/>
    <row r="32775" ht="15.75" hidden="1"/>
    <row r="32776" ht="15.75" hidden="1"/>
    <row r="32777" ht="15.75" hidden="1"/>
    <row r="32778" ht="15.75" hidden="1"/>
    <row r="32779" ht="15.75" hidden="1"/>
    <row r="32780" ht="15.75" hidden="1"/>
    <row r="32781" ht="15.75" hidden="1"/>
    <row r="32782" ht="15.75" hidden="1"/>
    <row r="32783" ht="15.75" hidden="1"/>
    <row r="32784" ht="15.75" hidden="1"/>
    <row r="32785" ht="15.75" hidden="1"/>
    <row r="32786" ht="15.75" hidden="1"/>
    <row r="32787" ht="15.75" hidden="1"/>
    <row r="32788" ht="15.75" hidden="1"/>
    <row r="32789" ht="15.75" hidden="1"/>
    <row r="32790" ht="15.75" hidden="1"/>
    <row r="32791" ht="15.75" hidden="1"/>
    <row r="32792" ht="15.75" hidden="1"/>
    <row r="32793" ht="15.75" hidden="1"/>
    <row r="32794" ht="15.75" hidden="1"/>
    <row r="32795" ht="15.75" hidden="1"/>
    <row r="32796" ht="15.75" hidden="1"/>
    <row r="32797" ht="15.75" hidden="1"/>
    <row r="32798" ht="15.75" hidden="1"/>
    <row r="32799" ht="15.75" hidden="1"/>
    <row r="32800" ht="15.75" hidden="1"/>
    <row r="32801" ht="15.75" hidden="1"/>
    <row r="32802" ht="15.75" hidden="1"/>
    <row r="32803" ht="15.75" hidden="1"/>
    <row r="32804" ht="15.75" hidden="1"/>
    <row r="32805" ht="15.75" hidden="1"/>
    <row r="32806" ht="15.75" hidden="1"/>
    <row r="32807" ht="15.75" hidden="1"/>
    <row r="32808" ht="15.75" hidden="1"/>
    <row r="32809" ht="15.75" hidden="1"/>
    <row r="32810" ht="15.75" hidden="1"/>
    <row r="32811" ht="15.75" hidden="1"/>
    <row r="32812" ht="15.75" hidden="1"/>
    <row r="32813" ht="15.75" hidden="1"/>
    <row r="32814" ht="15.75" hidden="1"/>
    <row r="32815" ht="15.75" hidden="1"/>
    <row r="32816" ht="15.75" hidden="1"/>
    <row r="32817" ht="15.75" hidden="1"/>
    <row r="32818" ht="15.75" hidden="1"/>
    <row r="32819" ht="15.75" hidden="1"/>
    <row r="32820" ht="15.75" hidden="1"/>
    <row r="32821" ht="15.75" hidden="1"/>
    <row r="32822" ht="15.75" hidden="1"/>
    <row r="32823" ht="15.75" hidden="1"/>
    <row r="32824" ht="15.75" hidden="1"/>
    <row r="32825" ht="15.75" hidden="1"/>
    <row r="32826" ht="15.75" hidden="1"/>
    <row r="32827" ht="15.75" hidden="1"/>
    <row r="32828" ht="15.75" hidden="1"/>
    <row r="32829" ht="15.75" hidden="1"/>
    <row r="32830" ht="15.75" hidden="1"/>
    <row r="32831" ht="15.75" hidden="1"/>
    <row r="32832" ht="15.75" hidden="1"/>
    <row r="32833" ht="15.75" hidden="1"/>
    <row r="32834" ht="15.75" hidden="1"/>
    <row r="32835" ht="15.75" hidden="1"/>
    <row r="32836" ht="15.75" hidden="1"/>
    <row r="32837" ht="15.75" hidden="1"/>
    <row r="32838" ht="15.75" hidden="1"/>
    <row r="32839" ht="15.75" hidden="1"/>
    <row r="32840" ht="15.75" hidden="1"/>
    <row r="32841" ht="15.75" hidden="1"/>
    <row r="32842" ht="15.75" hidden="1"/>
    <row r="32843" ht="15.75" hidden="1"/>
    <row r="32844" ht="15.75" hidden="1"/>
    <row r="32845" ht="15.75" hidden="1"/>
    <row r="32846" ht="15.75" hidden="1"/>
    <row r="32847" ht="15.75" hidden="1"/>
    <row r="32848" ht="15.75" hidden="1"/>
    <row r="32849" ht="15.75" hidden="1"/>
    <row r="32850" ht="15.75" hidden="1"/>
    <row r="32851" ht="15.75" hidden="1"/>
    <row r="32852" ht="15.75" hidden="1"/>
    <row r="32853" ht="15.75" hidden="1"/>
    <row r="32854" ht="15.75" hidden="1"/>
    <row r="32855" ht="15.75" hidden="1"/>
    <row r="32856" ht="15.75" hidden="1"/>
    <row r="32857" ht="15.75" hidden="1"/>
    <row r="32858" ht="15.75" hidden="1"/>
    <row r="32859" ht="15.75" hidden="1"/>
    <row r="32860" ht="15.75" hidden="1"/>
    <row r="32861" ht="15.75" hidden="1"/>
    <row r="32862" ht="15.75" hidden="1"/>
    <row r="32863" ht="15.75" hidden="1"/>
    <row r="32864" ht="15.75" hidden="1"/>
    <row r="32865" ht="15.75" hidden="1"/>
    <row r="32866" ht="15.75" hidden="1"/>
    <row r="32867" ht="15.75" hidden="1"/>
    <row r="32868" ht="15.75" hidden="1"/>
    <row r="32869" ht="15.75" hidden="1"/>
    <row r="32870" ht="15.75" hidden="1"/>
    <row r="32871" ht="15.75" hidden="1"/>
    <row r="32872" ht="15.75" hidden="1"/>
    <row r="32873" ht="15.75" hidden="1"/>
    <row r="32874" ht="15.75" hidden="1"/>
    <row r="32875" ht="15.75" hidden="1"/>
    <row r="32876" ht="15.75" hidden="1"/>
    <row r="32877" ht="15.75" hidden="1"/>
    <row r="32878" ht="15.75" hidden="1"/>
    <row r="32879" ht="15.75" hidden="1"/>
    <row r="32880" ht="15.75" hidden="1"/>
    <row r="32881" ht="15.75" hidden="1"/>
    <row r="32882" ht="15.75" hidden="1"/>
    <row r="32883" ht="15.75" hidden="1"/>
    <row r="32884" ht="15.75" hidden="1"/>
    <row r="32885" ht="15.75" hidden="1"/>
    <row r="32886" ht="15.75" hidden="1"/>
    <row r="32887" ht="15.75" hidden="1"/>
    <row r="32888" ht="15.75" hidden="1"/>
    <row r="32889" ht="15.75" hidden="1"/>
    <row r="32890" ht="15.75" hidden="1"/>
    <row r="32891" ht="15.75" hidden="1"/>
    <row r="32892" ht="15.75" hidden="1"/>
    <row r="32893" ht="15.75" hidden="1"/>
    <row r="32894" ht="15.75" hidden="1"/>
    <row r="32895" ht="15.75" hidden="1"/>
    <row r="32896" ht="15.75" hidden="1"/>
    <row r="32897" ht="15.75" hidden="1"/>
    <row r="32898" ht="15.75" hidden="1"/>
    <row r="32899" ht="15.75" hidden="1"/>
    <row r="32900" ht="15.75" hidden="1"/>
    <row r="32901" ht="15.75" hidden="1"/>
    <row r="32902" ht="15.75" hidden="1"/>
    <row r="32903" ht="15.75" hidden="1"/>
    <row r="32904" ht="15.75" hidden="1"/>
    <row r="32905" ht="15.75" hidden="1"/>
    <row r="32906" ht="15.75" hidden="1"/>
    <row r="32907" ht="15.75" hidden="1"/>
    <row r="32908" ht="15.75" hidden="1"/>
    <row r="32909" ht="15.75" hidden="1"/>
    <row r="32910" ht="15.75" hidden="1"/>
    <row r="32911" ht="15.75" hidden="1"/>
    <row r="32912" ht="15.75" hidden="1"/>
    <row r="32913" ht="15.75" hidden="1"/>
    <row r="32914" ht="15.75" hidden="1"/>
    <row r="32915" ht="15.75" hidden="1"/>
    <row r="32916" ht="15.75" hidden="1"/>
    <row r="32917" ht="15.75" hidden="1"/>
    <row r="32918" ht="15.75" hidden="1"/>
    <row r="32919" ht="15.75" hidden="1"/>
    <row r="32920" ht="15.75" hidden="1"/>
    <row r="32921" ht="15.75" hidden="1"/>
    <row r="32922" ht="15.75" hidden="1"/>
    <row r="32923" ht="15.75" hidden="1"/>
    <row r="32924" ht="15.75" hidden="1"/>
    <row r="32925" ht="15.75" hidden="1"/>
    <row r="32926" ht="15.75" hidden="1"/>
    <row r="32927" ht="15.75" hidden="1"/>
    <row r="32928" ht="15.75" hidden="1"/>
    <row r="32929" ht="15.75" hidden="1"/>
    <row r="32930" ht="15.75" hidden="1"/>
    <row r="32931" ht="15.75" hidden="1"/>
    <row r="32932" ht="15.75" hidden="1"/>
    <row r="32933" ht="15.75" hidden="1"/>
    <row r="32934" ht="15.75" hidden="1"/>
    <row r="32935" ht="15.75" hidden="1"/>
    <row r="32936" ht="15.75" hidden="1"/>
    <row r="32937" ht="15.75" hidden="1"/>
    <row r="32938" ht="15.75" hidden="1"/>
    <row r="32939" ht="15.75" hidden="1"/>
    <row r="32940" ht="15.75" hidden="1"/>
    <row r="32941" ht="15.75" hidden="1"/>
    <row r="32942" ht="15.75" hidden="1"/>
    <row r="32943" ht="15.75" hidden="1"/>
    <row r="32944" ht="15.75" hidden="1"/>
    <row r="32945" ht="15.75" hidden="1"/>
    <row r="32946" ht="15.75" hidden="1"/>
    <row r="32947" ht="15.75" hidden="1"/>
    <row r="32948" ht="15.75" hidden="1"/>
    <row r="32949" ht="15.75" hidden="1"/>
    <row r="32950" ht="15.75" hidden="1"/>
    <row r="32951" ht="15.75" hidden="1"/>
    <row r="32952" ht="15.75" hidden="1"/>
    <row r="32953" ht="15.75" hidden="1"/>
    <row r="32954" ht="15.75" hidden="1"/>
    <row r="32955" ht="15.75" hidden="1"/>
    <row r="32956" ht="15.75" hidden="1"/>
    <row r="32957" ht="15.75" hidden="1"/>
    <row r="32958" ht="15.75" hidden="1"/>
    <row r="32959" ht="15.75" hidden="1"/>
    <row r="32960" ht="15.75" hidden="1"/>
    <row r="32961" ht="15.75" hidden="1"/>
    <row r="32962" ht="15.75" hidden="1"/>
    <row r="32963" ht="15.75" hidden="1"/>
    <row r="32964" ht="15.75" hidden="1"/>
    <row r="32965" ht="15.75" hidden="1"/>
    <row r="32966" ht="15.75" hidden="1"/>
    <row r="32967" ht="15.75" hidden="1"/>
    <row r="32968" ht="15.75" hidden="1"/>
    <row r="32969" ht="15.75" hidden="1"/>
    <row r="32970" ht="15.75" hidden="1"/>
    <row r="32971" ht="15.75" hidden="1"/>
    <row r="32972" ht="15.75" hidden="1"/>
    <row r="32973" ht="15.75" hidden="1"/>
    <row r="32974" ht="15.75" hidden="1"/>
    <row r="32975" ht="15.75" hidden="1"/>
    <row r="32976" ht="15.75" hidden="1"/>
    <row r="32977" ht="15.75" hidden="1"/>
    <row r="32978" ht="15.75" hidden="1"/>
    <row r="32979" ht="15.75" hidden="1"/>
    <row r="32980" ht="15.75" hidden="1"/>
    <row r="32981" ht="15.75" hidden="1"/>
    <row r="32982" ht="15.75" hidden="1"/>
    <row r="32983" ht="15.75" hidden="1"/>
    <row r="32984" ht="15.75" hidden="1"/>
    <row r="32985" ht="15.75" hidden="1"/>
    <row r="32986" ht="15.75" hidden="1"/>
    <row r="32987" ht="15.75" hidden="1"/>
    <row r="32988" ht="15.75" hidden="1"/>
    <row r="32989" ht="15.75" hidden="1"/>
    <row r="32990" ht="15.75" hidden="1"/>
    <row r="32991" ht="15.75" hidden="1"/>
    <row r="32992" ht="15.75" hidden="1"/>
    <row r="32993" ht="15.75" hidden="1"/>
    <row r="32994" ht="15.75" hidden="1"/>
    <row r="32995" ht="15.75" hidden="1"/>
    <row r="32996" ht="15.75" hidden="1"/>
    <row r="32997" ht="15.75" hidden="1"/>
    <row r="32998" ht="15.75" hidden="1"/>
    <row r="32999" ht="15.75" hidden="1"/>
    <row r="33000" ht="15.75" hidden="1"/>
    <row r="33001" ht="15.75" hidden="1"/>
    <row r="33002" ht="15.75" hidden="1"/>
    <row r="33003" ht="15.75" hidden="1"/>
    <row r="33004" ht="15.75" hidden="1"/>
    <row r="33005" ht="15.75" hidden="1"/>
    <row r="33006" ht="15.75" hidden="1"/>
    <row r="33007" ht="15.75" hidden="1"/>
    <row r="33008" ht="15.75" hidden="1"/>
    <row r="33009" ht="15.75" hidden="1"/>
    <row r="33010" ht="15.75" hidden="1"/>
    <row r="33011" ht="15.75" hidden="1"/>
    <row r="33012" ht="15.75" hidden="1"/>
    <row r="33013" ht="15.75" hidden="1"/>
    <row r="33014" ht="15.75" hidden="1"/>
    <row r="33015" ht="15.75" hidden="1"/>
    <row r="33016" ht="15.75" hidden="1"/>
    <row r="33017" ht="15.75" hidden="1"/>
    <row r="33018" ht="15.75" hidden="1"/>
    <row r="33019" ht="15.75" hidden="1"/>
    <row r="33020" ht="15.75" hidden="1"/>
    <row r="33021" ht="15.75" hidden="1"/>
    <row r="33022" ht="15.75" hidden="1"/>
    <row r="33023" ht="15.75" hidden="1"/>
    <row r="33024" ht="15.75" hidden="1"/>
    <row r="33025" ht="15.75" hidden="1"/>
    <row r="33026" ht="15.75" hidden="1"/>
    <row r="33027" ht="15.75" hidden="1"/>
    <row r="33028" ht="15.75" hidden="1"/>
    <row r="33029" ht="15.75" hidden="1"/>
    <row r="33030" ht="15.75" hidden="1"/>
    <row r="33031" ht="15.75" hidden="1"/>
    <row r="33032" ht="15.75" hidden="1"/>
    <row r="33033" ht="15.75" hidden="1"/>
    <row r="33034" ht="15.75" hidden="1"/>
    <row r="33035" ht="15.75" hidden="1"/>
    <row r="33036" ht="15.75" hidden="1"/>
    <row r="33037" ht="15.75" hidden="1"/>
    <row r="33038" ht="15.75" hidden="1"/>
    <row r="33039" ht="15.75" hidden="1"/>
    <row r="33040" ht="15.75" hidden="1"/>
    <row r="33041" ht="15.75" hidden="1"/>
    <row r="33042" ht="15.75" hidden="1"/>
    <row r="33043" ht="15.75" hidden="1"/>
    <row r="33044" ht="15.75" hidden="1"/>
    <row r="33045" ht="15.75" hidden="1"/>
    <row r="33046" ht="15.75" hidden="1"/>
    <row r="33047" ht="15.75" hidden="1"/>
    <row r="33048" ht="15.75" hidden="1"/>
    <row r="33049" ht="15.75" hidden="1"/>
    <row r="33050" ht="15.75" hidden="1"/>
    <row r="33051" ht="15.75" hidden="1"/>
    <row r="33052" ht="15.75" hidden="1"/>
    <row r="33053" ht="15.75" hidden="1"/>
    <row r="33054" ht="15.75" hidden="1"/>
    <row r="33055" ht="15.75" hidden="1"/>
    <row r="33056" ht="15.75" hidden="1"/>
    <row r="33057" ht="15.75" hidden="1"/>
    <row r="33058" ht="15.75" hidden="1"/>
    <row r="33059" ht="15.75" hidden="1"/>
    <row r="33060" ht="15.75" hidden="1"/>
    <row r="33061" ht="15.75" hidden="1"/>
    <row r="33062" ht="15.75" hidden="1"/>
    <row r="33063" ht="15.75" hidden="1"/>
    <row r="33064" ht="15.75" hidden="1"/>
    <row r="33065" ht="15.75" hidden="1"/>
    <row r="33066" ht="15.75" hidden="1"/>
    <row r="33067" ht="15.75" hidden="1"/>
    <row r="33068" ht="15.75" hidden="1"/>
    <row r="33069" ht="15.75" hidden="1"/>
    <row r="33070" ht="15.75" hidden="1"/>
    <row r="33071" ht="15.75" hidden="1"/>
    <row r="33072" ht="15.75" hidden="1"/>
    <row r="33073" ht="15.75" hidden="1"/>
    <row r="33074" ht="15.75" hidden="1"/>
    <row r="33075" ht="15.75" hidden="1"/>
    <row r="33076" ht="15.75" hidden="1"/>
    <row r="33077" ht="15.75" hidden="1"/>
    <row r="33078" ht="15.75" hidden="1"/>
    <row r="33079" ht="15.75" hidden="1"/>
    <row r="33080" ht="15.75" hidden="1"/>
    <row r="33081" ht="15.75" hidden="1"/>
    <row r="33082" ht="15.75" hidden="1"/>
    <row r="33083" ht="15.75" hidden="1"/>
    <row r="33084" ht="15.75" hidden="1"/>
    <row r="33085" ht="15.75" hidden="1"/>
    <row r="33086" ht="15.75" hidden="1"/>
    <row r="33087" ht="15.75" hidden="1"/>
    <row r="33088" ht="15.75" hidden="1"/>
    <row r="33089" ht="15.75" hidden="1"/>
    <row r="33090" ht="15.75" hidden="1"/>
    <row r="33091" ht="15.75" hidden="1"/>
    <row r="33092" ht="15.75" hidden="1"/>
    <row r="33093" ht="15.75" hidden="1"/>
    <row r="33094" ht="15.75" hidden="1"/>
    <row r="33095" ht="15.75" hidden="1"/>
    <row r="33096" ht="15.75" hidden="1"/>
    <row r="33097" ht="15.75" hidden="1"/>
    <row r="33098" ht="15.75" hidden="1"/>
    <row r="33099" ht="15.75" hidden="1"/>
    <row r="33100" ht="15.75" hidden="1"/>
    <row r="33101" ht="15.75" hidden="1"/>
    <row r="33102" ht="15.75" hidden="1"/>
    <row r="33103" ht="15.75" hidden="1"/>
    <row r="33104" ht="15.75" hidden="1"/>
    <row r="33105" ht="15.75" hidden="1"/>
    <row r="33106" ht="15.75" hidden="1"/>
    <row r="33107" ht="15.75" hidden="1"/>
    <row r="33108" ht="15.75" hidden="1"/>
    <row r="33109" ht="15.75" hidden="1"/>
    <row r="33110" ht="15.75" hidden="1"/>
    <row r="33111" ht="15.75" hidden="1"/>
    <row r="33112" ht="15.75" hidden="1"/>
    <row r="33113" ht="15.75" hidden="1"/>
    <row r="33114" ht="15.75" hidden="1"/>
    <row r="33115" ht="15.75" hidden="1"/>
    <row r="33116" ht="15.75" hidden="1"/>
    <row r="33117" ht="15.75" hidden="1"/>
    <row r="33118" ht="15.75" hidden="1"/>
    <row r="33119" ht="15.75" hidden="1"/>
    <row r="33120" ht="15.75" hidden="1"/>
    <row r="33121" ht="15.75" hidden="1"/>
    <row r="33122" ht="15.75" hidden="1"/>
    <row r="33123" ht="15.75" hidden="1"/>
    <row r="33124" ht="15.75" hidden="1"/>
    <row r="33125" ht="15.75" hidden="1"/>
    <row r="33126" ht="15.75" hidden="1"/>
    <row r="33127" ht="15.75" hidden="1"/>
    <row r="33128" ht="15.75" hidden="1"/>
    <row r="33129" ht="15.75" hidden="1"/>
    <row r="33130" ht="15.75" hidden="1"/>
    <row r="33131" ht="15.75" hidden="1"/>
    <row r="33132" ht="15.75" hidden="1"/>
    <row r="33133" ht="15.75" hidden="1"/>
    <row r="33134" ht="15.75" hidden="1"/>
    <row r="33135" ht="15.75" hidden="1"/>
    <row r="33136" ht="15.75" hidden="1"/>
    <row r="33137" ht="15.75" hidden="1"/>
    <row r="33138" ht="15.75" hidden="1"/>
    <row r="33139" ht="15.75" hidden="1"/>
    <row r="33140" ht="15.75" hidden="1"/>
    <row r="33141" ht="15.75" hidden="1"/>
    <row r="33142" ht="15.75" hidden="1"/>
    <row r="33143" ht="15.75" hidden="1"/>
    <row r="33144" ht="15.75" hidden="1"/>
    <row r="33145" ht="15.75" hidden="1"/>
    <row r="33146" ht="15.75" hidden="1"/>
    <row r="33147" ht="15.75" hidden="1"/>
    <row r="33148" ht="15.75" hidden="1"/>
    <row r="33149" ht="15.75" hidden="1"/>
    <row r="33150" ht="15.75" hidden="1"/>
    <row r="33151" ht="15.75" hidden="1"/>
    <row r="33152" ht="15.75" hidden="1"/>
    <row r="33153" ht="15.75" hidden="1"/>
    <row r="33154" ht="15.75" hidden="1"/>
    <row r="33155" ht="15.75" hidden="1"/>
    <row r="33156" ht="15.75" hidden="1"/>
    <row r="33157" ht="15.75" hidden="1"/>
    <row r="33158" ht="15.75" hidden="1"/>
    <row r="33159" ht="15.75" hidden="1"/>
    <row r="33160" ht="15.75" hidden="1"/>
    <row r="33161" ht="15.75" hidden="1"/>
    <row r="33162" ht="15.75" hidden="1"/>
    <row r="33163" ht="15.75" hidden="1"/>
    <row r="33164" ht="15.75" hidden="1"/>
    <row r="33165" ht="15.75" hidden="1"/>
    <row r="33166" ht="15.75" hidden="1"/>
    <row r="33167" ht="15.75" hidden="1"/>
    <row r="33168" ht="15.75" hidden="1"/>
    <row r="33169" ht="15.75" hidden="1"/>
    <row r="33170" ht="15.75" hidden="1"/>
    <row r="33171" ht="15.75" hidden="1"/>
    <row r="33172" ht="15.75" hidden="1"/>
    <row r="33173" ht="15.75" hidden="1"/>
    <row r="33174" ht="15.75" hidden="1"/>
    <row r="33175" ht="15.75" hidden="1"/>
    <row r="33176" ht="15.75" hidden="1"/>
    <row r="33177" ht="15.75" hidden="1"/>
    <row r="33178" ht="15.75" hidden="1"/>
    <row r="33179" ht="15.75" hidden="1"/>
    <row r="33180" ht="15.75" hidden="1"/>
    <row r="33181" ht="15.75" hidden="1"/>
    <row r="33182" ht="15.75" hidden="1"/>
    <row r="33183" ht="15.75" hidden="1"/>
    <row r="33184" ht="15.75" hidden="1"/>
    <row r="33185" ht="15.75" hidden="1"/>
    <row r="33186" ht="15.75" hidden="1"/>
    <row r="33187" ht="15.75" hidden="1"/>
    <row r="33188" ht="15.75" hidden="1"/>
    <row r="33189" ht="15.75" hidden="1"/>
    <row r="33190" ht="15.75" hidden="1"/>
    <row r="33191" ht="15.75" hidden="1"/>
    <row r="33192" ht="15.75" hidden="1"/>
    <row r="33193" ht="15.75" hidden="1"/>
    <row r="33194" ht="15.75" hidden="1"/>
    <row r="33195" ht="15.75" hidden="1"/>
    <row r="33196" ht="15.75" hidden="1"/>
    <row r="33197" ht="15.75" hidden="1"/>
    <row r="33198" ht="15.75" hidden="1"/>
    <row r="33199" ht="15.75" hidden="1"/>
    <row r="33200" ht="15.75" hidden="1"/>
    <row r="33201" ht="15.75" hidden="1"/>
    <row r="33202" ht="15.75" hidden="1"/>
    <row r="33203" ht="15.75" hidden="1"/>
    <row r="33204" ht="15.75" hidden="1"/>
    <row r="33205" ht="15.75" hidden="1"/>
    <row r="33206" ht="15.75" hidden="1"/>
    <row r="33207" ht="15.75" hidden="1"/>
    <row r="33208" ht="15.75" hidden="1"/>
    <row r="33209" ht="15.75" hidden="1"/>
    <row r="33210" ht="15.75" hidden="1"/>
    <row r="33211" ht="15.75" hidden="1"/>
    <row r="33212" ht="15.75" hidden="1"/>
    <row r="33213" ht="15.75" hidden="1"/>
    <row r="33214" ht="15.75" hidden="1"/>
    <row r="33215" ht="15.75" hidden="1"/>
    <row r="33216" ht="15.75" hidden="1"/>
    <row r="33217" ht="15.75" hidden="1"/>
    <row r="33218" ht="15.75" hidden="1"/>
    <row r="33219" ht="15.75" hidden="1"/>
    <row r="33220" ht="15.75" hidden="1"/>
    <row r="33221" ht="15.75" hidden="1"/>
    <row r="33222" ht="15.75" hidden="1"/>
    <row r="33223" ht="15.75" hidden="1"/>
    <row r="33224" ht="15.75" hidden="1"/>
    <row r="33225" ht="15.75" hidden="1"/>
    <row r="33226" ht="15.75" hidden="1"/>
    <row r="33227" ht="15.75" hidden="1"/>
    <row r="33228" ht="15.75" hidden="1"/>
    <row r="33229" ht="15.75" hidden="1"/>
    <row r="33230" ht="15.75" hidden="1"/>
    <row r="33231" ht="15.75" hidden="1"/>
    <row r="33232" ht="15.75" hidden="1"/>
    <row r="33233" ht="15.75" hidden="1"/>
    <row r="33234" ht="15.75" hidden="1"/>
    <row r="33235" ht="15.75" hidden="1"/>
    <row r="33236" ht="15.75" hidden="1"/>
    <row r="33237" ht="15.75" hidden="1"/>
    <row r="33238" ht="15.75" hidden="1"/>
    <row r="33239" ht="15.75" hidden="1"/>
    <row r="33240" ht="15.75" hidden="1"/>
    <row r="33241" ht="15.75" hidden="1"/>
    <row r="33242" ht="15.75" hidden="1"/>
    <row r="33243" ht="15.75" hidden="1"/>
    <row r="33244" ht="15.75" hidden="1"/>
    <row r="33245" ht="15.75" hidden="1"/>
    <row r="33246" ht="15.75" hidden="1"/>
    <row r="33247" ht="15.75" hidden="1"/>
    <row r="33248" ht="15.75" hidden="1"/>
    <row r="33249" ht="15.75" hidden="1"/>
    <row r="33250" ht="15.75" hidden="1"/>
    <row r="33251" ht="15.75" hidden="1"/>
    <row r="33252" ht="15.75" hidden="1"/>
    <row r="33253" ht="15.75" hidden="1"/>
    <row r="33254" ht="15.75" hidden="1"/>
    <row r="33255" ht="15.75" hidden="1"/>
    <row r="33256" ht="15.75" hidden="1"/>
    <row r="33257" ht="15.75" hidden="1"/>
    <row r="33258" ht="15.75" hidden="1"/>
    <row r="33259" ht="15.75" hidden="1"/>
    <row r="33260" ht="15.75" hidden="1"/>
    <row r="33261" ht="15.75" hidden="1"/>
    <row r="33262" ht="15.75" hidden="1"/>
    <row r="33263" ht="15.75" hidden="1"/>
    <row r="33264" ht="15.75" hidden="1"/>
    <row r="33265" ht="15.75" hidden="1"/>
    <row r="33266" ht="15.75" hidden="1"/>
    <row r="33267" ht="15.75" hidden="1"/>
    <row r="33268" ht="15.75" hidden="1"/>
    <row r="33269" ht="15.75" hidden="1"/>
    <row r="33270" ht="15.75" hidden="1"/>
    <row r="33271" ht="15.75" hidden="1"/>
    <row r="33272" ht="15.75" hidden="1"/>
    <row r="33273" ht="15.75" hidden="1"/>
    <row r="33274" ht="15.75" hidden="1"/>
    <row r="33275" ht="15.75" hidden="1"/>
    <row r="33276" ht="15.75" hidden="1"/>
    <row r="33277" ht="15.75" hidden="1"/>
    <row r="33278" ht="15.75" hidden="1"/>
    <row r="33279" ht="15.75" hidden="1"/>
    <row r="33280" ht="15.75" hidden="1"/>
    <row r="33281" ht="15.75" hidden="1"/>
    <row r="33282" ht="15.75" hidden="1"/>
    <row r="33283" ht="15.75" hidden="1"/>
    <row r="33284" ht="15.75" hidden="1"/>
    <row r="33285" ht="15.75" hidden="1"/>
    <row r="33286" ht="15.75" hidden="1"/>
    <row r="33287" ht="15.75" hidden="1"/>
    <row r="33288" ht="15.75" hidden="1"/>
    <row r="33289" ht="15.75" hidden="1"/>
    <row r="33290" ht="15.75" hidden="1"/>
    <row r="33291" ht="15.75" hidden="1"/>
    <row r="33292" ht="15.75" hidden="1"/>
    <row r="33293" ht="15.75" hidden="1"/>
    <row r="33294" ht="15.75" hidden="1"/>
    <row r="33295" ht="15.75" hidden="1"/>
    <row r="33296" ht="15.75" hidden="1"/>
    <row r="33297" ht="15.75" hidden="1"/>
    <row r="33298" ht="15.75" hidden="1"/>
    <row r="33299" ht="15.75" hidden="1"/>
    <row r="33300" ht="15.75" hidden="1"/>
    <row r="33301" ht="15.75" hidden="1"/>
    <row r="33302" ht="15.75" hidden="1"/>
    <row r="33303" ht="15.75" hidden="1"/>
    <row r="33304" ht="15.75" hidden="1"/>
    <row r="33305" ht="15.75" hidden="1"/>
    <row r="33306" ht="15.75" hidden="1"/>
    <row r="33307" ht="15.75" hidden="1"/>
    <row r="33308" ht="15.75" hidden="1"/>
    <row r="33309" ht="15.75" hidden="1"/>
    <row r="33310" ht="15.75" hidden="1"/>
    <row r="33311" ht="15.75" hidden="1"/>
    <row r="33312" ht="15.75" hidden="1"/>
    <row r="33313" ht="15.75" hidden="1"/>
    <row r="33314" ht="15.75" hidden="1"/>
    <row r="33315" ht="15.75" hidden="1"/>
    <row r="33316" ht="15.75" hidden="1"/>
    <row r="33317" ht="15.75" hidden="1"/>
    <row r="33318" ht="15.75" hidden="1"/>
    <row r="33319" ht="15.75" hidden="1"/>
    <row r="33320" ht="15.75" hidden="1"/>
    <row r="33321" ht="15.75" hidden="1"/>
    <row r="33322" ht="15.75" hidden="1"/>
    <row r="33323" ht="15.75" hidden="1"/>
    <row r="33324" ht="15.75" hidden="1"/>
    <row r="33325" ht="15.75" hidden="1"/>
    <row r="33326" ht="15.75" hidden="1"/>
    <row r="33327" ht="15.75" hidden="1"/>
    <row r="33328" ht="15.75" hidden="1"/>
    <row r="33329" ht="15.75" hidden="1"/>
    <row r="33330" ht="15.75" hidden="1"/>
    <row r="33331" ht="15.75" hidden="1"/>
    <row r="33332" ht="15.75" hidden="1"/>
    <row r="33333" ht="15.75" hidden="1"/>
    <row r="33334" ht="15.75" hidden="1"/>
    <row r="33335" ht="15.75" hidden="1"/>
    <row r="33336" ht="15.75" hidden="1"/>
    <row r="33337" ht="15.75" hidden="1"/>
    <row r="33338" ht="15.75" hidden="1"/>
    <row r="33339" ht="15.75" hidden="1"/>
    <row r="33340" ht="15.75" hidden="1"/>
    <row r="33341" ht="15.75" hidden="1"/>
    <row r="33342" ht="15.75" hidden="1"/>
    <row r="33343" ht="15.75" hidden="1"/>
    <row r="33344" ht="15.75" hidden="1"/>
    <row r="33345" ht="15.75" hidden="1"/>
    <row r="33346" ht="15.75" hidden="1"/>
    <row r="33347" ht="15.75" hidden="1"/>
    <row r="33348" ht="15.75" hidden="1"/>
    <row r="33349" ht="15.75" hidden="1"/>
    <row r="33350" ht="15.75" hidden="1"/>
    <row r="33351" ht="15.75" hidden="1"/>
    <row r="33352" ht="15.75" hidden="1"/>
    <row r="33353" ht="15.75" hidden="1"/>
    <row r="33354" ht="15.75" hidden="1"/>
    <row r="33355" ht="15.75" hidden="1"/>
    <row r="33356" ht="15.75" hidden="1"/>
    <row r="33357" ht="15.75" hidden="1"/>
    <row r="33358" ht="15.75" hidden="1"/>
    <row r="33359" ht="15.75" hidden="1"/>
    <row r="33360" ht="15.75" hidden="1"/>
    <row r="33361" ht="15.75" hidden="1"/>
    <row r="33362" ht="15.75" hidden="1"/>
    <row r="33363" ht="15.75" hidden="1"/>
    <row r="33364" ht="15.75" hidden="1"/>
    <row r="33365" ht="15.75" hidden="1"/>
    <row r="33366" ht="15.75" hidden="1"/>
    <row r="33367" ht="15.75" hidden="1"/>
    <row r="33368" ht="15.75" hidden="1"/>
    <row r="33369" ht="15.75" hidden="1"/>
    <row r="33370" ht="15.75" hidden="1"/>
    <row r="33371" ht="15.75" hidden="1"/>
    <row r="33372" ht="15.75" hidden="1"/>
    <row r="33373" ht="15.75" hidden="1"/>
    <row r="33374" ht="15.75" hidden="1"/>
    <row r="33375" ht="15.75" hidden="1"/>
    <row r="33376" ht="15.75" hidden="1"/>
    <row r="33377" ht="15.75" hidden="1"/>
    <row r="33378" ht="15.75" hidden="1"/>
    <row r="33379" ht="15.75" hidden="1"/>
    <row r="33380" ht="15.75" hidden="1"/>
    <row r="33381" ht="15.75" hidden="1"/>
    <row r="33382" ht="15.75" hidden="1"/>
    <row r="33383" ht="15.75" hidden="1"/>
    <row r="33384" ht="15.75" hidden="1"/>
    <row r="33385" ht="15.75" hidden="1"/>
    <row r="33386" ht="15.75" hidden="1"/>
    <row r="33387" ht="15.75" hidden="1"/>
    <row r="33388" ht="15.75" hidden="1"/>
    <row r="33389" ht="15.75" hidden="1"/>
    <row r="33390" ht="15.75" hidden="1"/>
    <row r="33391" ht="15.75" hidden="1"/>
    <row r="33392" ht="15.75" hidden="1"/>
    <row r="33393" ht="15.75" hidden="1"/>
    <row r="33394" ht="15.75" hidden="1"/>
    <row r="33395" ht="15.75" hidden="1"/>
    <row r="33396" ht="15.75" hidden="1"/>
    <row r="33397" ht="15.75" hidden="1"/>
    <row r="33398" ht="15.75" hidden="1"/>
    <row r="33399" ht="15.75" hidden="1"/>
    <row r="33400" ht="15.75" hidden="1"/>
    <row r="33401" ht="15.75" hidden="1"/>
    <row r="33402" ht="15.75" hidden="1"/>
    <row r="33403" ht="15.75" hidden="1"/>
    <row r="33404" ht="15.75" hidden="1"/>
    <row r="33405" ht="15.75" hidden="1"/>
    <row r="33406" ht="15.75" hidden="1"/>
    <row r="33407" ht="15.75" hidden="1"/>
    <row r="33408" ht="15.75" hidden="1"/>
    <row r="33409" ht="15.75" hidden="1"/>
    <row r="33410" ht="15.75" hidden="1"/>
    <row r="33411" ht="15.75" hidden="1"/>
    <row r="33412" ht="15.75" hidden="1"/>
    <row r="33413" ht="15.75" hidden="1"/>
    <row r="33414" ht="15.75" hidden="1"/>
    <row r="33415" ht="15.75" hidden="1"/>
    <row r="33416" ht="15.75" hidden="1"/>
    <row r="33417" ht="15.75" hidden="1"/>
    <row r="33418" ht="15.75" hidden="1"/>
    <row r="33419" ht="15.75" hidden="1"/>
    <row r="33420" ht="15.75" hidden="1"/>
    <row r="33421" ht="15.75" hidden="1"/>
    <row r="33422" ht="15.75" hidden="1"/>
    <row r="33423" ht="15.75" hidden="1"/>
    <row r="33424" ht="15.75" hidden="1"/>
    <row r="33425" ht="15.75" hidden="1"/>
    <row r="33426" ht="15.75" hidden="1"/>
    <row r="33427" ht="15.75" hidden="1"/>
    <row r="33428" ht="15.75" hidden="1"/>
    <row r="33429" ht="15.75" hidden="1"/>
    <row r="33430" ht="15.75" hidden="1"/>
    <row r="33431" ht="15.75" hidden="1"/>
    <row r="33432" ht="15.75" hidden="1"/>
    <row r="33433" ht="15.75" hidden="1"/>
    <row r="33434" ht="15.75" hidden="1"/>
    <row r="33435" ht="15.75" hidden="1"/>
    <row r="33436" ht="15.75" hidden="1"/>
    <row r="33437" ht="15.75" hidden="1"/>
    <row r="33438" ht="15.75" hidden="1"/>
    <row r="33439" ht="15.75" hidden="1"/>
    <row r="33440" ht="15.75" hidden="1"/>
    <row r="33441" ht="15.75" hidden="1"/>
    <row r="33442" ht="15.75" hidden="1"/>
    <row r="33443" ht="15.75" hidden="1"/>
    <row r="33444" ht="15.75" hidden="1"/>
    <row r="33445" ht="15.75" hidden="1"/>
    <row r="33446" ht="15.75" hidden="1"/>
    <row r="33447" ht="15.75" hidden="1"/>
    <row r="33448" ht="15.75" hidden="1"/>
    <row r="33449" ht="15.75" hidden="1"/>
    <row r="33450" ht="15.75" hidden="1"/>
    <row r="33451" ht="15.75" hidden="1"/>
    <row r="33452" ht="15.75" hidden="1"/>
    <row r="33453" ht="15.75" hidden="1"/>
    <row r="33454" ht="15.75" hidden="1"/>
    <row r="33455" ht="15.75" hidden="1"/>
    <row r="33456" ht="15.75" hidden="1"/>
    <row r="33457" ht="15.75" hidden="1"/>
    <row r="33458" ht="15.75" hidden="1"/>
    <row r="33459" ht="15.75" hidden="1"/>
    <row r="33460" ht="15.75" hidden="1"/>
    <row r="33461" ht="15.75" hidden="1"/>
    <row r="33462" ht="15.75" hidden="1"/>
    <row r="33463" ht="15.75" hidden="1"/>
    <row r="33464" ht="15.75" hidden="1"/>
    <row r="33465" ht="15.75" hidden="1"/>
    <row r="33466" ht="15.75" hidden="1"/>
    <row r="33467" ht="15.75" hidden="1"/>
    <row r="33468" ht="15.75" hidden="1"/>
    <row r="33469" ht="15.75" hidden="1"/>
    <row r="33470" ht="15.75" hidden="1"/>
    <row r="33471" ht="15.75" hidden="1"/>
    <row r="33472" ht="15.75" hidden="1"/>
    <row r="33473" ht="15.75" hidden="1"/>
    <row r="33474" ht="15.75" hidden="1"/>
    <row r="33475" ht="15.75" hidden="1"/>
    <row r="33476" ht="15.75" hidden="1"/>
    <row r="33477" ht="15.75" hidden="1"/>
    <row r="33478" ht="15.75" hidden="1"/>
    <row r="33479" ht="15.75" hidden="1"/>
    <row r="33480" ht="15.75" hidden="1"/>
    <row r="33481" ht="15.75" hidden="1"/>
    <row r="33482" ht="15.75" hidden="1"/>
    <row r="33483" ht="15.75" hidden="1"/>
    <row r="33484" ht="15.75" hidden="1"/>
    <row r="33485" ht="15.75" hidden="1"/>
    <row r="33486" ht="15.75" hidden="1"/>
    <row r="33487" ht="15.75" hidden="1"/>
    <row r="33488" ht="15.75" hidden="1"/>
    <row r="33489" ht="15.75" hidden="1"/>
    <row r="33490" ht="15.75" hidden="1"/>
    <row r="33491" ht="15.75" hidden="1"/>
    <row r="33492" ht="15.75" hidden="1"/>
    <row r="33493" ht="15.75" hidden="1"/>
    <row r="33494" ht="15.75" hidden="1"/>
    <row r="33495" ht="15.75" hidden="1"/>
    <row r="33496" ht="15.75" hidden="1"/>
    <row r="33497" ht="15.75" hidden="1"/>
    <row r="33498" ht="15.75" hidden="1"/>
    <row r="33499" ht="15.75" hidden="1"/>
    <row r="33500" ht="15.75" hidden="1"/>
    <row r="33501" ht="15.75" hidden="1"/>
    <row r="33502" ht="15.75" hidden="1"/>
    <row r="33503" ht="15.75" hidden="1"/>
    <row r="33504" ht="15.75" hidden="1"/>
    <row r="33505" ht="15.75" hidden="1"/>
    <row r="33506" ht="15.75" hidden="1"/>
    <row r="33507" ht="15.75" hidden="1"/>
    <row r="33508" ht="15.75" hidden="1"/>
    <row r="33509" ht="15.75" hidden="1"/>
    <row r="33510" ht="15.75" hidden="1"/>
    <row r="33511" ht="15.75" hidden="1"/>
    <row r="33512" ht="15.75" hidden="1"/>
    <row r="33513" ht="15.75" hidden="1"/>
    <row r="33514" ht="15.75" hidden="1"/>
    <row r="33515" ht="15.75" hidden="1"/>
    <row r="33516" ht="15.75" hidden="1"/>
    <row r="33517" ht="15.75" hidden="1"/>
    <row r="33518" ht="15.75" hidden="1"/>
    <row r="33519" ht="15.75" hidden="1"/>
    <row r="33520" ht="15.75" hidden="1"/>
    <row r="33521" ht="15.75" hidden="1"/>
    <row r="33522" ht="15.75" hidden="1"/>
    <row r="33523" ht="15.75" hidden="1"/>
    <row r="33524" ht="15.75" hidden="1"/>
    <row r="33525" ht="15.75" hidden="1"/>
    <row r="33526" ht="15.75" hidden="1"/>
    <row r="33527" ht="15.75" hidden="1"/>
    <row r="33528" ht="15.75" hidden="1"/>
    <row r="33529" ht="15.75" hidden="1"/>
    <row r="33530" ht="15.75" hidden="1"/>
    <row r="33531" ht="15.75" hidden="1"/>
    <row r="33532" ht="15.75" hidden="1"/>
    <row r="33533" ht="15.75" hidden="1"/>
    <row r="33534" ht="15.75" hidden="1"/>
    <row r="33535" ht="15.75" hidden="1"/>
    <row r="33536" ht="15.75" hidden="1"/>
    <row r="33537" ht="15.75" hidden="1"/>
    <row r="33538" ht="15.75" hidden="1"/>
    <row r="33539" ht="15.75" hidden="1"/>
    <row r="33540" ht="15.75" hidden="1"/>
    <row r="33541" ht="15.75" hidden="1"/>
    <row r="33542" ht="15.75" hidden="1"/>
    <row r="33543" ht="15.75" hidden="1"/>
    <row r="33544" ht="15.75" hidden="1"/>
    <row r="33545" ht="15.75" hidden="1"/>
    <row r="33546" ht="15.75" hidden="1"/>
    <row r="33547" ht="15.75" hidden="1"/>
    <row r="33548" ht="15.75" hidden="1"/>
    <row r="33549" ht="15.75" hidden="1"/>
    <row r="33550" ht="15.75" hidden="1"/>
    <row r="33551" ht="15.75" hidden="1"/>
    <row r="33552" ht="15.75" hidden="1"/>
    <row r="33553" ht="15.75" hidden="1"/>
    <row r="33554" ht="15.75" hidden="1"/>
    <row r="33555" ht="15.75" hidden="1"/>
    <row r="33556" ht="15.75" hidden="1"/>
    <row r="33557" ht="15.75" hidden="1"/>
    <row r="33558" ht="15.75" hidden="1"/>
    <row r="33559" ht="15.75" hidden="1"/>
    <row r="33560" ht="15.75" hidden="1"/>
    <row r="33561" ht="15.75" hidden="1"/>
    <row r="33562" ht="15.75" hidden="1"/>
    <row r="33563" ht="15.75" hidden="1"/>
    <row r="33564" ht="15.75" hidden="1"/>
    <row r="33565" ht="15.75" hidden="1"/>
    <row r="33566" ht="15.75" hidden="1"/>
    <row r="33567" ht="15.75" hidden="1"/>
    <row r="33568" ht="15.75" hidden="1"/>
    <row r="33569" ht="15.75" hidden="1"/>
    <row r="33570" ht="15.75" hidden="1"/>
    <row r="33571" ht="15.75" hidden="1"/>
    <row r="33572" ht="15.75" hidden="1"/>
    <row r="33573" ht="15.75" hidden="1"/>
    <row r="33574" ht="15.75" hidden="1"/>
    <row r="33575" ht="15.75" hidden="1"/>
    <row r="33576" ht="15.75" hidden="1"/>
    <row r="33577" ht="15.75" hidden="1"/>
    <row r="33578" ht="15.75" hidden="1"/>
    <row r="33579" ht="15.75" hidden="1"/>
    <row r="33580" ht="15.75" hidden="1"/>
    <row r="33581" ht="15.75" hidden="1"/>
    <row r="33582" ht="15.75" hidden="1"/>
    <row r="33583" ht="15.75" hidden="1"/>
    <row r="33584" ht="15.75" hidden="1"/>
    <row r="33585" ht="15.75" hidden="1"/>
    <row r="33586" ht="15.75" hidden="1"/>
    <row r="33587" ht="15.75" hidden="1"/>
    <row r="33588" ht="15.75" hidden="1"/>
    <row r="33589" ht="15.75" hidden="1"/>
    <row r="33590" ht="15.75" hidden="1"/>
    <row r="33591" ht="15.75" hidden="1"/>
    <row r="33592" ht="15.75" hidden="1"/>
    <row r="33593" ht="15.75" hidden="1"/>
    <row r="33594" ht="15.75" hidden="1"/>
    <row r="33595" ht="15.75" hidden="1"/>
    <row r="33596" ht="15.75" hidden="1"/>
    <row r="33597" ht="15.75" hidden="1"/>
    <row r="33598" ht="15.75" hidden="1"/>
    <row r="33599" ht="15.75" hidden="1"/>
    <row r="33600" ht="15.75" hidden="1"/>
    <row r="33601" ht="15.75" hidden="1"/>
    <row r="33602" ht="15.75" hidden="1"/>
    <row r="33603" ht="15.75" hidden="1"/>
    <row r="33604" ht="15.75" hidden="1"/>
    <row r="33605" ht="15.75" hidden="1"/>
    <row r="33606" ht="15.75" hidden="1"/>
    <row r="33607" ht="15.75" hidden="1"/>
    <row r="33608" ht="15.75" hidden="1"/>
    <row r="33609" ht="15.75" hidden="1"/>
    <row r="33610" ht="15.75" hidden="1"/>
    <row r="33611" ht="15.75" hidden="1"/>
    <row r="33612" ht="15.75" hidden="1"/>
    <row r="33613" ht="15.75" hidden="1"/>
    <row r="33614" ht="15.75" hidden="1"/>
    <row r="33615" ht="15.75" hidden="1"/>
    <row r="33616" ht="15.75" hidden="1"/>
    <row r="33617" ht="15.75" hidden="1"/>
    <row r="33618" ht="15.75" hidden="1"/>
    <row r="33619" ht="15.75" hidden="1"/>
    <row r="33620" ht="15.75" hidden="1"/>
    <row r="33621" ht="15.75" hidden="1"/>
    <row r="33622" ht="15.75" hidden="1"/>
    <row r="33623" ht="15.75" hidden="1"/>
    <row r="33624" ht="15.75" hidden="1"/>
    <row r="33625" ht="15.75" hidden="1"/>
    <row r="33626" ht="15.75" hidden="1"/>
    <row r="33627" ht="15.75" hidden="1"/>
    <row r="33628" ht="15.75" hidden="1"/>
    <row r="33629" ht="15.75" hidden="1"/>
    <row r="33630" ht="15.75" hidden="1"/>
    <row r="33631" ht="15.75" hidden="1"/>
    <row r="33632" ht="15.75" hidden="1"/>
    <row r="33633" ht="15.75" hidden="1"/>
    <row r="33634" ht="15.75" hidden="1"/>
    <row r="33635" ht="15.75" hidden="1"/>
    <row r="33636" ht="15.75" hidden="1"/>
    <row r="33637" ht="15.75" hidden="1"/>
    <row r="33638" ht="15.75" hidden="1"/>
    <row r="33639" ht="15.75" hidden="1"/>
    <row r="33640" ht="15.75" hidden="1"/>
    <row r="33641" ht="15.75" hidden="1"/>
    <row r="33642" ht="15.75" hidden="1"/>
    <row r="33643" ht="15.75" hidden="1"/>
    <row r="33644" ht="15.75" hidden="1"/>
    <row r="33645" ht="15.75" hidden="1"/>
    <row r="33646" ht="15.75" hidden="1"/>
    <row r="33647" ht="15.75" hidden="1"/>
    <row r="33648" ht="15.75" hidden="1"/>
    <row r="33649" ht="15.75" hidden="1"/>
    <row r="33650" ht="15.75" hidden="1"/>
    <row r="33651" ht="15.75" hidden="1"/>
    <row r="33652" ht="15.75" hidden="1"/>
    <row r="33653" ht="15.75" hidden="1"/>
    <row r="33654" ht="15.75" hidden="1"/>
    <row r="33655" ht="15.75" hidden="1"/>
    <row r="33656" ht="15.75" hidden="1"/>
    <row r="33657" ht="15.75" hidden="1"/>
    <row r="33658" ht="15.75" hidden="1"/>
    <row r="33659" ht="15.75" hidden="1"/>
    <row r="33660" ht="15.75" hidden="1"/>
    <row r="33661" ht="15.75" hidden="1"/>
    <row r="33662" ht="15.75" hidden="1"/>
    <row r="33663" ht="15.75" hidden="1"/>
    <row r="33664" ht="15.75" hidden="1"/>
    <row r="33665" ht="15.75" hidden="1"/>
    <row r="33666" ht="15.75" hidden="1"/>
    <row r="33667" ht="15.75" hidden="1"/>
    <row r="33668" ht="15.75" hidden="1"/>
    <row r="33669" ht="15.75" hidden="1"/>
    <row r="33670" ht="15.75" hidden="1"/>
    <row r="33671" ht="15.75" hidden="1"/>
    <row r="33672" ht="15.75" hidden="1"/>
    <row r="33673" ht="15.75" hidden="1"/>
    <row r="33674" ht="15.75" hidden="1"/>
    <row r="33675" ht="15.75" hidden="1"/>
    <row r="33676" ht="15.75" hidden="1"/>
    <row r="33677" ht="15.75" hidden="1"/>
    <row r="33678" ht="15.75" hidden="1"/>
    <row r="33679" ht="15.75" hidden="1"/>
    <row r="33680" ht="15.75" hidden="1"/>
    <row r="33681" ht="15.75" hidden="1"/>
    <row r="33682" ht="15.75" hidden="1"/>
    <row r="33683" ht="15.75" hidden="1"/>
    <row r="33684" ht="15.75" hidden="1"/>
    <row r="33685" ht="15.75" hidden="1"/>
    <row r="33686" ht="15.75" hidden="1"/>
    <row r="33687" ht="15.75" hidden="1"/>
    <row r="33688" ht="15.75" hidden="1"/>
    <row r="33689" ht="15.75" hidden="1"/>
    <row r="33690" ht="15.75" hidden="1"/>
    <row r="33691" ht="15.75" hidden="1"/>
    <row r="33692" ht="15.75" hidden="1"/>
    <row r="33693" ht="15.75" hidden="1"/>
    <row r="33694" ht="15.75" hidden="1"/>
    <row r="33695" ht="15.75" hidden="1"/>
    <row r="33696" ht="15.75" hidden="1"/>
    <row r="33697" ht="15.75" hidden="1"/>
    <row r="33698" ht="15.75" hidden="1"/>
    <row r="33699" ht="15.75" hidden="1"/>
    <row r="33700" ht="15.75" hidden="1"/>
    <row r="33701" ht="15.75" hidden="1"/>
    <row r="33702" ht="15.75" hidden="1"/>
    <row r="33703" ht="15.75" hidden="1"/>
    <row r="33704" ht="15.75" hidden="1"/>
    <row r="33705" ht="15.75" hidden="1"/>
    <row r="33706" ht="15.75" hidden="1"/>
    <row r="33707" ht="15.75" hidden="1"/>
    <row r="33708" ht="15.75" hidden="1"/>
    <row r="33709" ht="15.75" hidden="1"/>
    <row r="33710" ht="15.75" hidden="1"/>
    <row r="33711" ht="15.75" hidden="1"/>
    <row r="33712" ht="15.75" hidden="1"/>
    <row r="33713" ht="15.75" hidden="1"/>
    <row r="33714" ht="15.75" hidden="1"/>
    <row r="33715" ht="15.75" hidden="1"/>
    <row r="33716" ht="15.75" hidden="1"/>
    <row r="33717" ht="15.75" hidden="1"/>
    <row r="33718" ht="15.75" hidden="1"/>
    <row r="33719" ht="15.75" hidden="1"/>
    <row r="33720" ht="15.75" hidden="1"/>
    <row r="33721" ht="15.75" hidden="1"/>
    <row r="33722" ht="15.75" hidden="1"/>
    <row r="33723" ht="15.75" hidden="1"/>
    <row r="33724" ht="15.75" hidden="1"/>
    <row r="33725" ht="15.75" hidden="1"/>
    <row r="33726" ht="15.75" hidden="1"/>
    <row r="33727" ht="15.75" hidden="1"/>
    <row r="33728" ht="15.75" hidden="1"/>
    <row r="33729" ht="15.75" hidden="1"/>
    <row r="33730" ht="15.75" hidden="1"/>
    <row r="33731" ht="15.75" hidden="1"/>
    <row r="33732" ht="15.75" hidden="1"/>
    <row r="33733" ht="15.75" hidden="1"/>
    <row r="33734" ht="15.75" hidden="1"/>
    <row r="33735" ht="15.75" hidden="1"/>
    <row r="33736" ht="15.75" hidden="1"/>
    <row r="33737" ht="15.75" hidden="1"/>
    <row r="33738" ht="15.75" hidden="1"/>
    <row r="33739" ht="15.75" hidden="1"/>
    <row r="33740" ht="15.75" hidden="1"/>
    <row r="33741" ht="15.75" hidden="1"/>
    <row r="33742" ht="15.75" hidden="1"/>
    <row r="33743" ht="15.75" hidden="1"/>
    <row r="33744" ht="15.75" hidden="1"/>
    <row r="33745" ht="15.75" hidden="1"/>
    <row r="33746" ht="15.75" hidden="1"/>
    <row r="33747" ht="15.75" hidden="1"/>
    <row r="33748" ht="15.75" hidden="1"/>
    <row r="33749" ht="15.75" hidden="1"/>
    <row r="33750" ht="15.75" hidden="1"/>
    <row r="33751" ht="15.75" hidden="1"/>
    <row r="33752" ht="15.75" hidden="1"/>
    <row r="33753" ht="15.75" hidden="1"/>
    <row r="33754" ht="15.75" hidden="1"/>
    <row r="33755" ht="15.75" hidden="1"/>
    <row r="33756" ht="15.75" hidden="1"/>
    <row r="33757" ht="15.75" hidden="1"/>
    <row r="33758" ht="15.75" hidden="1"/>
    <row r="33759" ht="15.75" hidden="1"/>
    <row r="33760" ht="15.75" hidden="1"/>
    <row r="33761" ht="15.75" hidden="1"/>
    <row r="33762" ht="15.75" hidden="1"/>
    <row r="33763" ht="15.75" hidden="1"/>
    <row r="33764" ht="15.75" hidden="1"/>
    <row r="33765" ht="15.75" hidden="1"/>
    <row r="33766" ht="15.75" hidden="1"/>
    <row r="33767" ht="15.75" hidden="1"/>
    <row r="33768" ht="15.75" hidden="1"/>
    <row r="33769" ht="15.75" hidden="1"/>
    <row r="33770" ht="15.75" hidden="1"/>
    <row r="33771" ht="15.75" hidden="1"/>
    <row r="33772" ht="15.75" hidden="1"/>
    <row r="33773" ht="15.75" hidden="1"/>
    <row r="33774" ht="15.75" hidden="1"/>
    <row r="33775" ht="15.75" hidden="1"/>
    <row r="33776" ht="15.75" hidden="1"/>
    <row r="33777" ht="15.75" hidden="1"/>
    <row r="33778" ht="15.75" hidden="1"/>
    <row r="33779" ht="15.75" hidden="1"/>
    <row r="33780" ht="15.75" hidden="1"/>
    <row r="33781" ht="15.75" hidden="1"/>
    <row r="33782" ht="15.75" hidden="1"/>
    <row r="33783" ht="15.75" hidden="1"/>
    <row r="33784" ht="15.75" hidden="1"/>
    <row r="33785" ht="15.75" hidden="1"/>
    <row r="33786" ht="15.75" hidden="1"/>
    <row r="33787" ht="15.75" hidden="1"/>
    <row r="33788" ht="15.75" hidden="1"/>
    <row r="33789" ht="15.75" hidden="1"/>
    <row r="33790" ht="15.75" hidden="1"/>
    <row r="33791" ht="15.75" hidden="1"/>
    <row r="33792" ht="15.75" hidden="1"/>
    <row r="33793" ht="15.75" hidden="1"/>
    <row r="33794" ht="15.75" hidden="1"/>
    <row r="33795" ht="15.75" hidden="1"/>
    <row r="33796" ht="15.75" hidden="1"/>
    <row r="33797" ht="15.75" hidden="1"/>
    <row r="33798" ht="15.75" hidden="1"/>
    <row r="33799" ht="15.75" hidden="1"/>
    <row r="33800" ht="15.75" hidden="1"/>
    <row r="33801" ht="15.75" hidden="1"/>
    <row r="33802" ht="15.75" hidden="1"/>
    <row r="33803" ht="15.75" hidden="1"/>
    <row r="33804" ht="15.75" hidden="1"/>
    <row r="33805" ht="15.75" hidden="1"/>
    <row r="33806" ht="15.75" hidden="1"/>
    <row r="33807" ht="15.75" hidden="1"/>
    <row r="33808" ht="15.75" hidden="1"/>
    <row r="33809" ht="15.75" hidden="1"/>
    <row r="33810" ht="15.75" hidden="1"/>
    <row r="33811" ht="15.75" hidden="1"/>
    <row r="33812" ht="15.75" hidden="1"/>
    <row r="33813" ht="15.75" hidden="1"/>
    <row r="33814" ht="15.75" hidden="1"/>
    <row r="33815" ht="15.75" hidden="1"/>
    <row r="33816" ht="15.75" hidden="1"/>
    <row r="33817" ht="15.75" hidden="1"/>
    <row r="33818" ht="15.75" hidden="1"/>
    <row r="33819" ht="15.75" hidden="1"/>
    <row r="33820" ht="15.75" hidden="1"/>
    <row r="33821" ht="15.75" hidden="1"/>
    <row r="33822" ht="15.75" hidden="1"/>
    <row r="33823" ht="15.75" hidden="1"/>
    <row r="33824" ht="15.75" hidden="1"/>
    <row r="33825" ht="15.75" hidden="1"/>
    <row r="33826" ht="15.75" hidden="1"/>
    <row r="33827" ht="15.75" hidden="1"/>
    <row r="33828" ht="15.75" hidden="1"/>
    <row r="33829" ht="15.75" hidden="1"/>
    <row r="33830" ht="15.75" hidden="1"/>
    <row r="33831" ht="15.75" hidden="1"/>
    <row r="33832" ht="15.75" hidden="1"/>
    <row r="33833" ht="15.75" hidden="1"/>
    <row r="33834" ht="15.75" hidden="1"/>
    <row r="33835" ht="15.75" hidden="1"/>
    <row r="33836" ht="15.75" hidden="1"/>
    <row r="33837" ht="15.75" hidden="1"/>
    <row r="33838" ht="15.75" hidden="1"/>
    <row r="33839" ht="15.75" hidden="1"/>
    <row r="33840" ht="15.75" hidden="1"/>
    <row r="33841" ht="15.75" hidden="1"/>
    <row r="33842" ht="15.75" hidden="1"/>
    <row r="33843" ht="15.75" hidden="1"/>
    <row r="33844" ht="15.75" hidden="1"/>
    <row r="33845" ht="15.75" hidden="1"/>
    <row r="33846" ht="15.75" hidden="1"/>
    <row r="33847" ht="15.75" hidden="1"/>
    <row r="33848" ht="15.75" hidden="1"/>
    <row r="33849" ht="15.75" hidden="1"/>
    <row r="33850" ht="15.75" hidden="1"/>
    <row r="33851" ht="15.75" hidden="1"/>
    <row r="33852" ht="15.75" hidden="1"/>
    <row r="33853" ht="15.75" hidden="1"/>
    <row r="33854" ht="15.75" hidden="1"/>
    <row r="33855" ht="15.75" hidden="1"/>
    <row r="33856" ht="15.75" hidden="1"/>
    <row r="33857" ht="15.75" hidden="1"/>
    <row r="33858" ht="15.75" hidden="1"/>
    <row r="33859" ht="15.75" hidden="1"/>
    <row r="33860" ht="15.75" hidden="1"/>
    <row r="33861" ht="15.75" hidden="1"/>
    <row r="33862" ht="15.75" hidden="1"/>
    <row r="33863" ht="15.75" hidden="1"/>
    <row r="33864" ht="15.75" hidden="1"/>
    <row r="33865" ht="15.75" hidden="1"/>
    <row r="33866" ht="15.75" hidden="1"/>
    <row r="33867" ht="15.75" hidden="1"/>
    <row r="33868" ht="15.75" hidden="1"/>
    <row r="33869" ht="15.75" hidden="1"/>
    <row r="33870" ht="15.75" hidden="1"/>
    <row r="33871" ht="15.75" hidden="1"/>
    <row r="33872" ht="15.75" hidden="1"/>
    <row r="33873" ht="15.75" hidden="1"/>
    <row r="33874" ht="15.75" hidden="1"/>
    <row r="33875" ht="15.75" hidden="1"/>
    <row r="33876" ht="15.75" hidden="1"/>
    <row r="33877" ht="15.75" hidden="1"/>
    <row r="33878" ht="15.75" hidden="1"/>
    <row r="33879" ht="15.75" hidden="1"/>
    <row r="33880" ht="15.75" hidden="1"/>
    <row r="33881" ht="15.75" hidden="1"/>
    <row r="33882" ht="15.75" hidden="1"/>
    <row r="33883" ht="15.75" hidden="1"/>
    <row r="33884" ht="15.75" hidden="1"/>
    <row r="33885" ht="15.75" hidden="1"/>
    <row r="33886" ht="15.75" hidden="1"/>
    <row r="33887" ht="15.75" hidden="1"/>
    <row r="33888" ht="15.75" hidden="1"/>
    <row r="33889" ht="15.75" hidden="1"/>
    <row r="33890" ht="15.75" hidden="1"/>
    <row r="33891" ht="15.75" hidden="1"/>
    <row r="33892" ht="15.75" hidden="1"/>
    <row r="33893" ht="15.75" hidden="1"/>
    <row r="33894" ht="15.75" hidden="1"/>
    <row r="33895" ht="15.75" hidden="1"/>
    <row r="33896" ht="15.75" hidden="1"/>
    <row r="33897" ht="15.75" hidden="1"/>
    <row r="33898" ht="15.75" hidden="1"/>
    <row r="33899" ht="15.75" hidden="1"/>
    <row r="33900" ht="15.75" hidden="1"/>
    <row r="33901" ht="15.75" hidden="1"/>
    <row r="33902" ht="15.75" hidden="1"/>
    <row r="33903" ht="15.75" hidden="1"/>
    <row r="33904" ht="15.75" hidden="1"/>
    <row r="33905" ht="15.75" hidden="1"/>
    <row r="33906" ht="15.75" hidden="1"/>
    <row r="33907" ht="15.75" hidden="1"/>
    <row r="33908" ht="15.75" hidden="1"/>
    <row r="33909" ht="15.75" hidden="1"/>
    <row r="33910" ht="15.75" hidden="1"/>
    <row r="33911" ht="15.75" hidden="1"/>
    <row r="33912" ht="15.75" hidden="1"/>
    <row r="33913" ht="15.75" hidden="1"/>
    <row r="33914" ht="15.75" hidden="1"/>
    <row r="33915" ht="15.75" hidden="1"/>
    <row r="33916" ht="15.75" hidden="1"/>
    <row r="33917" ht="15.75" hidden="1"/>
    <row r="33918" ht="15.75" hidden="1"/>
    <row r="33919" ht="15.75" hidden="1"/>
    <row r="33920" ht="15.75" hidden="1"/>
    <row r="33921" ht="15.75" hidden="1"/>
    <row r="33922" ht="15.75" hidden="1"/>
    <row r="33923" ht="15.75" hidden="1"/>
    <row r="33924" ht="15.75" hidden="1"/>
    <row r="33925" ht="15.75" hidden="1"/>
    <row r="33926" ht="15.75" hidden="1"/>
    <row r="33927" ht="15.75" hidden="1"/>
    <row r="33928" ht="15.75" hidden="1"/>
    <row r="33929" ht="15.75" hidden="1"/>
    <row r="33930" ht="15.75" hidden="1"/>
    <row r="33931" ht="15.75" hidden="1"/>
    <row r="33932" ht="15.75" hidden="1"/>
    <row r="33933" ht="15.75" hidden="1"/>
    <row r="33934" ht="15.75" hidden="1"/>
    <row r="33935" ht="15.75" hidden="1"/>
    <row r="33936" ht="15.75" hidden="1"/>
    <row r="33937" ht="15.75" hidden="1"/>
    <row r="33938" ht="15.75" hidden="1"/>
    <row r="33939" ht="15.75" hidden="1"/>
    <row r="33940" ht="15.75" hidden="1"/>
    <row r="33941" ht="15.75" hidden="1"/>
    <row r="33942" ht="15.75" hidden="1"/>
    <row r="33943" ht="15.75" hidden="1"/>
    <row r="33944" ht="15.75" hidden="1"/>
    <row r="33945" ht="15.75" hidden="1"/>
    <row r="33946" ht="15.75" hidden="1"/>
    <row r="33947" ht="15.75" hidden="1"/>
    <row r="33948" ht="15.75" hidden="1"/>
    <row r="33949" ht="15.75" hidden="1"/>
    <row r="33950" ht="15.75" hidden="1"/>
    <row r="33951" ht="15.75" hidden="1"/>
    <row r="33952" ht="15.75" hidden="1"/>
    <row r="33953" ht="15.75" hidden="1"/>
    <row r="33954" ht="15.75" hidden="1"/>
    <row r="33955" ht="15.75" hidden="1"/>
    <row r="33956" ht="15.75" hidden="1"/>
    <row r="33957" ht="15.75" hidden="1"/>
    <row r="33958" ht="15.75" hidden="1"/>
    <row r="33959" ht="15.75" hidden="1"/>
    <row r="33960" ht="15.75" hidden="1"/>
    <row r="33961" ht="15.75" hidden="1"/>
    <row r="33962" ht="15.75" hidden="1"/>
    <row r="33963" ht="15.75" hidden="1"/>
    <row r="33964" ht="15.75" hidden="1"/>
    <row r="33965" ht="15.75" hidden="1"/>
    <row r="33966" ht="15.75" hidden="1"/>
    <row r="33967" ht="15.75" hidden="1"/>
    <row r="33968" ht="15.75" hidden="1"/>
    <row r="33969" ht="15.75" hidden="1"/>
    <row r="33970" ht="15.75" hidden="1"/>
    <row r="33971" ht="15.75" hidden="1"/>
    <row r="33972" ht="15.75" hidden="1"/>
    <row r="33973" ht="15.75" hidden="1"/>
    <row r="33974" ht="15.75" hidden="1"/>
    <row r="33975" ht="15.75" hidden="1"/>
    <row r="33976" ht="15.75" hidden="1"/>
    <row r="33977" ht="15.75" hidden="1"/>
    <row r="33978" ht="15.75" hidden="1"/>
    <row r="33979" ht="15.75" hidden="1"/>
    <row r="33980" ht="15.75" hidden="1"/>
    <row r="33981" ht="15.75" hidden="1"/>
    <row r="33982" ht="15.75" hidden="1"/>
    <row r="33983" ht="15.75" hidden="1"/>
    <row r="33984" ht="15.75" hidden="1"/>
    <row r="33985" ht="15.75" hidden="1"/>
    <row r="33986" ht="15.75" hidden="1"/>
    <row r="33987" ht="15.75" hidden="1"/>
    <row r="33988" ht="15.75" hidden="1"/>
    <row r="33989" ht="15.75" hidden="1"/>
    <row r="33990" ht="15.75" hidden="1"/>
    <row r="33991" ht="15.75" hidden="1"/>
    <row r="33992" ht="15.75" hidden="1"/>
    <row r="33993" ht="15.75" hidden="1"/>
    <row r="33994" ht="15.75" hidden="1"/>
    <row r="33995" ht="15.75" hidden="1"/>
    <row r="33996" ht="15.75" hidden="1"/>
    <row r="33997" ht="15.75" hidden="1"/>
    <row r="33998" ht="15.75" hidden="1"/>
    <row r="33999" ht="15.75" hidden="1"/>
    <row r="34000" ht="15.75" hidden="1"/>
    <row r="34001" ht="15.75" hidden="1"/>
    <row r="34002" ht="15.75" hidden="1"/>
    <row r="34003" ht="15.75" hidden="1"/>
    <row r="34004" ht="15.75" hidden="1"/>
    <row r="34005" ht="15.75" hidden="1"/>
    <row r="34006" ht="15.75" hidden="1"/>
    <row r="34007" ht="15.75" hidden="1"/>
    <row r="34008" ht="15.75" hidden="1"/>
    <row r="34009" ht="15.75" hidden="1"/>
    <row r="34010" ht="15.75" hidden="1"/>
    <row r="34011" ht="15.75" hidden="1"/>
    <row r="34012" ht="15.75" hidden="1"/>
    <row r="34013" ht="15.75" hidden="1"/>
    <row r="34014" ht="15.75" hidden="1"/>
    <row r="34015" ht="15.75" hidden="1"/>
    <row r="34016" ht="15.75" hidden="1"/>
    <row r="34017" ht="15.75" hidden="1"/>
    <row r="34018" ht="15.75" hidden="1"/>
    <row r="34019" ht="15.75" hidden="1"/>
    <row r="34020" ht="15.75" hidden="1"/>
    <row r="34021" ht="15.75" hidden="1"/>
    <row r="34022" ht="15.75" hidden="1"/>
    <row r="34023" ht="15.75" hidden="1"/>
    <row r="34024" ht="15.75" hidden="1"/>
    <row r="34025" ht="15.75" hidden="1"/>
    <row r="34026" ht="15.75" hidden="1"/>
    <row r="34027" ht="15.75" hidden="1"/>
    <row r="34028" ht="15.75" hidden="1"/>
    <row r="34029" ht="15.75" hidden="1"/>
    <row r="34030" ht="15.75" hidden="1"/>
    <row r="34031" ht="15.75" hidden="1"/>
    <row r="34032" ht="15.75" hidden="1"/>
    <row r="34033" ht="15.75" hidden="1"/>
    <row r="34034" ht="15.75" hidden="1"/>
    <row r="34035" ht="15.75" hidden="1"/>
    <row r="34036" ht="15.75" hidden="1"/>
    <row r="34037" ht="15.75" hidden="1"/>
    <row r="34038" ht="15.75" hidden="1"/>
    <row r="34039" ht="15.75" hidden="1"/>
    <row r="34040" ht="15.75" hidden="1"/>
    <row r="34041" ht="15.75" hidden="1"/>
    <row r="34042" ht="15.75" hidden="1"/>
    <row r="34043" ht="15.75" hidden="1"/>
    <row r="34044" ht="15.75" hidden="1"/>
    <row r="34045" ht="15.75" hidden="1"/>
    <row r="34046" ht="15.75" hidden="1"/>
    <row r="34047" ht="15.75" hidden="1"/>
    <row r="34048" ht="15.75" hidden="1"/>
    <row r="34049" ht="15.75" hidden="1"/>
    <row r="34050" ht="15.75" hidden="1"/>
    <row r="34051" ht="15.75" hidden="1"/>
    <row r="34052" ht="15.75" hidden="1"/>
    <row r="34053" ht="15.75" hidden="1"/>
    <row r="34054" ht="15.75" hidden="1"/>
    <row r="34055" ht="15.75" hidden="1"/>
    <row r="34056" ht="15.75" hidden="1"/>
    <row r="34057" ht="15.75" hidden="1"/>
    <row r="34058" ht="15.75" hidden="1"/>
    <row r="34059" ht="15.75" hidden="1"/>
    <row r="34060" ht="15.75" hidden="1"/>
    <row r="34061" ht="15.75" hidden="1"/>
    <row r="34062" ht="15.75" hidden="1"/>
    <row r="34063" ht="15.75" hidden="1"/>
    <row r="34064" ht="15.75" hidden="1"/>
    <row r="34065" ht="15.75" hidden="1"/>
    <row r="34066" ht="15.75" hidden="1"/>
    <row r="34067" ht="15.75" hidden="1"/>
    <row r="34068" ht="15.75" hidden="1"/>
    <row r="34069" ht="15.75" hidden="1"/>
    <row r="34070" ht="15.75" hidden="1"/>
    <row r="34071" ht="15.75" hidden="1"/>
    <row r="34072" ht="15.75" hidden="1"/>
    <row r="34073" ht="15.75" hidden="1"/>
    <row r="34074" ht="15.75" hidden="1"/>
    <row r="34075" ht="15.75" hidden="1"/>
    <row r="34076" ht="15.75" hidden="1"/>
    <row r="34077" ht="15.75" hidden="1"/>
    <row r="34078" ht="15.75" hidden="1"/>
    <row r="34079" ht="15.75" hidden="1"/>
    <row r="34080" ht="15.75" hidden="1"/>
    <row r="34081" ht="15.75" hidden="1"/>
    <row r="34082" ht="15.75" hidden="1"/>
    <row r="34083" ht="15.75" hidden="1"/>
    <row r="34084" ht="15.75" hidden="1"/>
    <row r="34085" ht="15.75" hidden="1"/>
    <row r="34086" ht="15.75" hidden="1"/>
    <row r="34087" ht="15.75" hidden="1"/>
    <row r="34088" ht="15.75" hidden="1"/>
    <row r="34089" ht="15.75" hidden="1"/>
    <row r="34090" ht="15.75" hidden="1"/>
    <row r="34091" ht="15.75" hidden="1"/>
    <row r="34092" ht="15.75" hidden="1"/>
    <row r="34093" ht="15.75" hidden="1"/>
    <row r="34094" ht="15.75" hidden="1"/>
    <row r="34095" ht="15.75" hidden="1"/>
    <row r="34096" ht="15.75" hidden="1"/>
    <row r="34097" ht="15.75" hidden="1"/>
    <row r="34098" ht="15.75" hidden="1"/>
    <row r="34099" ht="15.75" hidden="1"/>
    <row r="34100" ht="15.75" hidden="1"/>
    <row r="34101" ht="15.75" hidden="1"/>
    <row r="34102" ht="15.75" hidden="1"/>
    <row r="34103" ht="15.75" hidden="1"/>
    <row r="34104" ht="15.75" hidden="1"/>
    <row r="34105" ht="15.75" hidden="1"/>
    <row r="34106" ht="15.75" hidden="1"/>
    <row r="34107" ht="15.75" hidden="1"/>
    <row r="34108" ht="15.75" hidden="1"/>
    <row r="34109" ht="15.75" hidden="1"/>
    <row r="34110" ht="15.75" hidden="1"/>
    <row r="34111" ht="15.75" hidden="1"/>
    <row r="34112" ht="15.75" hidden="1"/>
    <row r="34113" ht="15.75" hidden="1"/>
    <row r="34114" ht="15.75" hidden="1"/>
    <row r="34115" ht="15.75" hidden="1"/>
    <row r="34116" ht="15.75" hidden="1"/>
    <row r="34117" ht="15.75" hidden="1"/>
    <row r="34118" ht="15.75" hidden="1"/>
    <row r="34119" ht="15.75" hidden="1"/>
    <row r="34120" ht="15.75" hidden="1"/>
    <row r="34121" ht="15.75" hidden="1"/>
    <row r="34122" ht="15.75" hidden="1"/>
    <row r="34123" ht="15.75" hidden="1"/>
    <row r="34124" ht="15.75" hidden="1"/>
    <row r="34125" ht="15.75" hidden="1"/>
    <row r="34126" ht="15.75" hidden="1"/>
    <row r="34127" ht="15.75" hidden="1"/>
    <row r="34128" ht="15.75" hidden="1"/>
    <row r="34129" ht="15.75" hidden="1"/>
    <row r="34130" ht="15.75" hidden="1"/>
    <row r="34131" ht="15.75" hidden="1"/>
    <row r="34132" ht="15.75" hidden="1"/>
    <row r="34133" ht="15.75" hidden="1"/>
    <row r="34134" ht="15.75" hidden="1"/>
    <row r="34135" ht="15.75" hidden="1"/>
    <row r="34136" ht="15.75" hidden="1"/>
    <row r="34137" ht="15.75" hidden="1"/>
    <row r="34138" ht="15.75" hidden="1"/>
    <row r="34139" ht="15.75" hidden="1"/>
    <row r="34140" ht="15.75" hidden="1"/>
    <row r="34141" ht="15.75" hidden="1"/>
    <row r="34142" ht="15.75" hidden="1"/>
    <row r="34143" ht="15.75" hidden="1"/>
    <row r="34144" ht="15.75" hidden="1"/>
    <row r="34145" ht="15.75" hidden="1"/>
    <row r="34146" ht="15.75" hidden="1"/>
    <row r="34147" ht="15.75" hidden="1"/>
    <row r="34148" ht="15.75" hidden="1"/>
    <row r="34149" ht="15.75" hidden="1"/>
    <row r="34150" ht="15.75" hidden="1"/>
    <row r="34151" ht="15.75" hidden="1"/>
    <row r="34152" ht="15.75" hidden="1"/>
    <row r="34153" ht="15.75" hidden="1"/>
    <row r="34154" ht="15.75" hidden="1"/>
    <row r="34155" ht="15.75" hidden="1"/>
    <row r="34156" ht="15.75" hidden="1"/>
    <row r="34157" ht="15.75" hidden="1"/>
    <row r="34158" ht="15.75" hidden="1"/>
    <row r="34159" ht="15.75" hidden="1"/>
    <row r="34160" ht="15.75" hidden="1"/>
    <row r="34161" ht="15.75" hidden="1"/>
    <row r="34162" ht="15.75" hidden="1"/>
    <row r="34163" ht="15.75" hidden="1"/>
    <row r="34164" ht="15.75" hidden="1"/>
    <row r="34165" ht="15.75" hidden="1"/>
    <row r="34166" ht="15.75" hidden="1"/>
    <row r="34167" ht="15.75" hidden="1"/>
    <row r="34168" ht="15.75" hidden="1"/>
    <row r="34169" ht="15.75" hidden="1"/>
    <row r="34170" ht="15.75" hidden="1"/>
    <row r="34171" ht="15.75" hidden="1"/>
    <row r="34172" ht="15.75" hidden="1"/>
    <row r="34173" ht="15.75" hidden="1"/>
    <row r="34174" ht="15.75" hidden="1"/>
    <row r="34175" ht="15.75" hidden="1"/>
    <row r="34176" ht="15.75" hidden="1"/>
    <row r="34177" ht="15.75" hidden="1"/>
    <row r="34178" ht="15.75" hidden="1"/>
    <row r="34179" ht="15.75" hidden="1"/>
    <row r="34180" ht="15.75" hidden="1"/>
    <row r="34181" ht="15.75" hidden="1"/>
    <row r="34182" ht="15.75" hidden="1"/>
    <row r="34183" ht="15.75" hidden="1"/>
    <row r="34184" ht="15.75" hidden="1"/>
    <row r="34185" ht="15.75" hidden="1"/>
    <row r="34186" ht="15.75" hidden="1"/>
    <row r="34187" ht="15.75" hidden="1"/>
    <row r="34188" ht="15.75" hidden="1"/>
    <row r="34189" ht="15.75" hidden="1"/>
    <row r="34190" ht="15.75" hidden="1"/>
    <row r="34191" ht="15.75" hidden="1"/>
    <row r="34192" ht="15.75" hidden="1"/>
    <row r="34193" ht="15.75" hidden="1"/>
    <row r="34194" ht="15.75" hidden="1"/>
    <row r="34195" ht="15.75" hidden="1"/>
    <row r="34196" ht="15.75" hidden="1"/>
    <row r="34197" ht="15.75" hidden="1"/>
    <row r="34198" ht="15.75" hidden="1"/>
    <row r="34199" ht="15.75" hidden="1"/>
    <row r="34200" ht="15.75" hidden="1"/>
    <row r="34201" ht="15.75" hidden="1"/>
    <row r="34202" ht="15.75" hidden="1"/>
    <row r="34203" ht="15.75" hidden="1"/>
    <row r="34204" ht="15.75" hidden="1"/>
    <row r="34205" ht="15.75" hidden="1"/>
    <row r="34206" ht="15.75" hidden="1"/>
    <row r="34207" ht="15.75" hidden="1"/>
    <row r="34208" ht="15.75" hidden="1"/>
    <row r="34209" ht="15.75" hidden="1"/>
    <row r="34210" ht="15.75" hidden="1"/>
    <row r="34211" ht="15.75" hidden="1"/>
    <row r="34212" ht="15.75" hidden="1"/>
    <row r="34213" ht="15.75" hidden="1"/>
    <row r="34214" ht="15.75" hidden="1"/>
    <row r="34215" ht="15.75" hidden="1"/>
    <row r="34216" ht="15.75" hidden="1"/>
    <row r="34217" ht="15.75" hidden="1"/>
    <row r="34218" ht="15.75" hidden="1"/>
    <row r="34219" ht="15.75" hidden="1"/>
    <row r="34220" ht="15.75" hidden="1"/>
    <row r="34221" ht="15.75" hidden="1"/>
    <row r="34222" ht="15.75" hidden="1"/>
    <row r="34223" ht="15.75" hidden="1"/>
    <row r="34224" ht="15.75" hidden="1"/>
    <row r="34225" ht="15.75" hidden="1"/>
    <row r="34226" ht="15.75" hidden="1"/>
    <row r="34227" ht="15.75" hidden="1"/>
    <row r="34228" ht="15.75" hidden="1"/>
    <row r="34229" ht="15.75" hidden="1"/>
    <row r="34230" ht="15.75" hidden="1"/>
    <row r="34231" ht="15.75" hidden="1"/>
    <row r="34232" ht="15.75" hidden="1"/>
    <row r="34233" ht="15.75" hidden="1"/>
    <row r="34234" ht="15.75" hidden="1"/>
    <row r="34235" ht="15.75" hidden="1"/>
    <row r="34236" ht="15.75" hidden="1"/>
    <row r="34237" ht="15.75" hidden="1"/>
    <row r="34238" ht="15.75" hidden="1"/>
    <row r="34239" ht="15.75" hidden="1"/>
    <row r="34240" ht="15.75" hidden="1"/>
    <row r="34241" ht="15.75" hidden="1"/>
    <row r="34242" ht="15.75" hidden="1"/>
    <row r="34243" ht="15.75" hidden="1"/>
    <row r="34244" ht="15.75" hidden="1"/>
    <row r="34245" ht="15.75" hidden="1"/>
    <row r="34246" ht="15.75" hidden="1"/>
    <row r="34247" ht="15.75" hidden="1"/>
    <row r="34248" ht="15.75" hidden="1"/>
    <row r="34249" ht="15.75" hidden="1"/>
    <row r="34250" ht="15.75" hidden="1"/>
    <row r="34251" ht="15.75" hidden="1"/>
    <row r="34252" ht="15.75" hidden="1"/>
    <row r="34253" ht="15.75" hidden="1"/>
    <row r="34254" ht="15.75" hidden="1"/>
    <row r="34255" ht="15.75" hidden="1"/>
    <row r="34256" ht="15.75" hidden="1"/>
    <row r="34257" ht="15.75" hidden="1"/>
    <row r="34258" ht="15.75" hidden="1"/>
    <row r="34259" ht="15.75" hidden="1"/>
    <row r="34260" ht="15.75" hidden="1"/>
    <row r="34261" ht="15.75" hidden="1"/>
    <row r="34262" ht="15.75" hidden="1"/>
    <row r="34263" ht="15.75" hidden="1"/>
    <row r="34264" ht="15.75" hidden="1"/>
    <row r="34265" ht="15.75" hidden="1"/>
    <row r="34266" ht="15.75" hidden="1"/>
    <row r="34267" ht="15.75" hidden="1"/>
    <row r="34268" ht="15.75" hidden="1"/>
    <row r="34269" ht="15.75" hidden="1"/>
    <row r="34270" ht="15.75" hidden="1"/>
    <row r="34271" ht="15.75" hidden="1"/>
    <row r="34272" ht="15.75" hidden="1"/>
    <row r="34273" ht="15.75" hidden="1"/>
    <row r="34274" ht="15.75" hidden="1"/>
    <row r="34275" ht="15.75" hidden="1"/>
    <row r="34276" ht="15.75" hidden="1"/>
    <row r="34277" ht="15.75" hidden="1"/>
    <row r="34278" ht="15.75" hidden="1"/>
    <row r="34279" ht="15.75" hidden="1"/>
    <row r="34280" ht="15.75" hidden="1"/>
    <row r="34281" ht="15.75" hidden="1"/>
    <row r="34282" ht="15.75" hidden="1"/>
    <row r="34283" ht="15.75" hidden="1"/>
    <row r="34284" ht="15.75" hidden="1"/>
    <row r="34285" ht="15.75" hidden="1"/>
    <row r="34286" ht="15.75" hidden="1"/>
    <row r="34287" ht="15.75" hidden="1"/>
    <row r="34288" ht="15.75" hidden="1"/>
    <row r="34289" ht="15.75" hidden="1"/>
    <row r="34290" ht="15.75" hidden="1"/>
    <row r="34291" ht="15.75" hidden="1"/>
    <row r="34292" ht="15.75" hidden="1"/>
    <row r="34293" ht="15.75" hidden="1"/>
    <row r="34294" ht="15.75" hidden="1"/>
    <row r="34295" ht="15.75" hidden="1"/>
    <row r="34296" ht="15.75" hidden="1"/>
    <row r="34297" ht="15.75" hidden="1"/>
    <row r="34298" ht="15.75" hidden="1"/>
    <row r="34299" ht="15.75" hidden="1"/>
    <row r="34300" ht="15.75" hidden="1"/>
    <row r="34301" ht="15.75" hidden="1"/>
    <row r="34302" ht="15.75" hidden="1"/>
    <row r="34303" ht="15.75" hidden="1"/>
    <row r="34304" ht="15.75" hidden="1"/>
    <row r="34305" ht="15.75" hidden="1"/>
    <row r="34306" ht="15.75" hidden="1"/>
    <row r="34307" ht="15.75" hidden="1"/>
    <row r="34308" ht="15.75" hidden="1"/>
    <row r="34309" ht="15.75" hidden="1"/>
    <row r="34310" ht="15.75" hidden="1"/>
    <row r="34311" ht="15.75" hidden="1"/>
    <row r="34312" ht="15.75" hidden="1"/>
    <row r="34313" ht="15.75" hidden="1"/>
    <row r="34314" ht="15.75" hidden="1"/>
    <row r="34315" ht="15.75" hidden="1"/>
    <row r="34316" ht="15.75" hidden="1"/>
    <row r="34317" ht="15.75" hidden="1"/>
    <row r="34318" ht="15.75" hidden="1"/>
    <row r="34319" ht="15.75" hidden="1"/>
    <row r="34320" ht="15.75" hidden="1"/>
    <row r="34321" ht="15.75" hidden="1"/>
    <row r="34322" ht="15.75" hidden="1"/>
    <row r="34323" ht="15.75" hidden="1"/>
    <row r="34324" ht="15.75" hidden="1"/>
    <row r="34325" ht="15.75" hidden="1"/>
    <row r="34326" ht="15.75" hidden="1"/>
    <row r="34327" ht="15.75" hidden="1"/>
    <row r="34328" ht="15.75" hidden="1"/>
    <row r="34329" ht="15.75" hidden="1"/>
    <row r="34330" ht="15.75" hidden="1"/>
    <row r="34331" ht="15.75" hidden="1"/>
    <row r="34332" ht="15.75" hidden="1"/>
    <row r="34333" ht="15.75" hidden="1"/>
    <row r="34334" ht="15.75" hidden="1"/>
    <row r="34335" ht="15.75" hidden="1"/>
    <row r="34336" ht="15.75" hidden="1"/>
    <row r="34337" ht="15.75" hidden="1"/>
    <row r="34338" ht="15.75" hidden="1"/>
    <row r="34339" ht="15.75" hidden="1"/>
    <row r="34340" ht="15.75" hidden="1"/>
    <row r="34341" ht="15.75" hidden="1"/>
    <row r="34342" ht="15.75" hidden="1"/>
    <row r="34343" ht="15.75" hidden="1"/>
    <row r="34344" ht="15.75" hidden="1"/>
    <row r="34345" ht="15.75" hidden="1"/>
    <row r="34346" ht="15.75" hidden="1"/>
    <row r="34347" ht="15.75" hidden="1"/>
    <row r="34348" ht="15.75" hidden="1"/>
    <row r="34349" ht="15.75" hidden="1"/>
    <row r="34350" ht="15.75" hidden="1"/>
    <row r="34351" ht="15.75" hidden="1"/>
    <row r="34352" ht="15.75" hidden="1"/>
    <row r="34353" ht="15.75" hidden="1"/>
    <row r="34354" ht="15.75" hidden="1"/>
    <row r="34355" ht="15.75" hidden="1"/>
    <row r="34356" ht="15.75" hidden="1"/>
    <row r="34357" ht="15.75" hidden="1"/>
    <row r="34358" ht="15.75" hidden="1"/>
    <row r="34359" ht="15.75" hidden="1"/>
    <row r="34360" ht="15.75" hidden="1"/>
    <row r="34361" ht="15.75" hidden="1"/>
    <row r="34362" ht="15.75" hidden="1"/>
    <row r="34363" ht="15.75" hidden="1"/>
    <row r="34364" ht="15.75" hidden="1"/>
    <row r="34365" ht="15.75" hidden="1"/>
    <row r="34366" ht="15.75" hidden="1"/>
    <row r="34367" ht="15.75" hidden="1"/>
    <row r="34368" ht="15.75" hidden="1"/>
    <row r="34369" ht="15.75" hidden="1"/>
    <row r="34370" ht="15.75" hidden="1"/>
    <row r="34371" ht="15.75" hidden="1"/>
    <row r="34372" ht="15.75" hidden="1"/>
    <row r="34373" ht="15.75" hidden="1"/>
    <row r="34374" ht="15.75" hidden="1"/>
    <row r="34375" ht="15.75" hidden="1"/>
    <row r="34376" ht="15.75" hidden="1"/>
    <row r="34377" ht="15.75" hidden="1"/>
    <row r="34378" ht="15.75" hidden="1"/>
    <row r="34379" ht="15.75" hidden="1"/>
    <row r="34380" ht="15.75" hidden="1"/>
    <row r="34381" ht="15.75" hidden="1"/>
    <row r="34382" ht="15.75" hidden="1"/>
    <row r="34383" ht="15.75" hidden="1"/>
    <row r="34384" ht="15.75" hidden="1"/>
    <row r="34385" ht="15.75" hidden="1"/>
    <row r="34386" ht="15.75" hidden="1"/>
    <row r="34387" ht="15.75" hidden="1"/>
    <row r="34388" ht="15.75" hidden="1"/>
    <row r="34389" ht="15.75" hidden="1"/>
    <row r="34390" ht="15.75" hidden="1"/>
    <row r="34391" ht="15.75" hidden="1"/>
    <row r="34392" ht="15.75" hidden="1"/>
    <row r="34393" ht="15.75" hidden="1"/>
    <row r="34394" ht="15.75" hidden="1"/>
    <row r="34395" ht="15.75" hidden="1"/>
    <row r="34396" ht="15.75" hidden="1"/>
    <row r="34397" ht="15.75" hidden="1"/>
    <row r="34398" ht="15.75" hidden="1"/>
    <row r="34399" ht="15.75" hidden="1"/>
    <row r="34400" ht="15.75" hidden="1"/>
    <row r="34401" ht="15.75" hidden="1"/>
    <row r="34402" ht="15.75" hidden="1"/>
    <row r="34403" ht="15.75" hidden="1"/>
    <row r="34404" ht="15.75" hidden="1"/>
    <row r="34405" ht="15.75" hidden="1"/>
    <row r="34406" ht="15.75" hidden="1"/>
    <row r="34407" ht="15.75" hidden="1"/>
    <row r="34408" ht="15.75" hidden="1"/>
    <row r="34409" ht="15.75" hidden="1"/>
    <row r="34410" ht="15.75" hidden="1"/>
    <row r="34411" ht="15.75" hidden="1"/>
    <row r="34412" ht="15.75" hidden="1"/>
    <row r="34413" ht="15.75" hidden="1"/>
    <row r="34414" ht="15.75" hidden="1"/>
    <row r="34415" ht="15.75" hidden="1"/>
    <row r="34416" ht="15.75" hidden="1"/>
    <row r="34417" ht="15.75" hidden="1"/>
    <row r="34418" ht="15.75" hidden="1"/>
    <row r="34419" ht="15.75" hidden="1"/>
    <row r="34420" ht="15.75" hidden="1"/>
    <row r="34421" ht="15.75" hidden="1"/>
    <row r="34422" ht="15.75" hidden="1"/>
    <row r="34423" ht="15.75" hidden="1"/>
    <row r="34424" ht="15.75" hidden="1"/>
    <row r="34425" ht="15.75" hidden="1"/>
    <row r="34426" ht="15.75" hidden="1"/>
    <row r="34427" ht="15.75" hidden="1"/>
    <row r="34428" ht="15.75" hidden="1"/>
    <row r="34429" ht="15.75" hidden="1"/>
    <row r="34430" ht="15.75" hidden="1"/>
    <row r="34431" ht="15.75" hidden="1"/>
    <row r="34432" ht="15.75" hidden="1"/>
    <row r="34433" ht="15.75" hidden="1"/>
    <row r="34434" ht="15.75" hidden="1"/>
    <row r="34435" ht="15.75" hidden="1"/>
    <row r="34436" ht="15.75" hidden="1"/>
    <row r="34437" ht="15.75" hidden="1"/>
    <row r="34438" ht="15.75" hidden="1"/>
    <row r="34439" ht="15.75" hidden="1"/>
    <row r="34440" ht="15.75" hidden="1"/>
    <row r="34441" ht="15.75" hidden="1"/>
    <row r="34442" ht="15.75" hidden="1"/>
    <row r="34443" ht="15.75" hidden="1"/>
    <row r="34444" ht="15.75" hidden="1"/>
    <row r="34445" ht="15.75" hidden="1"/>
    <row r="34446" ht="15.75" hidden="1"/>
    <row r="34447" ht="15.75" hidden="1"/>
    <row r="34448" ht="15.75" hidden="1"/>
    <row r="34449" ht="15.75" hidden="1"/>
    <row r="34450" ht="15.75" hidden="1"/>
    <row r="34451" ht="15.75" hidden="1"/>
    <row r="34452" ht="15.75" hidden="1"/>
    <row r="34453" ht="15.75" hidden="1"/>
    <row r="34454" ht="15.75" hidden="1"/>
    <row r="34455" ht="15.75" hidden="1"/>
    <row r="34456" ht="15.75" hidden="1"/>
    <row r="34457" ht="15.75" hidden="1"/>
    <row r="34458" ht="15.75" hidden="1"/>
    <row r="34459" ht="15.75" hidden="1"/>
    <row r="34460" ht="15.75" hidden="1"/>
    <row r="34461" ht="15.75" hidden="1"/>
    <row r="34462" ht="15.75" hidden="1"/>
    <row r="34463" ht="15.75" hidden="1"/>
    <row r="34464" ht="15.75" hidden="1"/>
    <row r="34465" ht="15.75" hidden="1"/>
    <row r="34466" ht="15.75" hidden="1"/>
    <row r="34467" ht="15.75" hidden="1"/>
    <row r="34468" ht="15.75" hidden="1"/>
    <row r="34469" ht="15.75" hidden="1"/>
    <row r="34470" ht="15.75" hidden="1"/>
    <row r="34471" ht="15.75" hidden="1"/>
    <row r="34472" ht="15.75" hidden="1"/>
    <row r="34473" ht="15.75" hidden="1"/>
    <row r="34474" ht="15.75" hidden="1"/>
    <row r="34475" ht="15.75" hidden="1"/>
    <row r="34476" ht="15.75" hidden="1"/>
    <row r="34477" ht="15.75" hidden="1"/>
    <row r="34478" ht="15.75" hidden="1"/>
    <row r="34479" ht="15.75" hidden="1"/>
    <row r="34480" ht="15.75" hidden="1"/>
    <row r="34481" ht="15.75" hidden="1"/>
    <row r="34482" ht="15.75" hidden="1"/>
    <row r="34483" ht="15.75" hidden="1"/>
    <row r="34484" ht="15.75" hidden="1"/>
    <row r="34485" ht="15.75" hidden="1"/>
    <row r="34486" ht="15.75" hidden="1"/>
    <row r="34487" ht="15.75" hidden="1"/>
    <row r="34488" ht="15.75" hidden="1"/>
    <row r="34489" ht="15.75" hidden="1"/>
    <row r="34490" ht="15.75" hidden="1"/>
    <row r="34491" ht="15.75" hidden="1"/>
    <row r="34492" ht="15.75" hidden="1"/>
    <row r="34493" ht="15.75" hidden="1"/>
    <row r="34494" ht="15.75" hidden="1"/>
    <row r="34495" ht="15.75" hidden="1"/>
    <row r="34496" ht="15.75" hidden="1"/>
    <row r="34497" ht="15.75" hidden="1"/>
    <row r="34498" ht="15.75" hidden="1"/>
    <row r="34499" ht="15.75" hidden="1"/>
    <row r="34500" ht="15.75" hidden="1"/>
    <row r="34501" ht="15.75" hidden="1"/>
    <row r="34502" ht="15.75" hidden="1"/>
    <row r="34503" ht="15.75" hidden="1"/>
    <row r="34504" ht="15.75" hidden="1"/>
    <row r="34505" ht="15.75" hidden="1"/>
    <row r="34506" ht="15.75" hidden="1"/>
    <row r="34507" ht="15.75" hidden="1"/>
    <row r="34508" ht="15.75" hidden="1"/>
    <row r="34509" ht="15.75" hidden="1"/>
    <row r="34510" ht="15.75" hidden="1"/>
    <row r="34511" ht="15.75" hidden="1"/>
    <row r="34512" ht="15.75" hidden="1"/>
    <row r="34513" ht="15.75" hidden="1"/>
    <row r="34514" ht="15.75" hidden="1"/>
    <row r="34515" ht="15.75" hidden="1"/>
    <row r="34516" ht="15.75" hidden="1"/>
    <row r="34517" ht="15.75" hidden="1"/>
    <row r="34518" ht="15.75" hidden="1"/>
    <row r="34519" ht="15.75" hidden="1"/>
    <row r="34520" ht="15.75" hidden="1"/>
    <row r="34521" ht="15.75" hidden="1"/>
    <row r="34522" ht="15.75" hidden="1"/>
    <row r="34523" ht="15.75" hidden="1"/>
    <row r="34524" ht="15.75" hidden="1"/>
    <row r="34525" ht="15.75" hidden="1"/>
    <row r="34526" ht="15.75" hidden="1"/>
    <row r="34527" ht="15.75" hidden="1"/>
    <row r="34528" ht="15.75" hidden="1"/>
    <row r="34529" ht="15.75" hidden="1"/>
    <row r="34530" ht="15.75" hidden="1"/>
    <row r="34531" ht="15.75" hidden="1"/>
    <row r="34532" ht="15.75" hidden="1"/>
    <row r="34533" ht="15.75" hidden="1"/>
    <row r="34534" ht="15.75" hidden="1"/>
    <row r="34535" ht="15.75" hidden="1"/>
    <row r="34536" ht="15.75" hidden="1"/>
    <row r="34537" ht="15.75" hidden="1"/>
    <row r="34538" ht="15.75" hidden="1"/>
    <row r="34539" ht="15.75" hidden="1"/>
    <row r="34540" ht="15.75" hidden="1"/>
    <row r="34541" ht="15.75" hidden="1"/>
    <row r="34542" ht="15.75" hidden="1"/>
    <row r="34543" ht="15.75" hidden="1"/>
    <row r="34544" ht="15.75" hidden="1"/>
    <row r="34545" ht="15.75" hidden="1"/>
    <row r="34546" ht="15.75" hidden="1"/>
    <row r="34547" ht="15.75" hidden="1"/>
    <row r="34548" ht="15.75" hidden="1"/>
    <row r="34549" ht="15.75" hidden="1"/>
    <row r="34550" ht="15.75" hidden="1"/>
    <row r="34551" ht="15.75" hidden="1"/>
    <row r="34552" ht="15.75" hidden="1"/>
    <row r="34553" ht="15.75" hidden="1"/>
    <row r="34554" ht="15.75" hidden="1"/>
    <row r="34555" ht="15.75" hidden="1"/>
    <row r="34556" ht="15.75" hidden="1"/>
    <row r="34557" ht="15.75" hidden="1"/>
    <row r="34558" ht="15.75" hidden="1"/>
    <row r="34559" ht="15.75" hidden="1"/>
    <row r="34560" ht="15.75" hidden="1"/>
    <row r="34561" ht="15.75" hidden="1"/>
    <row r="34562" ht="15.75" hidden="1"/>
    <row r="34563" ht="15.75" hidden="1"/>
    <row r="34564" ht="15.75" hidden="1"/>
    <row r="34565" ht="15.75" hidden="1"/>
    <row r="34566" ht="15.75" hidden="1"/>
    <row r="34567" ht="15.75" hidden="1"/>
    <row r="34568" ht="15.75" hidden="1"/>
    <row r="34569" ht="15.75" hidden="1"/>
    <row r="34570" ht="15.75" hidden="1"/>
    <row r="34571" ht="15.75" hidden="1"/>
    <row r="34572" ht="15.75" hidden="1"/>
    <row r="34573" ht="15.75" hidden="1"/>
    <row r="34574" ht="15.75" hidden="1"/>
    <row r="34575" ht="15.75" hidden="1"/>
    <row r="34576" ht="15.75" hidden="1"/>
    <row r="34577" ht="15.75" hidden="1"/>
    <row r="34578" ht="15.75" hidden="1"/>
    <row r="34579" ht="15.75" hidden="1"/>
    <row r="34580" ht="15.75" hidden="1"/>
    <row r="34581" ht="15.75" hidden="1"/>
    <row r="34582" ht="15.75" hidden="1"/>
    <row r="34583" ht="15.75" hidden="1"/>
    <row r="34584" ht="15.75" hidden="1"/>
    <row r="34585" ht="15.75" hidden="1"/>
    <row r="34586" ht="15.75" hidden="1"/>
    <row r="34587" ht="15.75" hidden="1"/>
    <row r="34588" ht="15.75" hidden="1"/>
    <row r="34589" ht="15.75" hidden="1"/>
    <row r="34590" ht="15.75" hidden="1"/>
    <row r="34591" ht="15.75" hidden="1"/>
    <row r="34592" ht="15.75" hidden="1"/>
    <row r="34593" ht="15.75" hidden="1"/>
    <row r="34594" ht="15.75" hidden="1"/>
    <row r="34595" ht="15.75" hidden="1"/>
    <row r="34596" ht="15.75" hidden="1"/>
    <row r="34597" ht="15.75" hidden="1"/>
    <row r="34598" ht="15.75" hidden="1"/>
    <row r="34599" ht="15.75" hidden="1"/>
    <row r="34600" ht="15.75" hidden="1"/>
    <row r="34601" ht="15.75" hidden="1"/>
    <row r="34602" ht="15.75" hidden="1"/>
    <row r="34603" ht="15.75" hidden="1"/>
    <row r="34604" ht="15.75" hidden="1"/>
    <row r="34605" ht="15.75" hidden="1"/>
    <row r="34606" ht="15.75" hidden="1"/>
    <row r="34607" ht="15.75" hidden="1"/>
    <row r="34608" ht="15.75" hidden="1"/>
    <row r="34609" ht="15.75" hidden="1"/>
    <row r="34610" ht="15.75" hidden="1"/>
    <row r="34611" ht="15.75" hidden="1"/>
    <row r="34612" ht="15.75" hidden="1"/>
    <row r="34613" ht="15.75" hidden="1"/>
    <row r="34614" ht="15.75" hidden="1"/>
    <row r="34615" ht="15.75" hidden="1"/>
    <row r="34616" ht="15.75" hidden="1"/>
    <row r="34617" ht="15.75" hidden="1"/>
    <row r="34618" ht="15.75" hidden="1"/>
    <row r="34619" ht="15.75" hidden="1"/>
    <row r="34620" ht="15.75" hidden="1"/>
    <row r="34621" ht="15.75" hidden="1"/>
    <row r="34622" ht="15.75" hidden="1"/>
    <row r="34623" ht="15.75" hidden="1"/>
    <row r="34624" ht="15.75" hidden="1"/>
    <row r="34625" ht="15.75" hidden="1"/>
    <row r="34626" ht="15.75" hidden="1"/>
    <row r="34627" ht="15.75" hidden="1"/>
    <row r="34628" ht="15.75" hidden="1"/>
    <row r="34629" ht="15.75" hidden="1"/>
    <row r="34630" ht="15.75" hidden="1"/>
    <row r="34631" ht="15.75" hidden="1"/>
    <row r="34632" ht="15.75" hidden="1"/>
    <row r="34633" ht="15.75" hidden="1"/>
    <row r="34634" ht="15.75" hidden="1"/>
    <row r="34635" ht="15.75" hidden="1"/>
    <row r="34636" ht="15.75" hidden="1"/>
    <row r="34637" ht="15.75" hidden="1"/>
    <row r="34638" ht="15.75" hidden="1"/>
    <row r="34639" ht="15.75" hidden="1"/>
    <row r="34640" ht="15.75" hidden="1"/>
    <row r="34641" ht="15.75" hidden="1"/>
    <row r="34642" ht="15.75" hidden="1"/>
    <row r="34643" ht="15.75" hidden="1"/>
    <row r="34644" ht="15.75" hidden="1"/>
    <row r="34645" ht="15.75" hidden="1"/>
    <row r="34646" ht="15.75" hidden="1"/>
    <row r="34647" ht="15.75" hidden="1"/>
    <row r="34648" ht="15.75" hidden="1"/>
    <row r="34649" ht="15.75" hidden="1"/>
    <row r="34650" ht="15.75" hidden="1"/>
    <row r="34651" ht="15.75" hidden="1"/>
    <row r="34652" ht="15.75" hidden="1"/>
    <row r="34653" ht="15.75" hidden="1"/>
    <row r="34654" ht="15.75" hidden="1"/>
    <row r="34655" ht="15.75" hidden="1"/>
    <row r="34656" ht="15.75" hidden="1"/>
    <row r="34657" ht="15.75" hidden="1"/>
    <row r="34658" ht="15.75" hidden="1"/>
    <row r="34659" ht="15.75" hidden="1"/>
    <row r="34660" ht="15.75" hidden="1"/>
    <row r="34661" ht="15.75" hidden="1"/>
    <row r="34662" ht="15.75" hidden="1"/>
    <row r="34663" ht="15.75" hidden="1"/>
    <row r="34664" ht="15.75" hidden="1"/>
    <row r="34665" ht="15.75" hidden="1"/>
    <row r="34666" ht="15.75" hidden="1"/>
    <row r="34667" ht="15.75" hidden="1"/>
    <row r="34668" ht="15.75" hidden="1"/>
    <row r="34669" ht="15.75" hidden="1"/>
    <row r="34670" ht="15.75" hidden="1"/>
    <row r="34671" ht="15.75" hidden="1"/>
    <row r="34672" ht="15.75" hidden="1"/>
    <row r="34673" ht="15.75" hidden="1"/>
    <row r="34674" ht="15.75" hidden="1"/>
    <row r="34675" ht="15.75" hidden="1"/>
    <row r="34676" ht="15.75" hidden="1"/>
    <row r="34677" ht="15.75" hidden="1"/>
    <row r="34678" ht="15.75" hidden="1"/>
    <row r="34679" ht="15.75" hidden="1"/>
    <row r="34680" ht="15.75" hidden="1"/>
    <row r="34681" ht="15.75" hidden="1"/>
    <row r="34682" ht="15.75" hidden="1"/>
    <row r="34683" ht="15.75" hidden="1"/>
    <row r="34684" ht="15.75" hidden="1"/>
    <row r="34685" ht="15.75" hidden="1"/>
    <row r="34686" ht="15.75" hidden="1"/>
    <row r="34687" ht="15.75" hidden="1"/>
    <row r="34688" ht="15.75" hidden="1"/>
    <row r="34689" ht="15.75" hidden="1"/>
    <row r="34690" ht="15.75" hidden="1"/>
    <row r="34691" ht="15.75" hidden="1"/>
    <row r="34692" ht="15.75" hidden="1"/>
    <row r="34693" ht="15.75" hidden="1"/>
    <row r="34694" ht="15.75" hidden="1"/>
    <row r="34695" ht="15.75" hidden="1"/>
    <row r="34696" ht="15.75" hidden="1"/>
    <row r="34697" ht="15.75" hidden="1"/>
    <row r="34698" ht="15.75" hidden="1"/>
    <row r="34699" ht="15.75" hidden="1"/>
    <row r="34700" ht="15.75" hidden="1"/>
    <row r="34701" ht="15.75" hidden="1"/>
    <row r="34702" ht="15.75" hidden="1"/>
    <row r="34703" ht="15.75" hidden="1"/>
    <row r="34704" ht="15.75" hidden="1"/>
    <row r="34705" ht="15.75" hidden="1"/>
    <row r="34706" ht="15.75" hidden="1"/>
    <row r="34707" ht="15.75" hidden="1"/>
    <row r="34708" ht="15.75" hidden="1"/>
    <row r="34709" ht="15.75" hidden="1"/>
    <row r="34710" ht="15.75" hidden="1"/>
    <row r="34711" ht="15.75" hidden="1"/>
    <row r="34712" ht="15.75" hidden="1"/>
    <row r="34713" ht="15.75" hidden="1"/>
    <row r="34714" ht="15.75" hidden="1"/>
    <row r="34715" ht="15.75" hidden="1"/>
    <row r="34716" ht="15.75" hidden="1"/>
    <row r="34717" ht="15.75" hidden="1"/>
    <row r="34718" ht="15.75" hidden="1"/>
    <row r="34719" ht="15.75" hidden="1"/>
    <row r="34720" ht="15.75" hidden="1"/>
    <row r="34721" ht="15.75" hidden="1"/>
    <row r="34722" ht="15.75" hidden="1"/>
    <row r="34723" ht="15.75" hidden="1"/>
    <row r="34724" ht="15.75" hidden="1"/>
    <row r="34725" ht="15.75" hidden="1"/>
    <row r="34726" ht="15.75" hidden="1"/>
    <row r="34727" ht="15.75" hidden="1"/>
    <row r="34728" ht="15.75" hidden="1"/>
    <row r="34729" ht="15.75" hidden="1"/>
    <row r="34730" ht="15.75" hidden="1"/>
    <row r="34731" ht="15.75" hidden="1"/>
    <row r="34732" ht="15.75" hidden="1"/>
    <row r="34733" ht="15.75" hidden="1"/>
    <row r="34734" ht="15.75" hidden="1"/>
    <row r="34735" ht="15.75" hidden="1"/>
    <row r="34736" ht="15.75" hidden="1"/>
    <row r="34737" ht="15.75" hidden="1"/>
    <row r="34738" ht="15.75" hidden="1"/>
    <row r="34739" ht="15.75" hidden="1"/>
    <row r="34740" ht="15.75" hidden="1"/>
    <row r="34741" ht="15.75" hidden="1"/>
    <row r="34742" ht="15.75" hidden="1"/>
    <row r="34743" ht="15.75" hidden="1"/>
    <row r="34744" ht="15.75" hidden="1"/>
    <row r="34745" ht="15.75" hidden="1"/>
    <row r="34746" ht="15.75" hidden="1"/>
    <row r="34747" ht="15.75" hidden="1"/>
    <row r="34748" ht="15.75" hidden="1"/>
    <row r="34749" ht="15.75" hidden="1"/>
    <row r="34750" ht="15.75" hidden="1"/>
    <row r="34751" ht="15.75" hidden="1"/>
    <row r="34752" ht="15.75" hidden="1"/>
    <row r="34753" ht="15.75" hidden="1"/>
    <row r="34754" ht="15.75" hidden="1"/>
    <row r="34755" ht="15.75" hidden="1"/>
    <row r="34756" ht="15.75" hidden="1"/>
    <row r="34757" ht="15.75" hidden="1"/>
    <row r="34758" ht="15.75" hidden="1"/>
    <row r="34759" ht="15.75" hidden="1"/>
    <row r="34760" ht="15.75" hidden="1"/>
    <row r="34761" ht="15.75" hidden="1"/>
    <row r="34762" ht="15.75" hidden="1"/>
    <row r="34763" ht="15.75" hidden="1"/>
    <row r="34764" ht="15.75" hidden="1"/>
    <row r="34765" ht="15.75" hidden="1"/>
    <row r="34766" ht="15.75" hidden="1"/>
    <row r="34767" ht="15.75" hidden="1"/>
    <row r="34768" ht="15.75" hidden="1"/>
    <row r="34769" ht="15.75" hidden="1"/>
    <row r="34770" ht="15.75" hidden="1"/>
    <row r="34771" ht="15.75" hidden="1"/>
    <row r="34772" ht="15.75" hidden="1"/>
    <row r="34773" ht="15.75" hidden="1"/>
    <row r="34774" ht="15.75" hidden="1"/>
    <row r="34775" ht="15.75" hidden="1"/>
    <row r="34776" ht="15.75" hidden="1"/>
    <row r="34777" ht="15.75" hidden="1"/>
    <row r="34778" ht="15.75" hidden="1"/>
    <row r="34779" ht="15.75" hidden="1"/>
    <row r="34780" ht="15.75" hidden="1"/>
    <row r="34781" ht="15.75" hidden="1"/>
    <row r="34782" ht="15.75" hidden="1"/>
    <row r="34783" ht="15.75" hidden="1"/>
    <row r="34784" ht="15.75" hidden="1"/>
    <row r="34785" ht="15.75" hidden="1"/>
    <row r="34786" ht="15.75" hidden="1"/>
    <row r="34787" ht="15.75" hidden="1"/>
    <row r="34788" ht="15.75" hidden="1"/>
    <row r="34789" ht="15.75" hidden="1"/>
    <row r="34790" ht="15.75" hidden="1"/>
    <row r="34791" ht="15.75" hidden="1"/>
    <row r="34792" ht="15.75" hidden="1"/>
    <row r="34793" ht="15.75" hidden="1"/>
    <row r="34794" ht="15.75" hidden="1"/>
    <row r="34795" ht="15.75" hidden="1"/>
    <row r="34796" ht="15.75" hidden="1"/>
    <row r="34797" ht="15.75" hidden="1"/>
    <row r="34798" ht="15.75" hidden="1"/>
    <row r="34799" ht="15.75" hidden="1"/>
    <row r="34800" ht="15.75" hidden="1"/>
    <row r="34801" ht="15.75" hidden="1"/>
    <row r="34802" ht="15.75" hidden="1"/>
    <row r="34803" ht="15.75" hidden="1"/>
    <row r="34804" ht="15.75" hidden="1"/>
    <row r="34805" ht="15.75" hidden="1"/>
    <row r="34806" ht="15.75" hidden="1"/>
    <row r="34807" ht="15.75" hidden="1"/>
    <row r="34808" ht="15.75" hidden="1"/>
    <row r="34809" ht="15.75" hidden="1"/>
    <row r="34810" ht="15.75" hidden="1"/>
    <row r="34811" ht="15.75" hidden="1"/>
    <row r="34812" ht="15.75" hidden="1"/>
    <row r="34813" ht="15.75" hidden="1"/>
    <row r="34814" ht="15.75" hidden="1"/>
    <row r="34815" ht="15.75" hidden="1"/>
    <row r="34816" ht="15.75" hidden="1"/>
    <row r="34817" ht="15.75" hidden="1"/>
    <row r="34818" ht="15.75" hidden="1"/>
    <row r="34819" ht="15.75" hidden="1"/>
    <row r="34820" ht="15.75" hidden="1"/>
    <row r="34821" ht="15.75" hidden="1"/>
    <row r="34822" ht="15.75" hidden="1"/>
    <row r="34823" ht="15.75" hidden="1"/>
    <row r="34824" ht="15.75" hidden="1"/>
    <row r="34825" ht="15.75" hidden="1"/>
    <row r="34826" ht="15.75" hidden="1"/>
    <row r="34827" ht="15.75" hidden="1"/>
    <row r="34828" ht="15.75" hidden="1"/>
    <row r="34829" ht="15.75" hidden="1"/>
    <row r="34830" ht="15.75" hidden="1"/>
    <row r="34831" ht="15.75" hidden="1"/>
    <row r="34832" ht="15.75" hidden="1"/>
    <row r="34833" ht="15.75" hidden="1"/>
    <row r="34834" ht="15.75" hidden="1"/>
    <row r="34835" ht="15.75" hidden="1"/>
    <row r="34836" ht="15.75" hidden="1"/>
    <row r="34837" ht="15.75" hidden="1"/>
    <row r="34838" ht="15.75" hidden="1"/>
    <row r="34839" ht="15.75" hidden="1"/>
    <row r="34840" ht="15.75" hidden="1"/>
    <row r="34841" ht="15.75" hidden="1"/>
    <row r="34842" ht="15.75" hidden="1"/>
    <row r="34843" ht="15.75" hidden="1"/>
    <row r="34844" ht="15.75" hidden="1"/>
    <row r="34845" ht="15.75" hidden="1"/>
    <row r="34846" ht="15.75" hidden="1"/>
    <row r="34847" ht="15.75" hidden="1"/>
    <row r="34848" ht="15.75" hidden="1"/>
    <row r="34849" ht="15.75" hidden="1"/>
    <row r="34850" ht="15.75" hidden="1"/>
    <row r="34851" ht="15.75" hidden="1"/>
    <row r="34852" ht="15.75" hidden="1"/>
    <row r="34853" ht="15.75" hidden="1"/>
    <row r="34854" ht="15.75" hidden="1"/>
    <row r="34855" ht="15.75" hidden="1"/>
    <row r="34856" ht="15.75" hidden="1"/>
    <row r="34857" ht="15.75" hidden="1"/>
    <row r="34858" ht="15.75" hidden="1"/>
    <row r="34859" ht="15.75" hidden="1"/>
    <row r="34860" ht="15.75" hidden="1"/>
    <row r="34861" ht="15.75" hidden="1"/>
    <row r="34862" ht="15.75" hidden="1"/>
    <row r="34863" ht="15.75" hidden="1"/>
    <row r="34864" ht="15.75" hidden="1"/>
    <row r="34865" ht="15.75" hidden="1"/>
    <row r="34866" ht="15.75" hidden="1"/>
    <row r="34867" ht="15.75" hidden="1"/>
    <row r="34868" ht="15.75" hidden="1"/>
    <row r="34869" ht="15.75" hidden="1"/>
    <row r="34870" ht="15.75" hidden="1"/>
    <row r="34871" ht="15.75" hidden="1"/>
    <row r="34872" ht="15.75" hidden="1"/>
    <row r="34873" ht="15.75" hidden="1"/>
    <row r="34874" ht="15.75" hidden="1"/>
    <row r="34875" ht="15.75" hidden="1"/>
    <row r="34876" ht="15.75" hidden="1"/>
    <row r="34877" ht="15.75" hidden="1"/>
    <row r="34878" ht="15.75" hidden="1"/>
    <row r="34879" ht="15.75" hidden="1"/>
    <row r="34880" ht="15.75" hidden="1"/>
    <row r="34881" ht="15.75" hidden="1"/>
    <row r="34882" ht="15.75" hidden="1"/>
    <row r="34883" ht="15.75" hidden="1"/>
    <row r="34884" ht="15.75" hidden="1"/>
    <row r="34885" ht="15.75" hidden="1"/>
    <row r="34886" ht="15.75" hidden="1"/>
    <row r="34887" ht="15.75" hidden="1"/>
    <row r="34888" ht="15.75" hidden="1"/>
    <row r="34889" ht="15.75" hidden="1"/>
    <row r="34890" ht="15.75" hidden="1"/>
    <row r="34891" ht="15.75" hidden="1"/>
    <row r="34892" ht="15.75" hidden="1"/>
    <row r="34893" ht="15.75" hidden="1"/>
    <row r="34894" ht="15.75" hidden="1"/>
    <row r="34895" ht="15.75" hidden="1"/>
    <row r="34896" ht="15.75" hidden="1"/>
    <row r="34897" ht="15.75" hidden="1"/>
    <row r="34898" ht="15.75" hidden="1"/>
    <row r="34899" ht="15.75" hidden="1"/>
    <row r="34900" ht="15.75" hidden="1"/>
    <row r="34901" ht="15.75" hidden="1"/>
    <row r="34902" ht="15.75" hidden="1"/>
    <row r="34903" ht="15.75" hidden="1"/>
    <row r="34904" ht="15.75" hidden="1"/>
    <row r="34905" ht="15.75" hidden="1"/>
    <row r="34906" ht="15.75" hidden="1"/>
    <row r="34907" ht="15.75" hidden="1"/>
    <row r="34908" ht="15.75" hidden="1"/>
    <row r="34909" ht="15.75" hidden="1"/>
    <row r="34910" ht="15.75" hidden="1"/>
    <row r="34911" ht="15.75" hidden="1"/>
    <row r="34912" ht="15.75" hidden="1"/>
    <row r="34913" ht="15.75" hidden="1"/>
    <row r="34914" ht="15.75" hidden="1"/>
    <row r="34915" ht="15.75" hidden="1"/>
    <row r="34916" ht="15.75" hidden="1"/>
    <row r="34917" ht="15.75" hidden="1"/>
    <row r="34918" ht="15.75" hidden="1"/>
    <row r="34919" ht="15.75" hidden="1"/>
    <row r="34920" ht="15.75" hidden="1"/>
    <row r="34921" ht="15.75" hidden="1"/>
    <row r="34922" ht="15.75" hidden="1"/>
    <row r="34923" ht="15.75" hidden="1"/>
    <row r="34924" ht="15.75" hidden="1"/>
    <row r="34925" ht="15.75" hidden="1"/>
    <row r="34926" ht="15.75" hidden="1"/>
    <row r="34927" ht="15.75" hidden="1"/>
    <row r="34928" ht="15.75" hidden="1"/>
    <row r="34929" ht="15.75" hidden="1"/>
    <row r="34930" ht="15.75" hidden="1"/>
    <row r="34931" ht="15.75" hidden="1"/>
    <row r="34932" ht="15.75" hidden="1"/>
    <row r="34933" ht="15.75" hidden="1"/>
    <row r="34934" ht="15.75" hidden="1"/>
    <row r="34935" ht="15.75" hidden="1"/>
    <row r="34936" ht="15.75" hidden="1"/>
    <row r="34937" ht="15.75" hidden="1"/>
    <row r="34938" ht="15.75" hidden="1"/>
    <row r="34939" ht="15.75" hidden="1"/>
    <row r="34940" ht="15.75" hidden="1"/>
    <row r="34941" ht="15.75" hidden="1"/>
    <row r="34942" ht="15.75" hidden="1"/>
    <row r="34943" ht="15.75" hidden="1"/>
    <row r="34944" ht="15.75" hidden="1"/>
    <row r="34945" ht="15.75" hidden="1"/>
    <row r="34946" ht="15.75" hidden="1"/>
    <row r="34947" ht="15.75" hidden="1"/>
    <row r="34948" ht="15.75" hidden="1"/>
    <row r="34949" ht="15.75" hidden="1"/>
    <row r="34950" ht="15.75" hidden="1"/>
    <row r="34951" ht="15.75" hidden="1"/>
    <row r="34952" ht="15.75" hidden="1"/>
    <row r="34953" ht="15.75" hidden="1"/>
    <row r="34954" ht="15.75" hidden="1"/>
    <row r="34955" ht="15.75" hidden="1"/>
    <row r="34956" ht="15.75" hidden="1"/>
    <row r="34957" ht="15.75" hidden="1"/>
    <row r="34958" ht="15.75" hidden="1"/>
    <row r="34959" ht="15.75" hidden="1"/>
    <row r="34960" ht="15.75" hidden="1"/>
    <row r="34961" ht="15.75" hidden="1"/>
    <row r="34962" ht="15.75" hidden="1"/>
    <row r="34963" ht="15.75" hidden="1"/>
    <row r="34964" ht="15.75" hidden="1"/>
    <row r="34965" ht="15.75" hidden="1"/>
    <row r="34966" ht="15.75" hidden="1"/>
    <row r="34967" ht="15.75" hidden="1"/>
    <row r="34968" ht="15.75" hidden="1"/>
    <row r="34969" ht="15.75" hidden="1"/>
    <row r="34970" ht="15.75" hidden="1"/>
    <row r="34971" ht="15.75" hidden="1"/>
    <row r="34972" ht="15.75" hidden="1"/>
    <row r="34973" ht="15.75" hidden="1"/>
    <row r="34974" ht="15.75" hidden="1"/>
    <row r="34975" ht="15.75" hidden="1"/>
    <row r="34976" ht="15.75" hidden="1"/>
    <row r="34977" ht="15.75" hidden="1"/>
    <row r="34978" ht="15.75" hidden="1"/>
    <row r="34979" ht="15.75" hidden="1"/>
    <row r="34980" ht="15.75" hidden="1"/>
    <row r="34981" ht="15.75" hidden="1"/>
    <row r="34982" ht="15.75" hidden="1"/>
    <row r="34983" ht="15.75" hidden="1"/>
    <row r="34984" ht="15.75" hidden="1"/>
    <row r="34985" ht="15.75" hidden="1"/>
    <row r="34986" ht="15.75" hidden="1"/>
    <row r="34987" ht="15.75" hidden="1"/>
    <row r="34988" ht="15.75" hidden="1"/>
    <row r="34989" ht="15.75" hidden="1"/>
    <row r="34990" ht="15.75" hidden="1"/>
    <row r="34991" ht="15.75" hidden="1"/>
    <row r="34992" ht="15.75" hidden="1"/>
    <row r="34993" ht="15.75" hidden="1"/>
    <row r="34994" ht="15.75" hidden="1"/>
    <row r="34995" ht="15.75" hidden="1"/>
    <row r="34996" ht="15.75" hidden="1"/>
    <row r="34997" ht="15.75" hidden="1"/>
    <row r="34998" ht="15.75" hidden="1"/>
    <row r="34999" ht="15.75" hidden="1"/>
    <row r="35000" ht="15.75" hidden="1"/>
    <row r="35001" ht="15.75" hidden="1"/>
    <row r="35002" ht="15.75" hidden="1"/>
    <row r="35003" ht="15.75" hidden="1"/>
    <row r="35004" ht="15.75" hidden="1"/>
    <row r="35005" ht="15.75" hidden="1"/>
    <row r="35006" ht="15.75" hidden="1"/>
    <row r="35007" ht="15.75" hidden="1"/>
    <row r="35008" ht="15.75" hidden="1"/>
    <row r="35009" ht="15.75" hidden="1"/>
    <row r="35010" ht="15.75" hidden="1"/>
    <row r="35011" ht="15.75" hidden="1"/>
    <row r="35012" ht="15.75" hidden="1"/>
    <row r="35013" ht="15.75" hidden="1"/>
    <row r="35014" ht="15.75" hidden="1"/>
    <row r="35015" ht="15.75" hidden="1"/>
    <row r="35016" ht="15.75" hidden="1"/>
    <row r="35017" ht="15.75" hidden="1"/>
    <row r="35018" ht="15.75" hidden="1"/>
    <row r="35019" ht="15.75" hidden="1"/>
    <row r="35020" ht="15.75" hidden="1"/>
    <row r="35021" ht="15.75" hidden="1"/>
    <row r="35022" ht="15.75" hidden="1"/>
    <row r="35023" ht="15.75" hidden="1"/>
    <row r="35024" ht="15.75" hidden="1"/>
    <row r="35025" ht="15.75" hidden="1"/>
    <row r="35026" ht="15.75" hidden="1"/>
    <row r="35027" ht="15.75" hidden="1"/>
    <row r="35028" ht="15.75" hidden="1"/>
    <row r="35029" ht="15.75" hidden="1"/>
    <row r="35030" ht="15.75" hidden="1"/>
    <row r="35031" ht="15.75" hidden="1"/>
    <row r="35032" ht="15.75" hidden="1"/>
    <row r="35033" ht="15.75" hidden="1"/>
    <row r="35034" ht="15.75" hidden="1"/>
    <row r="35035" ht="15.75" hidden="1"/>
    <row r="35036" ht="15.75" hidden="1"/>
    <row r="35037" ht="15.75" hidden="1"/>
    <row r="35038" ht="15.75" hidden="1"/>
    <row r="35039" ht="15.75" hidden="1"/>
    <row r="35040" ht="15.75" hidden="1"/>
    <row r="35041" ht="15.75" hidden="1"/>
    <row r="35042" ht="15.75" hidden="1"/>
    <row r="35043" ht="15.75" hidden="1"/>
    <row r="35044" ht="15.75" hidden="1"/>
    <row r="35045" ht="15.75" hidden="1"/>
    <row r="35046" ht="15.75" hidden="1"/>
    <row r="35047" ht="15.75" hidden="1"/>
    <row r="35048" ht="15.75" hidden="1"/>
    <row r="35049" ht="15.75" hidden="1"/>
    <row r="35050" ht="15.75" hidden="1"/>
    <row r="35051" ht="15.75" hidden="1"/>
    <row r="35052" ht="15.75" hidden="1"/>
    <row r="35053" ht="15.75" hidden="1"/>
    <row r="35054" ht="15.75" hidden="1"/>
    <row r="35055" ht="15.75" hidden="1"/>
    <row r="35056" ht="15.75" hidden="1"/>
    <row r="35057" ht="15.75" hidden="1"/>
    <row r="35058" ht="15.75" hidden="1"/>
    <row r="35059" ht="15.75" hidden="1"/>
    <row r="35060" ht="15.75" hidden="1"/>
    <row r="35061" ht="15.75" hidden="1"/>
    <row r="35062" ht="15.75" hidden="1"/>
    <row r="35063" ht="15.75" hidden="1"/>
    <row r="35064" ht="15.75" hidden="1"/>
    <row r="35065" ht="15.75" hidden="1"/>
    <row r="35066" ht="15.75" hidden="1"/>
    <row r="35067" ht="15.75" hidden="1"/>
    <row r="35068" ht="15.75" hidden="1"/>
    <row r="35069" ht="15.75" hidden="1"/>
    <row r="35070" ht="15.75" hidden="1"/>
    <row r="35071" ht="15.75" hidden="1"/>
    <row r="35072" ht="15.75" hidden="1"/>
    <row r="35073" ht="15.75" hidden="1"/>
    <row r="35074" ht="15.75" hidden="1"/>
    <row r="35075" ht="15.75" hidden="1"/>
    <row r="35076" ht="15.75" hidden="1"/>
    <row r="35077" ht="15.75" hidden="1"/>
    <row r="35078" ht="15.75" hidden="1"/>
    <row r="35079" ht="15.75" hidden="1"/>
    <row r="35080" ht="15.75" hidden="1"/>
    <row r="35081" ht="15.75" hidden="1"/>
    <row r="35082" ht="15.75" hidden="1"/>
    <row r="35083" ht="15.75" hidden="1"/>
    <row r="35084" ht="15.75" hidden="1"/>
    <row r="35085" ht="15.75" hidden="1"/>
    <row r="35086" ht="15.75" hidden="1"/>
    <row r="35087" ht="15.75" hidden="1"/>
    <row r="35088" ht="15.75" hidden="1"/>
    <row r="35089" ht="15.75" hidden="1"/>
    <row r="35090" ht="15.75" hidden="1"/>
    <row r="35091" ht="15.75" hidden="1"/>
    <row r="35092" ht="15.75" hidden="1"/>
    <row r="35093" ht="15.75" hidden="1"/>
    <row r="35094" ht="15.75" hidden="1"/>
    <row r="35095" ht="15.75" hidden="1"/>
    <row r="35096" ht="15.75" hidden="1"/>
    <row r="35097" ht="15.75" hidden="1"/>
    <row r="35098" ht="15.75" hidden="1"/>
    <row r="35099" ht="15.75" hidden="1"/>
    <row r="35100" ht="15.75" hidden="1"/>
    <row r="35101" ht="15.75" hidden="1"/>
    <row r="35102" ht="15.75" hidden="1"/>
    <row r="35103" ht="15.75" hidden="1"/>
    <row r="35104" ht="15.75" hidden="1"/>
    <row r="35105" ht="15.75" hidden="1"/>
    <row r="35106" ht="15.75" hidden="1"/>
    <row r="35107" ht="15.75" hidden="1"/>
    <row r="35108" ht="15.75" hidden="1"/>
    <row r="35109" ht="15.75" hidden="1"/>
    <row r="35110" ht="15.75" hidden="1"/>
    <row r="35111" ht="15.75" hidden="1"/>
    <row r="35112" ht="15.75" hidden="1"/>
    <row r="35113" ht="15.75" hidden="1"/>
    <row r="35114" ht="15.75" hidden="1"/>
    <row r="35115" ht="15.75" hidden="1"/>
    <row r="35116" ht="15.75" hidden="1"/>
    <row r="35117" ht="15.75" hidden="1"/>
    <row r="35118" ht="15.75" hidden="1"/>
    <row r="35119" ht="15.75" hidden="1"/>
    <row r="35120" ht="15.75" hidden="1"/>
    <row r="35121" ht="15.75" hidden="1"/>
    <row r="35122" ht="15.75" hidden="1"/>
    <row r="35123" ht="15.75" hidden="1"/>
    <row r="35124" ht="15.75" hidden="1"/>
    <row r="35125" ht="15.75" hidden="1"/>
    <row r="35126" ht="15.75" hidden="1"/>
    <row r="35127" ht="15.75" hidden="1"/>
    <row r="35128" ht="15.75" hidden="1"/>
    <row r="35129" ht="15.75" hidden="1"/>
    <row r="35130" ht="15.75" hidden="1"/>
    <row r="35131" ht="15.75" hidden="1"/>
    <row r="35132" ht="15.75" hidden="1"/>
    <row r="35133" ht="15.75" hidden="1"/>
    <row r="35134" ht="15.75" hidden="1"/>
    <row r="35135" ht="15.75" hidden="1"/>
    <row r="35136" ht="15.75" hidden="1"/>
    <row r="35137" ht="15.75" hidden="1"/>
    <row r="35138" ht="15.75" hidden="1"/>
    <row r="35139" ht="15.75" hidden="1"/>
    <row r="35140" ht="15.75" hidden="1"/>
    <row r="35141" ht="15.75" hidden="1"/>
    <row r="35142" ht="15.75" hidden="1"/>
    <row r="35143" ht="15.75" hidden="1"/>
    <row r="35144" ht="15.75" hidden="1"/>
    <row r="35145" ht="15.75" hidden="1"/>
    <row r="35146" ht="15.75" hidden="1"/>
    <row r="35147" ht="15.75" hidden="1"/>
    <row r="35148" ht="15.75" hidden="1"/>
    <row r="35149" ht="15.75" hidden="1"/>
    <row r="35150" ht="15.75" hidden="1"/>
    <row r="35151" ht="15.75" hidden="1"/>
    <row r="35152" ht="15.75" hidden="1"/>
    <row r="35153" ht="15.75" hidden="1"/>
    <row r="35154" ht="15.75" hidden="1"/>
    <row r="35155" ht="15.75" hidden="1"/>
    <row r="35156" ht="15.75" hidden="1"/>
    <row r="35157" ht="15.75" hidden="1"/>
    <row r="35158" ht="15.75" hidden="1"/>
    <row r="35159" ht="15.75" hidden="1"/>
    <row r="35160" ht="15.75" hidden="1"/>
    <row r="35161" ht="15.75" hidden="1"/>
    <row r="35162" ht="15.75" hidden="1"/>
    <row r="35163" ht="15.75" hidden="1"/>
    <row r="35164" ht="15.75" hidden="1"/>
    <row r="35165" ht="15.75" hidden="1"/>
    <row r="35166" ht="15.75" hidden="1"/>
    <row r="35167" ht="15.75" hidden="1"/>
    <row r="35168" ht="15.75" hidden="1"/>
    <row r="35169" ht="15.75" hidden="1"/>
    <row r="35170" ht="15.75" hidden="1"/>
    <row r="35171" ht="15.75" hidden="1"/>
    <row r="35172" ht="15.75" hidden="1"/>
    <row r="35173" ht="15.75" hidden="1"/>
    <row r="35174" ht="15.75" hidden="1"/>
    <row r="35175" ht="15.75" hidden="1"/>
    <row r="35176" ht="15.75" hidden="1"/>
    <row r="35177" ht="15.75" hidden="1"/>
    <row r="35178" ht="15.75" hidden="1"/>
    <row r="35179" ht="15.75" hidden="1"/>
    <row r="35180" ht="15.75" hidden="1"/>
    <row r="35181" ht="15.75" hidden="1"/>
    <row r="35182" ht="15.75" hidden="1"/>
    <row r="35183" ht="15.75" hidden="1"/>
    <row r="35184" ht="15.75" hidden="1"/>
    <row r="35185" ht="15.75" hidden="1"/>
    <row r="35186" ht="15.75" hidden="1"/>
    <row r="35187" ht="15.75" hidden="1"/>
    <row r="35188" ht="15.75" hidden="1"/>
    <row r="35189" ht="15.75" hidden="1"/>
    <row r="35190" ht="15.75" hidden="1"/>
    <row r="35191" ht="15.75" hidden="1"/>
    <row r="35192" ht="15.75" hidden="1"/>
    <row r="35193" ht="15.75" hidden="1"/>
    <row r="35194" ht="15.75" hidden="1"/>
    <row r="35195" ht="15.75" hidden="1"/>
    <row r="35196" ht="15.75" hidden="1"/>
    <row r="35197" ht="15.75" hidden="1"/>
    <row r="35198" ht="15.75" hidden="1"/>
    <row r="35199" ht="15.75" hidden="1"/>
    <row r="35200" ht="15.75" hidden="1"/>
    <row r="35201" ht="15.75" hidden="1"/>
    <row r="35202" ht="15.75" hidden="1"/>
    <row r="35203" ht="15.75" hidden="1"/>
    <row r="35204" ht="15.75" hidden="1"/>
    <row r="35205" ht="15.75" hidden="1"/>
    <row r="35206" ht="15.75" hidden="1"/>
    <row r="35207" ht="15.75" hidden="1"/>
    <row r="35208" ht="15.75" hidden="1"/>
    <row r="35209" ht="15.75" hidden="1"/>
    <row r="35210" ht="15.75" hidden="1"/>
    <row r="35211" ht="15.75" hidden="1"/>
    <row r="35212" ht="15.75" hidden="1"/>
    <row r="35213" ht="15.75" hidden="1"/>
    <row r="35214" ht="15.75" hidden="1"/>
    <row r="35215" ht="15.75" hidden="1"/>
    <row r="35216" ht="15.75" hidden="1"/>
    <row r="35217" ht="15.75" hidden="1"/>
    <row r="35218" ht="15.75" hidden="1"/>
    <row r="35219" ht="15.75" hidden="1"/>
    <row r="35220" ht="15.75" hidden="1"/>
    <row r="35221" ht="15.75" hidden="1"/>
    <row r="35222" ht="15.75" hidden="1"/>
    <row r="35223" ht="15.75" hidden="1"/>
    <row r="35224" ht="15.75" hidden="1"/>
    <row r="35225" ht="15.75" hidden="1"/>
    <row r="35226" ht="15.75" hidden="1"/>
    <row r="35227" ht="15.75" hidden="1"/>
    <row r="35228" ht="15.75" hidden="1"/>
    <row r="35229" ht="15.75" hidden="1"/>
    <row r="35230" ht="15.75" hidden="1"/>
    <row r="35231" ht="15.75" hidden="1"/>
    <row r="35232" ht="15.75" hidden="1"/>
    <row r="35233" ht="15.75" hidden="1"/>
    <row r="35234" ht="15.75" hidden="1"/>
    <row r="35235" ht="15.75" hidden="1"/>
    <row r="35236" ht="15.75" hidden="1"/>
    <row r="35237" ht="15.75" hidden="1"/>
    <row r="35238" ht="15.75" hidden="1"/>
    <row r="35239" ht="15.75" hidden="1"/>
    <row r="35240" ht="15.75" hidden="1"/>
    <row r="35241" ht="15.75" hidden="1"/>
    <row r="35242" ht="15.75" hidden="1"/>
    <row r="35243" ht="15.75" hidden="1"/>
    <row r="35244" ht="15.75" hidden="1"/>
    <row r="35245" ht="15.75" hidden="1"/>
    <row r="35246" ht="15.75" hidden="1"/>
    <row r="35247" ht="15.75" hidden="1"/>
    <row r="35248" ht="15.75" hidden="1"/>
    <row r="35249" ht="15.75" hidden="1"/>
    <row r="35250" ht="15.75" hidden="1"/>
    <row r="35251" ht="15.75" hidden="1"/>
    <row r="35252" ht="15.75" hidden="1"/>
    <row r="35253" ht="15.75" hidden="1"/>
    <row r="35254" ht="15.75" hidden="1"/>
    <row r="35255" ht="15.75" hidden="1"/>
    <row r="35256" ht="15.75" hidden="1"/>
    <row r="35257" ht="15.75" hidden="1"/>
    <row r="35258" ht="15.75" hidden="1"/>
    <row r="35259" ht="15.75" hidden="1"/>
    <row r="35260" ht="15.75" hidden="1"/>
    <row r="35261" ht="15.75" hidden="1"/>
    <row r="35262" ht="15.75" hidden="1"/>
    <row r="35263" ht="15.75" hidden="1"/>
    <row r="35264" ht="15.75" hidden="1"/>
    <row r="35265" ht="15.75" hidden="1"/>
    <row r="35266" ht="15.75" hidden="1"/>
    <row r="35267" ht="15.75" hidden="1"/>
    <row r="35268" ht="15.75" hidden="1"/>
    <row r="35269" ht="15.75" hidden="1"/>
    <row r="35270" ht="15.75" hidden="1"/>
    <row r="35271" ht="15.75" hidden="1"/>
    <row r="35272" ht="15.75" hidden="1"/>
    <row r="35273" ht="15.75" hidden="1"/>
    <row r="35274" ht="15.75" hidden="1"/>
    <row r="35275" ht="15.75" hidden="1"/>
    <row r="35276" ht="15.75" hidden="1"/>
    <row r="35277" ht="15.75" hidden="1"/>
    <row r="35278" ht="15.75" hidden="1"/>
    <row r="35279" ht="15.75" hidden="1"/>
    <row r="35280" ht="15.75" hidden="1"/>
    <row r="35281" ht="15.75" hidden="1"/>
    <row r="35282" ht="15.75" hidden="1"/>
    <row r="35283" ht="15.75" hidden="1"/>
    <row r="35284" ht="15.75" hidden="1"/>
    <row r="35285" ht="15.75" hidden="1"/>
    <row r="35286" ht="15.75" hidden="1"/>
    <row r="35287" ht="15.75" hidden="1"/>
    <row r="35288" ht="15.75" hidden="1"/>
    <row r="35289" ht="15.75" hidden="1"/>
    <row r="35290" ht="15.75" hidden="1"/>
    <row r="35291" ht="15.75" hidden="1"/>
    <row r="35292" ht="15.75" hidden="1"/>
    <row r="35293" ht="15.75" hidden="1"/>
    <row r="35294" ht="15.75" hidden="1"/>
    <row r="35295" ht="15.75" hidden="1"/>
    <row r="35296" ht="15.75" hidden="1"/>
    <row r="35297" ht="15.75" hidden="1"/>
    <row r="35298" ht="15.75" hidden="1"/>
    <row r="35299" ht="15.75" hidden="1"/>
    <row r="35300" ht="15.75" hidden="1"/>
    <row r="35301" ht="15.75" hidden="1"/>
    <row r="35302" ht="15.75" hidden="1"/>
    <row r="35303" ht="15.75" hidden="1"/>
    <row r="35304" ht="15.75" hidden="1"/>
    <row r="35305" ht="15.75" hidden="1"/>
    <row r="35306" ht="15.75" hidden="1"/>
    <row r="35307" ht="15.75" hidden="1"/>
    <row r="35308" ht="15.75" hidden="1"/>
    <row r="35309" ht="15.75" hidden="1"/>
    <row r="35310" ht="15.75" hidden="1"/>
    <row r="35311" ht="15.75" hidden="1"/>
    <row r="35312" ht="15.75" hidden="1"/>
    <row r="35313" ht="15.75" hidden="1"/>
    <row r="35314" ht="15.75" hidden="1"/>
    <row r="35315" ht="15.75" hidden="1"/>
    <row r="35316" ht="15.75" hidden="1"/>
    <row r="35317" ht="15.75" hidden="1"/>
    <row r="35318" ht="15.75" hidden="1"/>
    <row r="35319" ht="15.75" hidden="1"/>
    <row r="35320" ht="15.75" hidden="1"/>
    <row r="35321" ht="15.75" hidden="1"/>
    <row r="35322" ht="15.75" hidden="1"/>
    <row r="35323" ht="15.75" hidden="1"/>
    <row r="35324" ht="15.75" hidden="1"/>
    <row r="35325" ht="15.75" hidden="1"/>
    <row r="35326" ht="15.75" hidden="1"/>
    <row r="35327" ht="15.75" hidden="1"/>
    <row r="35328" ht="15.75" hidden="1"/>
    <row r="35329" ht="15.75" hidden="1"/>
    <row r="35330" ht="15.75" hidden="1"/>
    <row r="35331" ht="15.75" hidden="1"/>
    <row r="35332" ht="15.75" hidden="1"/>
    <row r="35333" ht="15.75" hidden="1"/>
    <row r="35334" ht="15.75" hidden="1"/>
    <row r="35335" ht="15.75" hidden="1"/>
    <row r="35336" ht="15.75" hidden="1"/>
    <row r="35337" ht="15.75" hidden="1"/>
    <row r="35338" ht="15.75" hidden="1"/>
    <row r="35339" ht="15.75" hidden="1"/>
    <row r="35340" ht="15.75" hidden="1"/>
    <row r="35341" ht="15.75" hidden="1"/>
    <row r="35342" ht="15.75" hidden="1"/>
    <row r="35343" ht="15.75" hidden="1"/>
    <row r="35344" ht="15.75" hidden="1"/>
    <row r="35345" ht="15.75" hidden="1"/>
    <row r="35346" ht="15.75" hidden="1"/>
    <row r="35347" ht="15.75" hidden="1"/>
    <row r="35348" ht="15.75" hidden="1"/>
    <row r="35349" ht="15.75" hidden="1"/>
    <row r="35350" ht="15.75" hidden="1"/>
    <row r="35351" ht="15.75" hidden="1"/>
    <row r="35352" ht="15.75" hidden="1"/>
    <row r="35353" ht="15.75" hidden="1"/>
    <row r="35354" ht="15.75" hidden="1"/>
    <row r="35355" ht="15.75" hidden="1"/>
    <row r="35356" ht="15.75" hidden="1"/>
    <row r="35357" ht="15.75" hidden="1"/>
    <row r="35358" ht="15.75" hidden="1"/>
    <row r="35359" ht="15.75" hidden="1"/>
    <row r="35360" ht="15.75" hidden="1"/>
    <row r="35361" ht="15.75" hidden="1"/>
    <row r="35362" ht="15.75" hidden="1"/>
    <row r="35363" ht="15.75" hidden="1"/>
    <row r="35364" ht="15.75" hidden="1"/>
    <row r="35365" ht="15.75" hidden="1"/>
    <row r="35366" ht="15.75" hidden="1"/>
    <row r="35367" ht="15.75" hidden="1"/>
    <row r="35368" ht="15.75" hidden="1"/>
    <row r="35369" ht="15.75" hidden="1"/>
    <row r="35370" ht="15.75" hidden="1"/>
    <row r="35371" ht="15.75" hidden="1"/>
    <row r="35372" ht="15.75" hidden="1"/>
    <row r="35373" ht="15.75" hidden="1"/>
    <row r="35374" ht="15.75" hidden="1"/>
    <row r="35375" ht="15.75" hidden="1"/>
    <row r="35376" ht="15.75" hidden="1"/>
    <row r="35377" ht="15.75" hidden="1"/>
    <row r="35378" ht="15.75" hidden="1"/>
    <row r="35379" ht="15.75" hidden="1"/>
    <row r="35380" ht="15.75" hidden="1"/>
    <row r="35381" ht="15.75" hidden="1"/>
    <row r="35382" ht="15.75" hidden="1"/>
    <row r="35383" ht="15.75" hidden="1"/>
    <row r="35384" ht="15.75" hidden="1"/>
    <row r="35385" ht="15.75" hidden="1"/>
    <row r="35386" ht="15.75" hidden="1"/>
    <row r="35387" ht="15.75" hidden="1"/>
    <row r="35388" ht="15.75" hidden="1"/>
    <row r="35389" ht="15.75" hidden="1"/>
    <row r="35390" ht="15.75" hidden="1"/>
    <row r="35391" ht="15.75" hidden="1"/>
    <row r="35392" ht="15.75" hidden="1"/>
    <row r="35393" ht="15.75" hidden="1"/>
    <row r="35394" ht="15.75" hidden="1"/>
    <row r="35395" ht="15.75" hidden="1"/>
    <row r="35396" ht="15.75" hidden="1"/>
    <row r="35397" ht="15.75" hidden="1"/>
    <row r="35398" ht="15.75" hidden="1"/>
    <row r="35399" ht="15.75" hidden="1"/>
    <row r="35400" ht="15.75" hidden="1"/>
    <row r="35401" ht="15.75" hidden="1"/>
    <row r="35402" ht="15.75" hidden="1"/>
    <row r="35403" ht="15.75" hidden="1"/>
    <row r="35404" ht="15.75" hidden="1"/>
    <row r="35405" ht="15.75" hidden="1"/>
    <row r="35406" ht="15.75" hidden="1"/>
    <row r="35407" ht="15.75" hidden="1"/>
    <row r="35408" ht="15.75" hidden="1"/>
    <row r="35409" ht="15.75" hidden="1"/>
    <row r="35410" ht="15.75" hidden="1"/>
    <row r="35411" ht="15.75" hidden="1"/>
    <row r="35412" ht="15.75" hidden="1"/>
    <row r="35413" ht="15.75" hidden="1"/>
    <row r="35414" ht="15.75" hidden="1"/>
    <row r="35415" ht="15.75" hidden="1"/>
    <row r="35416" ht="15.75" hidden="1"/>
    <row r="35417" ht="15.75" hidden="1"/>
    <row r="35418" ht="15.75" hidden="1"/>
    <row r="35419" ht="15.75" hidden="1"/>
    <row r="35420" ht="15.75" hidden="1"/>
    <row r="35421" ht="15.75" hidden="1"/>
    <row r="35422" ht="15.75" hidden="1"/>
    <row r="35423" ht="15.75" hidden="1"/>
    <row r="35424" ht="15.75" hidden="1"/>
    <row r="35425" ht="15.75" hidden="1"/>
    <row r="35426" ht="15.75" hidden="1"/>
    <row r="35427" ht="15.75" hidden="1"/>
    <row r="35428" ht="15.75" hidden="1"/>
    <row r="35429" ht="15.75" hidden="1"/>
    <row r="35430" ht="15.75" hidden="1"/>
    <row r="35431" ht="15.75" hidden="1"/>
    <row r="35432" ht="15.75" hidden="1"/>
    <row r="35433" ht="15.75" hidden="1"/>
    <row r="35434" ht="15.75" hidden="1"/>
    <row r="35435" ht="15.75" hidden="1"/>
    <row r="35436" ht="15.75" hidden="1"/>
    <row r="35437" ht="15.75" hidden="1"/>
    <row r="35438" ht="15.75" hidden="1"/>
    <row r="35439" ht="15.75" hidden="1"/>
    <row r="35440" ht="15.75" hidden="1"/>
    <row r="35441" ht="15.75" hidden="1"/>
    <row r="35442" ht="15.75" hidden="1"/>
    <row r="35443" ht="15.75" hidden="1"/>
    <row r="35444" ht="15.75" hidden="1"/>
    <row r="35445" ht="15.75" hidden="1"/>
    <row r="35446" ht="15.75" hidden="1"/>
    <row r="35447" ht="15.75" hidden="1"/>
    <row r="35448" ht="15.75" hidden="1"/>
    <row r="35449" ht="15.75" hidden="1"/>
    <row r="35450" ht="15.75" hidden="1"/>
    <row r="35451" ht="15.75" hidden="1"/>
    <row r="35452" ht="15.75" hidden="1"/>
    <row r="35453" ht="15.75" hidden="1"/>
    <row r="35454" ht="15.75" hidden="1"/>
    <row r="35455" ht="15.75" hidden="1"/>
    <row r="35456" ht="15.75" hidden="1"/>
    <row r="35457" ht="15.75" hidden="1"/>
    <row r="35458" ht="15.75" hidden="1"/>
    <row r="35459" ht="15.75" hidden="1"/>
    <row r="35460" ht="15.75" hidden="1"/>
    <row r="35461" ht="15.75" hidden="1"/>
    <row r="35462" ht="15.75" hidden="1"/>
    <row r="35463" ht="15.75" hidden="1"/>
    <row r="35464" ht="15.75" hidden="1"/>
    <row r="35465" ht="15.75" hidden="1"/>
    <row r="35466" ht="15.75" hidden="1"/>
    <row r="35467" ht="15.75" hidden="1"/>
    <row r="35468" ht="15.75" hidden="1"/>
    <row r="35469" ht="15.75" hidden="1"/>
    <row r="35470" ht="15.75" hidden="1"/>
    <row r="35471" ht="15.75" hidden="1"/>
    <row r="35472" ht="15.75" hidden="1"/>
    <row r="35473" ht="15.75" hidden="1"/>
    <row r="35474" ht="15.75" hidden="1"/>
    <row r="35475" ht="15.75" hidden="1"/>
    <row r="35476" ht="15.75" hidden="1"/>
    <row r="35477" ht="15.75" hidden="1"/>
    <row r="35478" ht="15.75" hidden="1"/>
    <row r="35479" ht="15.75" hidden="1"/>
    <row r="35480" ht="15.75" hidden="1"/>
    <row r="35481" ht="15.75" hidden="1"/>
    <row r="35482" ht="15.75" hidden="1"/>
    <row r="35483" ht="15.75" hidden="1"/>
    <row r="35484" ht="15.75" hidden="1"/>
    <row r="35485" ht="15.75" hidden="1"/>
    <row r="35486" ht="15.75" hidden="1"/>
    <row r="35487" ht="15.75" hidden="1"/>
    <row r="35488" ht="15.75" hidden="1"/>
    <row r="35489" ht="15.75" hidden="1"/>
    <row r="35490" ht="15.75" hidden="1"/>
    <row r="35491" ht="15.75" hidden="1"/>
    <row r="35492" ht="15.75" hidden="1"/>
    <row r="35493" ht="15.75" hidden="1"/>
    <row r="35494" ht="15.75" hidden="1"/>
    <row r="35495" ht="15.75" hidden="1"/>
    <row r="35496" ht="15.75" hidden="1"/>
    <row r="35497" ht="15.75" hidden="1"/>
    <row r="35498" ht="15.75" hidden="1"/>
    <row r="35499" ht="15.75" hidden="1"/>
    <row r="35500" ht="15.75" hidden="1"/>
    <row r="35501" ht="15.75" hidden="1"/>
    <row r="35502" ht="15.75" hidden="1"/>
    <row r="35503" ht="15.75" hidden="1"/>
    <row r="35504" ht="15.75" hidden="1"/>
    <row r="35505" ht="15.75" hidden="1"/>
    <row r="35506" ht="15.75" hidden="1"/>
    <row r="35507" ht="15.75" hidden="1"/>
    <row r="35508" ht="15.75" hidden="1"/>
    <row r="35509" ht="15.75" hidden="1"/>
    <row r="35510" ht="15.75" hidden="1"/>
    <row r="35511" ht="15.75" hidden="1"/>
    <row r="35512" ht="15.75" hidden="1"/>
    <row r="35513" ht="15.75" hidden="1"/>
    <row r="35514" ht="15.75" hidden="1"/>
    <row r="35515" ht="15.75" hidden="1"/>
    <row r="35516" ht="15.75" hidden="1"/>
    <row r="35517" ht="15.75" hidden="1"/>
    <row r="35518" ht="15.75" hidden="1"/>
    <row r="35519" ht="15.75" hidden="1"/>
    <row r="35520" ht="15.75" hidden="1"/>
    <row r="35521" ht="15.75" hidden="1"/>
    <row r="35522" ht="15.75" hidden="1"/>
    <row r="35523" ht="15.75" hidden="1"/>
    <row r="35524" ht="15.75" hidden="1"/>
    <row r="35525" ht="15.75" hidden="1"/>
    <row r="35526" ht="15.75" hidden="1"/>
    <row r="35527" ht="15.75" hidden="1"/>
    <row r="35528" ht="15.75" hidden="1"/>
    <row r="35529" ht="15.75" hidden="1"/>
    <row r="35530" ht="15.75" hidden="1"/>
    <row r="35531" ht="15.75" hidden="1"/>
    <row r="35532" ht="15.75" hidden="1"/>
    <row r="35533" ht="15.75" hidden="1"/>
    <row r="35534" ht="15.75" hidden="1"/>
    <row r="35535" ht="15.75" hidden="1"/>
    <row r="35536" ht="15.75" hidden="1"/>
    <row r="35537" ht="15.75" hidden="1"/>
    <row r="35538" ht="15.75" hidden="1"/>
    <row r="35539" ht="15.75" hidden="1"/>
    <row r="35540" ht="15.75" hidden="1"/>
    <row r="35541" ht="15.75" hidden="1"/>
    <row r="35542" ht="15.75" hidden="1"/>
    <row r="35543" ht="15.75" hidden="1"/>
    <row r="35544" ht="15.75" hidden="1"/>
    <row r="35545" ht="15.75" hidden="1"/>
    <row r="35546" ht="15.75" hidden="1"/>
    <row r="35547" ht="15.75" hidden="1"/>
    <row r="35548" ht="15.75" hidden="1"/>
    <row r="35549" ht="15.75" hidden="1"/>
    <row r="35550" ht="15.75" hidden="1"/>
    <row r="35551" ht="15.75" hidden="1"/>
    <row r="35552" ht="15.75" hidden="1"/>
    <row r="35553" ht="15.75" hidden="1"/>
    <row r="35554" ht="15.75" hidden="1"/>
    <row r="35555" ht="15.75" hidden="1"/>
    <row r="35556" ht="15.75" hidden="1"/>
    <row r="35557" ht="15.75" hidden="1"/>
    <row r="35558" ht="15.75" hidden="1"/>
    <row r="35559" ht="15.75" hidden="1"/>
    <row r="35560" ht="15.75" hidden="1"/>
    <row r="35561" ht="15.75" hidden="1"/>
    <row r="35562" ht="15.75" hidden="1"/>
    <row r="35563" ht="15.75" hidden="1"/>
    <row r="35564" ht="15.75" hidden="1"/>
    <row r="35565" ht="15.75" hidden="1"/>
    <row r="35566" ht="15.75" hidden="1"/>
    <row r="35567" ht="15.75" hidden="1"/>
    <row r="35568" ht="15.75" hidden="1"/>
    <row r="35569" ht="15.75" hidden="1"/>
    <row r="35570" ht="15.75" hidden="1"/>
    <row r="35571" ht="15.75" hidden="1"/>
    <row r="35572" ht="15.75" hidden="1"/>
    <row r="35573" ht="15.75" hidden="1"/>
    <row r="35574" ht="15.75" hidden="1"/>
    <row r="35575" ht="15.75" hidden="1"/>
    <row r="35576" ht="15.75" hidden="1"/>
    <row r="35577" ht="15.75" hidden="1"/>
    <row r="35578" ht="15.75" hidden="1"/>
    <row r="35579" ht="15.75" hidden="1"/>
    <row r="35580" ht="15.75" hidden="1"/>
    <row r="35581" ht="15.75" hidden="1"/>
    <row r="35582" ht="15.75" hidden="1"/>
    <row r="35583" ht="15.75" hidden="1"/>
    <row r="35584" ht="15.75" hidden="1"/>
    <row r="35585" ht="15.75" hidden="1"/>
    <row r="35586" ht="15.75" hidden="1"/>
    <row r="35587" ht="15.75" hidden="1"/>
    <row r="35588" ht="15.75" hidden="1"/>
    <row r="35589" ht="15.75" hidden="1"/>
    <row r="35590" ht="15.75" hidden="1"/>
    <row r="35591" ht="15.75" hidden="1"/>
    <row r="35592" ht="15.75" hidden="1"/>
    <row r="35593" ht="15.75" hidden="1"/>
    <row r="35594" ht="15.75" hidden="1"/>
    <row r="35595" ht="15.75" hidden="1"/>
    <row r="35596" ht="15.75" hidden="1"/>
    <row r="35597" ht="15.75" hidden="1"/>
    <row r="35598" ht="15.75" hidden="1"/>
    <row r="35599" ht="15.75" hidden="1"/>
    <row r="35600" ht="15.75" hidden="1"/>
    <row r="35601" ht="15.75" hidden="1"/>
    <row r="35602" ht="15.75" hidden="1"/>
    <row r="35603" ht="15.75" hidden="1"/>
    <row r="35604" ht="15.75" hidden="1"/>
    <row r="35605" ht="15.75" hidden="1"/>
    <row r="35606" ht="15.75" hidden="1"/>
    <row r="35607" ht="15.75" hidden="1"/>
    <row r="35608" ht="15.75" hidden="1"/>
    <row r="35609" ht="15.75" hidden="1"/>
    <row r="35610" ht="15.75" hidden="1"/>
    <row r="35611" ht="15.75" hidden="1"/>
    <row r="35612" ht="15.75" hidden="1"/>
    <row r="35613" ht="15.75" hidden="1"/>
    <row r="35614" ht="15.75" hidden="1"/>
    <row r="35615" ht="15.75" hidden="1"/>
    <row r="35616" ht="15.75" hidden="1"/>
    <row r="35617" ht="15.75" hidden="1"/>
    <row r="35618" ht="15.75" hidden="1"/>
    <row r="35619" ht="15.75" hidden="1"/>
    <row r="35620" ht="15.75" hidden="1"/>
    <row r="35621" ht="15.75" hidden="1"/>
    <row r="35622" ht="15.75" hidden="1"/>
    <row r="35623" ht="15.75" hidden="1"/>
    <row r="35624" ht="15.75" hidden="1"/>
    <row r="35625" ht="15.75" hidden="1"/>
    <row r="35626" ht="15.75" hidden="1"/>
    <row r="35627" ht="15.75" hidden="1"/>
    <row r="35628" ht="15.75" hidden="1"/>
    <row r="35629" ht="15.75" hidden="1"/>
    <row r="35630" ht="15.75" hidden="1"/>
    <row r="35631" ht="15.75" hidden="1"/>
    <row r="35632" ht="15.75" hidden="1"/>
    <row r="35633" ht="15.75" hidden="1"/>
    <row r="35634" ht="15.75" hidden="1"/>
    <row r="35635" ht="15.75" hidden="1"/>
    <row r="35636" ht="15.75" hidden="1"/>
    <row r="35637" ht="15.75" hidden="1"/>
    <row r="35638" ht="15.75" hidden="1"/>
    <row r="35639" ht="15.75" hidden="1"/>
    <row r="35640" ht="15.75" hidden="1"/>
    <row r="35641" ht="15.75" hidden="1"/>
    <row r="35642" ht="15.75" hidden="1"/>
    <row r="35643" ht="15.75" hidden="1"/>
    <row r="35644" ht="15.75" hidden="1"/>
    <row r="35645" ht="15.75" hidden="1"/>
    <row r="35646" ht="15.75" hidden="1"/>
    <row r="35647" ht="15.75" hidden="1"/>
    <row r="35648" ht="15.75" hidden="1"/>
    <row r="35649" ht="15.75" hidden="1"/>
    <row r="35650" ht="15.75" hidden="1"/>
    <row r="35651" ht="15.75" hidden="1"/>
    <row r="35652" ht="15.75" hidden="1"/>
    <row r="35653" ht="15.75" hidden="1"/>
    <row r="35654" ht="15.75" hidden="1"/>
    <row r="35655" ht="15.75" hidden="1"/>
    <row r="35656" ht="15.75" hidden="1"/>
    <row r="35657" ht="15.75" hidden="1"/>
    <row r="35658" ht="15.75" hidden="1"/>
    <row r="35659" ht="15.75" hidden="1"/>
    <row r="35660" ht="15.75" hidden="1"/>
    <row r="35661" ht="15.75" hidden="1"/>
    <row r="35662" ht="15.75" hidden="1"/>
    <row r="35663" ht="15.75" hidden="1"/>
    <row r="35664" ht="15.75" hidden="1"/>
    <row r="35665" ht="15.75" hidden="1"/>
    <row r="35666" ht="15.75" hidden="1"/>
    <row r="35667" ht="15.75" hidden="1"/>
    <row r="35668" ht="15.75" hidden="1"/>
    <row r="35669" ht="15.75" hidden="1"/>
    <row r="35670" ht="15.75" hidden="1"/>
    <row r="35671" ht="15.75" hidden="1"/>
    <row r="35672" ht="15.75" hidden="1"/>
    <row r="35673" ht="15.75" hidden="1"/>
    <row r="35674" ht="15.75" hidden="1"/>
    <row r="35675" ht="15.75" hidden="1"/>
    <row r="35676" ht="15.75" hidden="1"/>
    <row r="35677" ht="15.75" hidden="1"/>
    <row r="35678" ht="15.75" hidden="1"/>
    <row r="35679" ht="15.75" hidden="1"/>
    <row r="35680" ht="15.75" hidden="1"/>
    <row r="35681" ht="15.75" hidden="1"/>
    <row r="35682" ht="15.75" hidden="1"/>
    <row r="35683" ht="15.75" hidden="1"/>
    <row r="35684" ht="15.75" hidden="1"/>
    <row r="35685" ht="15.75" hidden="1"/>
    <row r="35686" ht="15.75" hidden="1"/>
    <row r="35687" ht="15.75" hidden="1"/>
    <row r="35688" ht="15.75" hidden="1"/>
    <row r="35689" ht="15.75" hidden="1"/>
    <row r="35690" ht="15.75" hidden="1"/>
    <row r="35691" ht="15.75" hidden="1"/>
    <row r="35692" ht="15.75" hidden="1"/>
    <row r="35693" ht="15.75" hidden="1"/>
    <row r="35694" ht="15.75" hidden="1"/>
    <row r="35695" ht="15.75" hidden="1"/>
    <row r="35696" ht="15.75" hidden="1"/>
    <row r="35697" ht="15.75" hidden="1"/>
    <row r="35698" ht="15.75" hidden="1"/>
    <row r="35699" ht="15.75" hidden="1"/>
    <row r="35700" ht="15.75" hidden="1"/>
    <row r="35701" ht="15.75" hidden="1"/>
    <row r="35702" ht="15.75" hidden="1"/>
    <row r="35703" ht="15.75" hidden="1"/>
    <row r="35704" ht="15.75" hidden="1"/>
    <row r="35705" ht="15.75" hidden="1"/>
    <row r="35706" ht="15.75" hidden="1"/>
    <row r="35707" ht="15.75" hidden="1"/>
    <row r="35708" ht="15.75" hidden="1"/>
    <row r="35709" ht="15.75" hidden="1"/>
    <row r="35710" ht="15.75" hidden="1"/>
    <row r="35711" ht="15.75" hidden="1"/>
    <row r="35712" ht="15.75" hidden="1"/>
    <row r="35713" ht="15.75" hidden="1"/>
    <row r="35714" ht="15.75" hidden="1"/>
    <row r="35715" ht="15.75" hidden="1"/>
    <row r="35716" ht="15.75" hidden="1"/>
    <row r="35717" ht="15.75" hidden="1"/>
    <row r="35718" ht="15.75" hidden="1"/>
    <row r="35719" ht="15.75" hidden="1"/>
    <row r="35720" ht="15.75" hidden="1"/>
    <row r="35721" ht="15.75" hidden="1"/>
    <row r="35722" ht="15.75" hidden="1"/>
    <row r="35723" ht="15.75" hidden="1"/>
    <row r="35724" ht="15.75" hidden="1"/>
    <row r="35725" ht="15.75" hidden="1"/>
    <row r="35726" ht="15.75" hidden="1"/>
    <row r="35727" ht="15.75" hidden="1"/>
    <row r="35728" ht="15.75" hidden="1"/>
    <row r="35729" ht="15.75" hidden="1"/>
    <row r="35730" ht="15.75" hidden="1"/>
    <row r="35731" ht="15.75" hidden="1"/>
    <row r="35732" ht="15.75" hidden="1"/>
    <row r="35733" ht="15.75" hidden="1"/>
    <row r="35734" ht="15.75" hidden="1"/>
    <row r="35735" ht="15.75" hidden="1"/>
    <row r="35736" ht="15.75" hidden="1"/>
    <row r="35737" ht="15.75" hidden="1"/>
    <row r="35738" ht="15.75" hidden="1"/>
    <row r="35739" ht="15.75" hidden="1"/>
    <row r="35740" ht="15.75" hidden="1"/>
    <row r="35741" ht="15.75" hidden="1"/>
    <row r="35742" ht="15.75" hidden="1"/>
    <row r="35743" ht="15.75" hidden="1"/>
    <row r="35744" ht="15.75" hidden="1"/>
    <row r="35745" ht="15.75" hidden="1"/>
    <row r="35746" ht="15.75" hidden="1"/>
    <row r="35747" ht="15.75" hidden="1"/>
    <row r="35748" ht="15.75" hidden="1"/>
    <row r="35749" ht="15.75" hidden="1"/>
    <row r="35750" ht="15.75" hidden="1"/>
    <row r="35751" ht="15.75" hidden="1"/>
    <row r="35752" ht="15.75" hidden="1"/>
    <row r="35753" ht="15.75" hidden="1"/>
    <row r="35754" ht="15.75" hidden="1"/>
    <row r="35755" ht="15.75" hidden="1"/>
    <row r="35756" ht="15.75" hidden="1"/>
    <row r="35757" ht="15.75" hidden="1"/>
    <row r="35758" ht="15.75" hidden="1"/>
    <row r="35759" ht="15.75" hidden="1"/>
    <row r="35760" ht="15.75" hidden="1"/>
    <row r="35761" ht="15.75" hidden="1"/>
    <row r="35762" ht="15.75" hidden="1"/>
    <row r="35763" ht="15.75" hidden="1"/>
    <row r="35764" ht="15.75" hidden="1"/>
    <row r="35765" ht="15.75" hidden="1"/>
    <row r="35766" ht="15.75" hidden="1"/>
    <row r="35767" ht="15.75" hidden="1"/>
    <row r="35768" ht="15.75" hidden="1"/>
    <row r="35769" ht="15.75" hidden="1"/>
    <row r="35770" ht="15.75" hidden="1"/>
    <row r="35771" ht="15.75" hidden="1"/>
    <row r="35772" ht="15.75" hidden="1"/>
    <row r="35773" ht="15.75" hidden="1"/>
    <row r="35774" ht="15.75" hidden="1"/>
    <row r="35775" ht="15.75" hidden="1"/>
    <row r="35776" ht="15.75" hidden="1"/>
    <row r="35777" ht="15.75" hidden="1"/>
    <row r="35778" ht="15.75" hidden="1"/>
    <row r="35779" ht="15.75" hidden="1"/>
    <row r="35780" ht="15.75" hidden="1"/>
    <row r="35781" ht="15.75" hidden="1"/>
    <row r="35782" ht="15.75" hidden="1"/>
    <row r="35783" ht="15.75" hidden="1"/>
    <row r="35784" ht="15.75" hidden="1"/>
    <row r="35785" ht="15.75" hidden="1"/>
    <row r="35786" ht="15.75" hidden="1"/>
    <row r="35787" ht="15.75" hidden="1"/>
    <row r="35788" ht="15.75" hidden="1"/>
    <row r="35789" ht="15.75" hidden="1"/>
    <row r="35790" ht="15.75" hidden="1"/>
    <row r="35791" ht="15.75" hidden="1"/>
    <row r="35792" ht="15.75" hidden="1"/>
    <row r="35793" ht="15.75" hidden="1"/>
    <row r="35794" ht="15.75" hidden="1"/>
    <row r="35795" ht="15.75" hidden="1"/>
    <row r="35796" ht="15.75" hidden="1"/>
    <row r="35797" ht="15.75" hidden="1"/>
    <row r="35798" ht="15.75" hidden="1"/>
    <row r="35799" ht="15.75" hidden="1"/>
    <row r="35800" ht="15.75" hidden="1"/>
    <row r="35801" ht="15.75" hidden="1"/>
    <row r="35802" ht="15.75" hidden="1"/>
    <row r="35803" ht="15.75" hidden="1"/>
    <row r="35804" ht="15.75" hidden="1"/>
    <row r="35805" ht="15.75" hidden="1"/>
    <row r="35806" ht="15.75" hidden="1"/>
    <row r="35807" ht="15.75" hidden="1"/>
    <row r="35808" ht="15.75" hidden="1"/>
    <row r="35809" ht="15.75" hidden="1"/>
    <row r="35810" ht="15.75" hidden="1"/>
    <row r="35811" ht="15.75" hidden="1"/>
    <row r="35812" ht="15.75" hidden="1"/>
    <row r="35813" ht="15.75" hidden="1"/>
    <row r="35814" ht="15.75" hidden="1"/>
    <row r="35815" ht="15.75" hidden="1"/>
    <row r="35816" ht="15.75" hidden="1"/>
    <row r="35817" ht="15.75" hidden="1"/>
    <row r="35818" ht="15.75" hidden="1"/>
    <row r="35819" ht="15.75" hidden="1"/>
    <row r="35820" ht="15.75" hidden="1"/>
    <row r="35821" ht="15.75" hidden="1"/>
    <row r="35822" ht="15.75" hidden="1"/>
    <row r="35823" ht="15.75" hidden="1"/>
    <row r="35824" ht="15.75" hidden="1"/>
    <row r="35825" ht="15.75" hidden="1"/>
    <row r="35826" ht="15.75" hidden="1"/>
    <row r="35827" ht="15.75" hidden="1"/>
    <row r="35828" ht="15.75" hidden="1"/>
    <row r="35829" ht="15.75" hidden="1"/>
    <row r="35830" ht="15.75" hidden="1"/>
    <row r="35831" ht="15.75" hidden="1"/>
    <row r="35832" ht="15.75" hidden="1"/>
    <row r="35833" ht="15.75" hidden="1"/>
    <row r="35834" ht="15.75" hidden="1"/>
    <row r="35835" ht="15.75" hidden="1"/>
    <row r="35836" ht="15.75" hidden="1"/>
    <row r="35837" ht="15.75" hidden="1"/>
    <row r="35838" ht="15.75" hidden="1"/>
    <row r="35839" ht="15.75" hidden="1"/>
    <row r="35840" ht="15.75" hidden="1"/>
    <row r="35841" ht="15.75" hidden="1"/>
    <row r="35842" ht="15.75" hidden="1"/>
    <row r="35843" ht="15.75" hidden="1"/>
    <row r="35844" ht="15.75" hidden="1"/>
    <row r="35845" ht="15.75" hidden="1"/>
    <row r="35846" ht="15.75" hidden="1"/>
    <row r="35847" ht="15.75" hidden="1"/>
    <row r="35848" ht="15.75" hidden="1"/>
    <row r="35849" ht="15.75" hidden="1"/>
    <row r="35850" ht="15.75" hidden="1"/>
    <row r="35851" ht="15.75" hidden="1"/>
    <row r="35852" ht="15.75" hidden="1"/>
    <row r="35853" ht="15.75" hidden="1"/>
    <row r="35854" ht="15.75" hidden="1"/>
    <row r="35855" ht="15.75" hidden="1"/>
    <row r="35856" ht="15.75" hidden="1"/>
    <row r="35857" ht="15.75" hidden="1"/>
    <row r="35858" ht="15.75" hidden="1"/>
    <row r="35859" ht="15.75" hidden="1"/>
    <row r="35860" ht="15.75" hidden="1"/>
    <row r="35861" ht="15.75" hidden="1"/>
    <row r="35862" ht="15.75" hidden="1"/>
    <row r="35863" ht="15.75" hidden="1"/>
    <row r="35864" ht="15.75" hidden="1"/>
    <row r="35865" ht="15.75" hidden="1"/>
    <row r="35866" ht="15.75" hidden="1"/>
    <row r="35867" ht="15.75" hidden="1"/>
    <row r="35868" ht="15.75" hidden="1"/>
    <row r="35869" ht="15.75" hidden="1"/>
    <row r="35870" ht="15.75" hidden="1"/>
    <row r="35871" ht="15.75" hidden="1"/>
    <row r="35872" ht="15.75" hidden="1"/>
    <row r="35873" ht="15.75" hidden="1"/>
    <row r="35874" ht="15.75" hidden="1"/>
    <row r="35875" ht="15.75" hidden="1"/>
    <row r="35876" ht="15.75" hidden="1"/>
    <row r="35877" ht="15.75" hidden="1"/>
    <row r="35878" ht="15.75" hidden="1"/>
    <row r="35879" ht="15.75" hidden="1"/>
    <row r="35880" ht="15.75" hidden="1"/>
    <row r="35881" ht="15.75" hidden="1"/>
    <row r="35882" ht="15.75" hidden="1"/>
    <row r="35883" ht="15.75" hidden="1"/>
    <row r="35884" ht="15.75" hidden="1"/>
    <row r="35885" ht="15.75" hidden="1"/>
    <row r="35886" ht="15.75" hidden="1"/>
    <row r="35887" ht="15.75" hidden="1"/>
    <row r="35888" ht="15.75" hidden="1"/>
    <row r="35889" ht="15.75" hidden="1"/>
    <row r="35890" ht="15.75" hidden="1"/>
    <row r="35891" ht="15.75" hidden="1"/>
    <row r="35892" ht="15.75" hidden="1"/>
    <row r="35893" ht="15.75" hidden="1"/>
    <row r="35894" ht="15.75" hidden="1"/>
    <row r="35895" ht="15.75" hidden="1"/>
    <row r="35896" ht="15.75" hidden="1"/>
    <row r="35897" ht="15.75" hidden="1"/>
    <row r="35898" ht="15.75" hidden="1"/>
    <row r="35899" ht="15.75" hidden="1"/>
    <row r="35900" ht="15.75" hidden="1"/>
    <row r="35901" ht="15.75" hidden="1"/>
    <row r="35902" ht="15.75" hidden="1"/>
    <row r="35903" ht="15.75" hidden="1"/>
    <row r="35904" ht="15.75" hidden="1"/>
    <row r="35905" ht="15.75" hidden="1"/>
    <row r="35906" ht="15.75" hidden="1"/>
    <row r="35907" ht="15.75" hidden="1"/>
    <row r="35908" ht="15.75" hidden="1"/>
    <row r="35909" ht="15.75" hidden="1"/>
    <row r="35910" ht="15.75" hidden="1"/>
    <row r="35911" ht="15.75" hidden="1"/>
    <row r="35912" ht="15.75" hidden="1"/>
    <row r="35913" ht="15.75" hidden="1"/>
    <row r="35914" ht="15.75" hidden="1"/>
    <row r="35915" ht="15.75" hidden="1"/>
    <row r="35916" ht="15.75" hidden="1"/>
    <row r="35917" ht="15.75" hidden="1"/>
    <row r="35918" ht="15.75" hidden="1"/>
    <row r="35919" ht="15.75" hidden="1"/>
    <row r="35920" ht="15.75" hidden="1"/>
    <row r="35921" ht="15.75" hidden="1"/>
    <row r="35922" ht="15.75" hidden="1"/>
    <row r="35923" ht="15.75" hidden="1"/>
    <row r="35924" ht="15.75" hidden="1"/>
    <row r="35925" ht="15.75" hidden="1"/>
    <row r="35926" ht="15.75" hidden="1"/>
    <row r="35927" ht="15.75" hidden="1"/>
    <row r="35928" ht="15.75" hidden="1"/>
    <row r="35929" ht="15.75" hidden="1"/>
    <row r="35930" ht="15.75" hidden="1"/>
    <row r="35931" ht="15.75" hidden="1"/>
    <row r="35932" ht="15.75" hidden="1"/>
    <row r="35933" ht="15.75" hidden="1"/>
    <row r="35934" ht="15.75" hidden="1"/>
    <row r="35935" ht="15.75" hidden="1"/>
    <row r="35936" ht="15.75" hidden="1"/>
    <row r="35937" ht="15.75" hidden="1"/>
    <row r="35938" ht="15.75" hidden="1"/>
    <row r="35939" ht="15.75" hidden="1"/>
    <row r="35940" ht="15.75" hidden="1"/>
    <row r="35941" ht="15.75" hidden="1"/>
    <row r="35942" ht="15.75" hidden="1"/>
    <row r="35943" ht="15.75" hidden="1"/>
    <row r="35944" ht="15.75" hidden="1"/>
    <row r="35945" ht="15.75" hidden="1"/>
    <row r="35946" ht="15.75" hidden="1"/>
    <row r="35947" ht="15.75" hidden="1"/>
    <row r="35948" ht="15.75" hidden="1"/>
    <row r="35949" ht="15.75" hidden="1"/>
    <row r="35950" ht="15.75" hidden="1"/>
    <row r="35951" ht="15.75" hidden="1"/>
    <row r="35952" ht="15.75" hidden="1"/>
    <row r="35953" ht="15.75" hidden="1"/>
    <row r="35954" ht="15.75" hidden="1"/>
    <row r="35955" ht="15.75" hidden="1"/>
    <row r="35956" ht="15.75" hidden="1"/>
    <row r="35957" ht="15.75" hidden="1"/>
    <row r="35958" ht="15.75" hidden="1"/>
    <row r="35959" ht="15.75" hidden="1"/>
    <row r="35960" ht="15.75" hidden="1"/>
    <row r="35961" ht="15.75" hidden="1"/>
    <row r="35962" ht="15.75" hidden="1"/>
    <row r="35963" ht="15.75" hidden="1"/>
    <row r="35964" ht="15.75" hidden="1"/>
    <row r="35965" ht="15.75" hidden="1"/>
    <row r="35966" ht="15.75" hidden="1"/>
    <row r="35967" ht="15.75" hidden="1"/>
    <row r="35968" ht="15.75" hidden="1"/>
    <row r="35969" ht="15.75" hidden="1"/>
    <row r="35970" ht="15.75" hidden="1"/>
    <row r="35971" ht="15.75" hidden="1"/>
    <row r="35972" ht="15.75" hidden="1"/>
    <row r="35973" ht="15.75" hidden="1"/>
    <row r="35974" ht="15.75" hidden="1"/>
    <row r="35975" ht="15.75" hidden="1"/>
    <row r="35976" ht="15.75" hidden="1"/>
    <row r="35977" ht="15.75" hidden="1"/>
    <row r="35978" ht="15.75" hidden="1"/>
    <row r="35979" ht="15.75" hidden="1"/>
    <row r="35980" ht="15.75" hidden="1"/>
    <row r="35981" ht="15.75" hidden="1"/>
    <row r="35982" ht="15.75" hidden="1"/>
    <row r="35983" ht="15.75" hidden="1"/>
    <row r="35984" ht="15.75" hidden="1"/>
    <row r="35985" ht="15.75" hidden="1"/>
    <row r="35986" ht="15.75" hidden="1"/>
    <row r="35987" ht="15.75" hidden="1"/>
    <row r="35988" ht="15.75" hidden="1"/>
    <row r="35989" ht="15.75" hidden="1"/>
    <row r="35990" ht="15.75" hidden="1"/>
    <row r="35991" ht="15.75" hidden="1"/>
    <row r="35992" ht="15.75" hidden="1"/>
    <row r="35993" ht="15.75" hidden="1"/>
    <row r="35994" ht="15.75" hidden="1"/>
    <row r="35995" ht="15.75" hidden="1"/>
    <row r="35996" ht="15.75" hidden="1"/>
    <row r="35997" ht="15.75" hidden="1"/>
    <row r="35998" ht="15.75" hidden="1"/>
    <row r="35999" ht="15.75" hidden="1"/>
    <row r="36000" ht="15.75" hidden="1"/>
    <row r="36001" ht="15.75" hidden="1"/>
    <row r="36002" ht="15.75" hidden="1"/>
    <row r="36003" ht="15.75" hidden="1"/>
    <row r="36004" ht="15.75" hidden="1"/>
    <row r="36005" ht="15.75" hidden="1"/>
    <row r="36006" ht="15.75" hidden="1"/>
    <row r="36007" ht="15.75" hidden="1"/>
    <row r="36008" ht="15.75" hidden="1"/>
    <row r="36009" ht="15.75" hidden="1"/>
    <row r="36010" ht="15.75" hidden="1"/>
    <row r="36011" ht="15.75" hidden="1"/>
    <row r="36012" ht="15.75" hidden="1"/>
    <row r="36013" ht="15.75" hidden="1"/>
    <row r="36014" ht="15.75" hidden="1"/>
    <row r="36015" ht="15.75" hidden="1"/>
    <row r="36016" ht="15.75" hidden="1"/>
    <row r="36017" ht="15.75" hidden="1"/>
    <row r="36018" ht="15.75" hidden="1"/>
    <row r="36019" ht="15.75" hidden="1"/>
    <row r="36020" ht="15.75" hidden="1"/>
    <row r="36021" ht="15.75" hidden="1"/>
    <row r="36022" ht="15.75" hidden="1"/>
    <row r="36023" ht="15.75" hidden="1"/>
    <row r="36024" ht="15.75" hidden="1"/>
    <row r="36025" ht="15.75" hidden="1"/>
    <row r="36026" ht="15.75" hidden="1"/>
    <row r="36027" ht="15.75" hidden="1"/>
    <row r="36028" ht="15.75" hidden="1"/>
    <row r="36029" ht="15.75" hidden="1"/>
    <row r="36030" ht="15.75" hidden="1"/>
    <row r="36031" ht="15.75" hidden="1"/>
    <row r="36032" ht="15.75" hidden="1"/>
    <row r="36033" ht="15.75" hidden="1"/>
    <row r="36034" ht="15.75" hidden="1"/>
    <row r="36035" ht="15.75" hidden="1"/>
    <row r="36036" ht="15.75" hidden="1"/>
    <row r="36037" ht="15.75" hidden="1"/>
    <row r="36038" ht="15.75" hidden="1"/>
    <row r="36039" ht="15.75" hidden="1"/>
    <row r="36040" ht="15.75" hidden="1"/>
    <row r="36041" ht="15.75" hidden="1"/>
    <row r="36042" ht="15.75" hidden="1"/>
    <row r="36043" ht="15.75" hidden="1"/>
    <row r="36044" ht="15.75" hidden="1"/>
    <row r="36045" ht="15.75" hidden="1"/>
    <row r="36046" ht="15.75" hidden="1"/>
    <row r="36047" ht="15.75" hidden="1"/>
    <row r="36048" ht="15.75" hidden="1"/>
    <row r="36049" ht="15.75" hidden="1"/>
    <row r="36050" ht="15.75" hidden="1"/>
    <row r="36051" ht="15.75" hidden="1"/>
    <row r="36052" ht="15.75" hidden="1"/>
    <row r="36053" ht="15.75" hidden="1"/>
    <row r="36054" ht="15.75" hidden="1"/>
    <row r="36055" ht="15.75" hidden="1"/>
    <row r="36056" ht="15.75" hidden="1"/>
    <row r="36057" ht="15.75" hidden="1"/>
    <row r="36058" ht="15.75" hidden="1"/>
    <row r="36059" ht="15.75" hidden="1"/>
    <row r="36060" ht="15.75" hidden="1"/>
    <row r="36061" ht="15.75" hidden="1"/>
    <row r="36062" ht="15.75" hidden="1"/>
    <row r="36063" ht="15.75" hidden="1"/>
    <row r="36064" ht="15.75" hidden="1"/>
    <row r="36065" ht="15.75" hidden="1"/>
    <row r="36066" ht="15.75" hidden="1"/>
    <row r="36067" ht="15.75" hidden="1"/>
    <row r="36068" ht="15.75" hidden="1"/>
    <row r="36069" ht="15.75" hidden="1"/>
    <row r="36070" ht="15.75" hidden="1"/>
    <row r="36071" ht="15.75" hidden="1"/>
    <row r="36072" ht="15.75" hidden="1"/>
    <row r="36073" ht="15.75" hidden="1"/>
    <row r="36074" ht="15.75" hidden="1"/>
    <row r="36075" ht="15.75" hidden="1"/>
    <row r="36076" ht="15.75" hidden="1"/>
    <row r="36077" ht="15.75" hidden="1"/>
    <row r="36078" ht="15.75" hidden="1"/>
    <row r="36079" ht="15.75" hidden="1"/>
    <row r="36080" ht="15.75" hidden="1"/>
    <row r="36081" ht="15.75" hidden="1"/>
    <row r="36082" ht="15.75" hidden="1"/>
    <row r="36083" ht="15.75" hidden="1"/>
    <row r="36084" ht="15.75" hidden="1"/>
    <row r="36085" ht="15.75" hidden="1"/>
    <row r="36086" ht="15.75" hidden="1"/>
    <row r="36087" ht="15.75" hidden="1"/>
    <row r="36088" ht="15.75" hidden="1"/>
    <row r="36089" ht="15.75" hidden="1"/>
    <row r="36090" ht="15.75" hidden="1"/>
    <row r="36091" ht="15.75" hidden="1"/>
    <row r="36092" ht="15.75" hidden="1"/>
    <row r="36093" ht="15.75" hidden="1"/>
    <row r="36094" ht="15.75" hidden="1"/>
    <row r="36095" ht="15.75" hidden="1"/>
    <row r="36096" ht="15.75" hidden="1"/>
    <row r="36097" ht="15.75" hidden="1"/>
    <row r="36098" ht="15.75" hidden="1"/>
    <row r="36099" ht="15.75" hidden="1"/>
    <row r="36100" ht="15.75" hidden="1"/>
    <row r="36101" ht="15.75" hidden="1"/>
    <row r="36102" ht="15.75" hidden="1"/>
    <row r="36103" ht="15.75" hidden="1"/>
    <row r="36104" ht="15.75" hidden="1"/>
    <row r="36105" ht="15.75" hidden="1"/>
    <row r="36106" ht="15.75" hidden="1"/>
    <row r="36107" ht="15.75" hidden="1"/>
    <row r="36108" ht="15.75" hidden="1"/>
    <row r="36109" ht="15.75" hidden="1"/>
    <row r="36110" ht="15.75" hidden="1"/>
    <row r="36111" ht="15.75" hidden="1"/>
    <row r="36112" ht="15.75" hidden="1"/>
    <row r="36113" ht="15.75" hidden="1"/>
    <row r="36114" ht="15.75" hidden="1"/>
    <row r="36115" ht="15.75" hidden="1"/>
    <row r="36116" ht="15.75" hidden="1"/>
    <row r="36117" ht="15.75" hidden="1"/>
    <row r="36118" ht="15.75" hidden="1"/>
    <row r="36119" ht="15.75" hidden="1"/>
    <row r="36120" ht="15.75" hidden="1"/>
    <row r="36121" ht="15.75" hidden="1"/>
    <row r="36122" ht="15.75" hidden="1"/>
    <row r="36123" ht="15.75" hidden="1"/>
    <row r="36124" ht="15.75" hidden="1"/>
    <row r="36125" ht="15.75" hidden="1"/>
    <row r="36126" ht="15.75" hidden="1"/>
    <row r="36127" ht="15.75" hidden="1"/>
    <row r="36128" ht="15.75" hidden="1"/>
    <row r="36129" ht="15.75" hidden="1"/>
    <row r="36130" ht="15.75" hidden="1"/>
    <row r="36131" ht="15.75" hidden="1"/>
    <row r="36132" ht="15.75" hidden="1"/>
    <row r="36133" ht="15.75" hidden="1"/>
    <row r="36134" ht="15.75" hidden="1"/>
    <row r="36135" ht="15.75" hidden="1"/>
    <row r="36136" ht="15.75" hidden="1"/>
    <row r="36137" ht="15.75" hidden="1"/>
    <row r="36138" ht="15.75" hidden="1"/>
    <row r="36139" ht="15.75" hidden="1"/>
    <row r="36140" ht="15.75" hidden="1"/>
    <row r="36141" ht="15.75" hidden="1"/>
    <row r="36142" ht="15.75" hidden="1"/>
    <row r="36143" ht="15.75" hidden="1"/>
    <row r="36144" ht="15.75" hidden="1"/>
    <row r="36145" ht="15.75" hidden="1"/>
    <row r="36146" ht="15.75" hidden="1"/>
    <row r="36147" ht="15.75" hidden="1"/>
    <row r="36148" ht="15.75" hidden="1"/>
    <row r="36149" ht="15.75" hidden="1"/>
    <row r="36150" ht="15.75" hidden="1"/>
    <row r="36151" ht="15.75" hidden="1"/>
    <row r="36152" ht="15.75" hidden="1"/>
    <row r="36153" ht="15.75" hidden="1"/>
    <row r="36154" ht="15.75" hidden="1"/>
    <row r="36155" ht="15.75" hidden="1"/>
    <row r="36156" ht="15.75" hidden="1"/>
    <row r="36157" ht="15.75" hidden="1"/>
    <row r="36158" ht="15.75" hidden="1"/>
    <row r="36159" ht="15.75" hidden="1"/>
    <row r="36160" ht="15.75" hidden="1"/>
    <row r="36161" ht="15.75" hidden="1"/>
    <row r="36162" ht="15.75" hidden="1"/>
    <row r="36163" ht="15.75" hidden="1"/>
    <row r="36164" ht="15.75" hidden="1"/>
    <row r="36165" ht="15.75" hidden="1"/>
    <row r="36166" ht="15.75" hidden="1"/>
    <row r="36167" ht="15.75" hidden="1"/>
    <row r="36168" ht="15.75" hidden="1"/>
    <row r="36169" ht="15.75" hidden="1"/>
    <row r="36170" ht="15.75" hidden="1"/>
    <row r="36171" ht="15.75" hidden="1"/>
    <row r="36172" ht="15.75" hidden="1"/>
    <row r="36173" ht="15.75" hidden="1"/>
    <row r="36174" ht="15.75" hidden="1"/>
    <row r="36175" ht="15.75" hidden="1"/>
    <row r="36176" ht="15.75" hidden="1"/>
    <row r="36177" ht="15.75" hidden="1"/>
    <row r="36178" ht="15.75" hidden="1"/>
    <row r="36179" ht="15.75" hidden="1"/>
    <row r="36180" ht="15.75" hidden="1"/>
    <row r="36181" ht="15.75" hidden="1"/>
    <row r="36182" ht="15.75" hidden="1"/>
    <row r="36183" ht="15.75" hidden="1"/>
    <row r="36184" ht="15.75" hidden="1"/>
    <row r="36185" ht="15.75" hidden="1"/>
    <row r="36186" ht="15.75" hidden="1"/>
    <row r="36187" ht="15.75" hidden="1"/>
    <row r="36188" ht="15.75" hidden="1"/>
    <row r="36189" ht="15.75" hidden="1"/>
    <row r="36190" ht="15.75" hidden="1"/>
    <row r="36191" ht="15.75" hidden="1"/>
    <row r="36192" ht="15.75" hidden="1"/>
    <row r="36193" ht="15.75" hidden="1"/>
    <row r="36194" ht="15.75" hidden="1"/>
    <row r="36195" ht="15.75" hidden="1"/>
    <row r="36196" ht="15.75" hidden="1"/>
    <row r="36197" ht="15.75" hidden="1"/>
    <row r="36198" ht="15.75" hidden="1"/>
    <row r="36199" ht="15.75" hidden="1"/>
    <row r="36200" ht="15.75" hidden="1"/>
    <row r="36201" ht="15.75" hidden="1"/>
    <row r="36202" ht="15.75" hidden="1"/>
    <row r="36203" ht="15.75" hidden="1"/>
    <row r="36204" ht="15.75" hidden="1"/>
    <row r="36205" ht="15.75" hidden="1"/>
    <row r="36206" ht="15.75" hidden="1"/>
    <row r="36207" ht="15.75" hidden="1"/>
    <row r="36208" ht="15.75" hidden="1"/>
    <row r="36209" ht="15.75" hidden="1"/>
    <row r="36210" ht="15.75" hidden="1"/>
    <row r="36211" ht="15.75" hidden="1"/>
    <row r="36212" ht="15.75" hidden="1"/>
    <row r="36213" ht="15.75" hidden="1"/>
    <row r="36214" ht="15.75" hidden="1"/>
    <row r="36215" ht="15.75" hidden="1"/>
    <row r="36216" ht="15.75" hidden="1"/>
    <row r="36217" ht="15.75" hidden="1"/>
    <row r="36218" ht="15.75" hidden="1"/>
    <row r="36219" ht="15.75" hidden="1"/>
    <row r="36220" ht="15.75" hidden="1"/>
    <row r="36221" ht="15.75" hidden="1"/>
    <row r="36222" ht="15.75" hidden="1"/>
    <row r="36223" ht="15.75" hidden="1"/>
    <row r="36224" ht="15.75" hidden="1"/>
    <row r="36225" ht="15.75" hidden="1"/>
    <row r="36226" ht="15.75" hidden="1"/>
    <row r="36227" ht="15.75" hidden="1"/>
    <row r="36228" ht="15.75" hidden="1"/>
    <row r="36229" ht="15.75" hidden="1"/>
    <row r="36230" ht="15.75" hidden="1"/>
    <row r="36231" ht="15.75" hidden="1"/>
    <row r="36232" ht="15.75" hidden="1"/>
    <row r="36233" ht="15.75" hidden="1"/>
    <row r="36234" ht="15.75" hidden="1"/>
    <row r="36235" ht="15.75" hidden="1"/>
    <row r="36236" ht="15.75" hidden="1"/>
    <row r="36237" ht="15.75" hidden="1"/>
    <row r="36238" ht="15.75" hidden="1"/>
    <row r="36239" ht="15.75" hidden="1"/>
    <row r="36240" ht="15.75" hidden="1"/>
    <row r="36241" ht="15.75" hidden="1"/>
    <row r="36242" ht="15.75" hidden="1"/>
    <row r="36243" ht="15.75" hidden="1"/>
    <row r="36244" ht="15.75" hidden="1"/>
    <row r="36245" ht="15.75" hidden="1"/>
    <row r="36246" ht="15.75" hidden="1"/>
    <row r="36247" ht="15.75" hidden="1"/>
    <row r="36248" ht="15.75" hidden="1"/>
    <row r="36249" ht="15.75" hidden="1"/>
    <row r="36250" ht="15.75" hidden="1"/>
    <row r="36251" ht="15.75" hidden="1"/>
    <row r="36252" ht="15.75" hidden="1"/>
    <row r="36253" ht="15.75" hidden="1"/>
    <row r="36254" ht="15.75" hidden="1"/>
    <row r="36255" ht="15.75" hidden="1"/>
    <row r="36256" ht="15.75" hidden="1"/>
    <row r="36257" ht="15.75" hidden="1"/>
    <row r="36258" ht="15.75" hidden="1"/>
    <row r="36259" ht="15.75" hidden="1"/>
    <row r="36260" ht="15.75" hidden="1"/>
    <row r="36261" ht="15.75" hidden="1"/>
    <row r="36262" ht="15.75" hidden="1"/>
    <row r="36263" ht="15.75" hidden="1"/>
    <row r="36264" ht="15.75" hidden="1"/>
    <row r="36265" ht="15.75" hidden="1"/>
    <row r="36266" ht="15.75" hidden="1"/>
    <row r="36267" ht="15.75" hidden="1"/>
    <row r="36268" ht="15.75" hidden="1"/>
    <row r="36269" ht="15.75" hidden="1"/>
    <row r="36270" ht="15.75" hidden="1"/>
    <row r="36271" ht="15.75" hidden="1"/>
    <row r="36272" ht="15.75" hidden="1"/>
    <row r="36273" ht="15.75" hidden="1"/>
    <row r="36274" ht="15.75" hidden="1"/>
    <row r="36275" ht="15.75" hidden="1"/>
    <row r="36276" ht="15.75" hidden="1"/>
    <row r="36277" ht="15.75" hidden="1"/>
    <row r="36278" ht="15.75" hidden="1"/>
    <row r="36279" ht="15.75" hidden="1"/>
    <row r="36280" ht="15.75" hidden="1"/>
    <row r="36281" ht="15.75" hidden="1"/>
    <row r="36282" ht="15.75" hidden="1"/>
    <row r="36283" ht="15.75" hidden="1"/>
    <row r="36284" ht="15.75" hidden="1"/>
    <row r="36285" ht="15.75" hidden="1"/>
    <row r="36286" ht="15.75" hidden="1"/>
    <row r="36287" ht="15.75" hidden="1"/>
    <row r="36288" ht="15.75" hidden="1"/>
    <row r="36289" ht="15.75" hidden="1"/>
    <row r="36290" ht="15.75" hidden="1"/>
    <row r="36291" ht="15.75" hidden="1"/>
    <row r="36292" ht="15.75" hidden="1"/>
    <row r="36293" ht="15.75" hidden="1"/>
    <row r="36294" ht="15.75" hidden="1"/>
    <row r="36295" ht="15.75" hidden="1"/>
    <row r="36296" ht="15.75" hidden="1"/>
    <row r="36297" ht="15.75" hidden="1"/>
    <row r="36298" ht="15.75" hidden="1"/>
    <row r="36299" ht="15.75" hidden="1"/>
    <row r="36300" ht="15.75" hidden="1"/>
    <row r="36301" ht="15.75" hidden="1"/>
    <row r="36302" ht="15.75" hidden="1"/>
    <row r="36303" ht="15.75" hidden="1"/>
    <row r="36304" ht="15.75" hidden="1"/>
    <row r="36305" ht="15.75" hidden="1"/>
    <row r="36306" ht="15.75" hidden="1"/>
    <row r="36307" ht="15.75" hidden="1"/>
    <row r="36308" ht="15.75" hidden="1"/>
    <row r="36309" ht="15.75" hidden="1"/>
    <row r="36310" ht="15.75" hidden="1"/>
    <row r="36311" ht="15.75" hidden="1"/>
    <row r="36312" ht="15.75" hidden="1"/>
    <row r="36313" ht="15.75" hidden="1"/>
    <row r="36314" ht="15.75" hidden="1"/>
    <row r="36315" ht="15.75" hidden="1"/>
    <row r="36316" ht="15.75" hidden="1"/>
    <row r="36317" ht="15.75" hidden="1"/>
    <row r="36318" ht="15.75" hidden="1"/>
    <row r="36319" ht="15.75" hidden="1"/>
    <row r="36320" ht="15.75" hidden="1"/>
    <row r="36321" ht="15.75" hidden="1"/>
    <row r="36322" ht="15.75" hidden="1"/>
    <row r="36323" ht="15.75" hidden="1"/>
    <row r="36324" ht="15.75" hidden="1"/>
    <row r="36325" ht="15.75" hidden="1"/>
    <row r="36326" ht="15.75" hidden="1"/>
    <row r="36327" ht="15.75" hidden="1"/>
    <row r="36328" ht="15.75" hidden="1"/>
    <row r="36329" ht="15.75" hidden="1"/>
    <row r="36330" ht="15.75" hidden="1"/>
    <row r="36331" ht="15.75" hidden="1"/>
    <row r="36332" ht="15.75" hidden="1"/>
    <row r="36333" ht="15.75" hidden="1"/>
    <row r="36334" ht="15.75" hidden="1"/>
    <row r="36335" ht="15.75" hidden="1"/>
    <row r="36336" ht="15.75" hidden="1"/>
    <row r="36337" ht="15.75" hidden="1"/>
    <row r="36338" ht="15.75" hidden="1"/>
    <row r="36339" ht="15.75" hidden="1"/>
    <row r="36340" ht="15.75" hidden="1"/>
    <row r="36341" ht="15.75" hidden="1"/>
    <row r="36342" ht="15.75" hidden="1"/>
    <row r="36343" ht="15.75" hidden="1"/>
    <row r="36344" ht="15.75" hidden="1"/>
    <row r="36345" ht="15.75" hidden="1"/>
    <row r="36346" ht="15.75" hidden="1"/>
    <row r="36347" ht="15.75" hidden="1"/>
    <row r="36348" ht="15.75" hidden="1"/>
    <row r="36349" ht="15.75" hidden="1"/>
    <row r="36350" ht="15.75" hidden="1"/>
    <row r="36351" ht="15.75" hidden="1"/>
    <row r="36352" ht="15.75" hidden="1"/>
    <row r="36353" ht="15.75" hidden="1"/>
    <row r="36354" ht="15.75" hidden="1"/>
    <row r="36355" ht="15.75" hidden="1"/>
    <row r="36356" ht="15.75" hidden="1"/>
    <row r="36357" ht="15.75" hidden="1"/>
    <row r="36358" ht="15.75" hidden="1"/>
    <row r="36359" ht="15.75" hidden="1"/>
    <row r="36360" ht="15.75" hidden="1"/>
    <row r="36361" ht="15.75" hidden="1"/>
    <row r="36362" ht="15.75" hidden="1"/>
    <row r="36363" ht="15.75" hidden="1"/>
    <row r="36364" ht="15.75" hidden="1"/>
    <row r="36365" ht="15.75" hidden="1"/>
    <row r="36366" ht="15.75" hidden="1"/>
    <row r="36367" ht="15.75" hidden="1"/>
    <row r="36368" ht="15.75" hidden="1"/>
    <row r="36369" ht="15.75" hidden="1"/>
    <row r="36370" ht="15.75" hidden="1"/>
    <row r="36371" ht="15.75" hidden="1"/>
    <row r="36372" ht="15.75" hidden="1"/>
    <row r="36373" ht="15.75" hidden="1"/>
    <row r="36374" ht="15.75" hidden="1"/>
    <row r="36375" ht="15.75" hidden="1"/>
    <row r="36376" ht="15.75" hidden="1"/>
    <row r="36377" ht="15.75" hidden="1"/>
    <row r="36378" ht="15.75" hidden="1"/>
    <row r="36379" ht="15.75" hidden="1"/>
    <row r="36380" ht="15.75" hidden="1"/>
    <row r="36381" ht="15.75" hidden="1"/>
    <row r="36382" ht="15.75" hidden="1"/>
    <row r="36383" ht="15.75" hidden="1"/>
    <row r="36384" ht="15.75" hidden="1"/>
    <row r="36385" ht="15.75" hidden="1"/>
    <row r="36386" ht="15.75" hidden="1"/>
    <row r="36387" ht="15.75" hidden="1"/>
    <row r="36388" ht="15.75" hidden="1"/>
    <row r="36389" ht="15.75" hidden="1"/>
    <row r="36390" ht="15.75" hidden="1"/>
    <row r="36391" ht="15.75" hidden="1"/>
    <row r="36392" ht="15.75" hidden="1"/>
    <row r="36393" ht="15.75" hidden="1"/>
    <row r="36394" ht="15.75" hidden="1"/>
    <row r="36395" ht="15.75" hidden="1"/>
    <row r="36396" ht="15.75" hidden="1"/>
    <row r="36397" ht="15.75" hidden="1"/>
    <row r="36398" ht="15.75" hidden="1"/>
    <row r="36399" ht="15.75" hidden="1"/>
    <row r="36400" ht="15.75" hidden="1"/>
    <row r="36401" ht="15.75" hidden="1"/>
    <row r="36402" ht="15.75" hidden="1"/>
    <row r="36403" ht="15.75" hidden="1"/>
    <row r="36404" ht="15.75" hidden="1"/>
    <row r="36405" ht="15.75" hidden="1"/>
    <row r="36406" ht="15.75" hidden="1"/>
    <row r="36407" ht="15.75" hidden="1"/>
    <row r="36408" ht="15.75" hidden="1"/>
    <row r="36409" ht="15.75" hidden="1"/>
    <row r="36410" ht="15.75" hidden="1"/>
    <row r="36411" ht="15.75" hidden="1"/>
    <row r="36412" ht="15.75" hidden="1"/>
    <row r="36413" ht="15.75" hidden="1"/>
    <row r="36414" ht="15.75" hidden="1"/>
    <row r="36415" ht="15.75" hidden="1"/>
    <row r="36416" ht="15.75" hidden="1"/>
    <row r="36417" ht="15.75" hidden="1"/>
    <row r="36418" ht="15.75" hidden="1"/>
    <row r="36419" ht="15.75" hidden="1"/>
    <row r="36420" ht="15.75" hidden="1"/>
    <row r="36421" ht="15.75" hidden="1"/>
    <row r="36422" ht="15.75" hidden="1"/>
    <row r="36423" ht="15.75" hidden="1"/>
    <row r="36424" ht="15.75" hidden="1"/>
    <row r="36425" ht="15.75" hidden="1"/>
    <row r="36426" ht="15.75" hidden="1"/>
    <row r="36427" ht="15.75" hidden="1"/>
    <row r="36428" ht="15.75" hidden="1"/>
    <row r="36429" ht="15.75" hidden="1"/>
    <row r="36430" ht="15.75" hidden="1"/>
    <row r="36431" ht="15.75" hidden="1"/>
    <row r="36432" ht="15.75" hidden="1"/>
    <row r="36433" ht="15.75" hidden="1"/>
    <row r="36434" ht="15.75" hidden="1"/>
    <row r="36435" ht="15.75" hidden="1"/>
    <row r="36436" ht="15.75" hidden="1"/>
    <row r="36437" ht="15.75" hidden="1"/>
    <row r="36438" ht="15.75" hidden="1"/>
    <row r="36439" ht="15.75" hidden="1"/>
    <row r="36440" ht="15.75" hidden="1"/>
    <row r="36441" ht="15.75" hidden="1"/>
    <row r="36442" ht="15.75" hidden="1"/>
    <row r="36443" ht="15.75" hidden="1"/>
    <row r="36444" ht="15.75" hidden="1"/>
    <row r="36445" ht="15.75" hidden="1"/>
    <row r="36446" ht="15.75" hidden="1"/>
    <row r="36447" ht="15.75" hidden="1"/>
    <row r="36448" ht="15.75" hidden="1"/>
    <row r="36449" ht="15.75" hidden="1"/>
    <row r="36450" ht="15.75" hidden="1"/>
    <row r="36451" ht="15.75" hidden="1"/>
    <row r="36452" ht="15.75" hidden="1"/>
    <row r="36453" ht="15.75" hidden="1"/>
    <row r="36454" ht="15.75" hidden="1"/>
    <row r="36455" ht="15.75" hidden="1"/>
    <row r="36456" ht="15.75" hidden="1"/>
    <row r="36457" ht="15.75" hidden="1"/>
    <row r="36458" ht="15.75" hidden="1"/>
    <row r="36459" ht="15.75" hidden="1"/>
    <row r="36460" ht="15.75" hidden="1"/>
    <row r="36461" ht="15.75" hidden="1"/>
    <row r="36462" ht="15.75" hidden="1"/>
    <row r="36463" ht="15.75" hidden="1"/>
    <row r="36464" ht="15.75" hidden="1"/>
    <row r="36465" ht="15.75" hidden="1"/>
    <row r="36466" ht="15.75" hidden="1"/>
    <row r="36467" ht="15.75" hidden="1"/>
    <row r="36468" ht="15.75" hidden="1"/>
    <row r="36469" ht="15.75" hidden="1"/>
    <row r="36470" ht="15.75" hidden="1"/>
    <row r="36471" ht="15.75" hidden="1"/>
    <row r="36472" ht="15.75" hidden="1"/>
    <row r="36473" ht="15.75" hidden="1"/>
    <row r="36474" ht="15.75" hidden="1"/>
    <row r="36475" ht="15.75" hidden="1"/>
    <row r="36476" ht="15.75" hidden="1"/>
    <row r="36477" ht="15.75" hidden="1"/>
    <row r="36478" ht="15.75" hidden="1"/>
    <row r="36479" ht="15.75" hidden="1"/>
    <row r="36480" ht="15.75" hidden="1"/>
    <row r="36481" ht="15.75" hidden="1"/>
    <row r="36482" ht="15.75" hidden="1"/>
    <row r="36483" ht="15.75" hidden="1"/>
    <row r="36484" ht="15.75" hidden="1"/>
    <row r="36485" ht="15.75" hidden="1"/>
    <row r="36486" ht="15.75" hidden="1"/>
    <row r="36487" ht="15.75" hidden="1"/>
    <row r="36488" ht="15.75" hidden="1"/>
    <row r="36489" ht="15.75" hidden="1"/>
    <row r="36490" ht="15.75" hidden="1"/>
    <row r="36491" ht="15.75" hidden="1"/>
    <row r="36492" ht="15.75" hidden="1"/>
    <row r="36493" ht="15.75" hidden="1"/>
    <row r="36494" ht="15.75" hidden="1"/>
    <row r="36495" ht="15.75" hidden="1"/>
    <row r="36496" ht="15.75" hidden="1"/>
    <row r="36497" ht="15.75" hidden="1"/>
    <row r="36498" ht="15.75" hidden="1"/>
    <row r="36499" ht="15.75" hidden="1"/>
    <row r="36500" ht="15.75" hidden="1"/>
    <row r="36501" ht="15.75" hidden="1"/>
    <row r="36502" ht="15.75" hidden="1"/>
    <row r="36503" ht="15.75" hidden="1"/>
    <row r="36504" ht="15.75" hidden="1"/>
    <row r="36505" ht="15.75" hidden="1"/>
    <row r="36506" ht="15.75" hidden="1"/>
    <row r="36507" ht="15.75" hidden="1"/>
    <row r="36508" ht="15.75" hidden="1"/>
    <row r="36509" ht="15.75" hidden="1"/>
    <row r="36510" ht="15.75" hidden="1"/>
    <row r="36511" ht="15.75" hidden="1"/>
    <row r="36512" ht="15.75" hidden="1"/>
    <row r="36513" ht="15.75" hidden="1"/>
    <row r="36514" ht="15.75" hidden="1"/>
    <row r="36515" ht="15.75" hidden="1"/>
    <row r="36516" ht="15.75" hidden="1"/>
    <row r="36517" ht="15.75" hidden="1"/>
    <row r="36518" ht="15.75" hidden="1"/>
    <row r="36519" ht="15.75" hidden="1"/>
    <row r="36520" ht="15.75" hidden="1"/>
    <row r="36521" ht="15.75" hidden="1"/>
    <row r="36522" ht="15.75" hidden="1"/>
    <row r="36523" ht="15.75" hidden="1"/>
    <row r="36524" ht="15.75" hidden="1"/>
    <row r="36525" ht="15.75" hidden="1"/>
    <row r="36526" ht="15.75" hidden="1"/>
    <row r="36527" ht="15.75" hidden="1"/>
    <row r="36528" ht="15.75" hidden="1"/>
    <row r="36529" ht="15.75" hidden="1"/>
    <row r="36530" ht="15.75" hidden="1"/>
    <row r="36531" ht="15.75" hidden="1"/>
    <row r="36532" ht="15.75" hidden="1"/>
    <row r="36533" ht="15.75" hidden="1"/>
    <row r="36534" ht="15.75" hidden="1"/>
    <row r="36535" ht="15.75" hidden="1"/>
    <row r="36536" ht="15.75" hidden="1"/>
    <row r="36537" ht="15.75" hidden="1"/>
    <row r="36538" ht="15.75" hidden="1"/>
    <row r="36539" ht="15.75" hidden="1"/>
    <row r="36540" ht="15.75" hidden="1"/>
    <row r="36541" ht="15.75" hidden="1"/>
    <row r="36542" ht="15.75" hidden="1"/>
    <row r="36543" ht="15.75" hidden="1"/>
    <row r="36544" ht="15.75" hidden="1"/>
    <row r="36545" ht="15.75" hidden="1"/>
    <row r="36546" ht="15.75" hidden="1"/>
    <row r="36547" ht="15.75" hidden="1"/>
    <row r="36548" ht="15.75" hidden="1"/>
    <row r="36549" ht="15.75" hidden="1"/>
    <row r="36550" ht="15.75" hidden="1"/>
    <row r="36551" ht="15.75" hidden="1"/>
    <row r="36552" ht="15.75" hidden="1"/>
    <row r="36553" ht="15.75" hidden="1"/>
    <row r="36554" ht="15.75" hidden="1"/>
    <row r="36555" ht="15.75" hidden="1"/>
    <row r="36556" ht="15.75" hidden="1"/>
    <row r="36557" ht="15.75" hidden="1"/>
    <row r="36558" ht="15.75" hidden="1"/>
    <row r="36559" ht="15.75" hidden="1"/>
    <row r="36560" ht="15.75" hidden="1"/>
    <row r="36561" ht="15.75" hidden="1"/>
    <row r="36562" ht="15.75" hidden="1"/>
    <row r="36563" ht="15.75" hidden="1"/>
    <row r="36564" ht="15.75" hidden="1"/>
    <row r="36565" ht="15.75" hidden="1"/>
    <row r="36566" ht="15.75" hidden="1"/>
    <row r="36567" ht="15.75" hidden="1"/>
    <row r="36568" ht="15.75" hidden="1"/>
    <row r="36569" ht="15.75" hidden="1"/>
    <row r="36570" ht="15.75" hidden="1"/>
    <row r="36571" ht="15.75" hidden="1"/>
    <row r="36572" ht="15.75" hidden="1"/>
    <row r="36573" ht="15.75" hidden="1"/>
    <row r="36574" ht="15.75" hidden="1"/>
    <row r="36575" ht="15.75" hidden="1"/>
    <row r="36576" ht="15.75" hidden="1"/>
    <row r="36577" ht="15.75" hidden="1"/>
    <row r="36578" ht="15.75" hidden="1"/>
    <row r="36579" ht="15.75" hidden="1"/>
    <row r="36580" ht="15.75" hidden="1"/>
    <row r="36581" ht="15.75" hidden="1"/>
    <row r="36582" ht="15.75" hidden="1"/>
    <row r="36583" ht="15.75" hidden="1"/>
    <row r="36584" ht="15.75" hidden="1"/>
    <row r="36585" ht="15.75" hidden="1"/>
    <row r="36586" ht="15.75" hidden="1"/>
    <row r="36587" ht="15.75" hidden="1"/>
    <row r="36588" ht="15.75" hidden="1"/>
    <row r="36589" ht="15.75" hidden="1"/>
    <row r="36590" ht="15.75" hidden="1"/>
    <row r="36591" ht="15.75" hidden="1"/>
    <row r="36592" ht="15.75" hidden="1"/>
    <row r="36593" ht="15.75" hidden="1"/>
    <row r="36594" ht="15.75" hidden="1"/>
    <row r="36595" ht="15.75" hidden="1"/>
    <row r="36596" ht="15.75" hidden="1"/>
    <row r="36597" ht="15.75" hidden="1"/>
    <row r="36598" ht="15.75" hidden="1"/>
    <row r="36599" ht="15.75" hidden="1"/>
    <row r="36600" ht="15.75" hidden="1"/>
    <row r="36601" ht="15.75" hidden="1"/>
    <row r="36602" ht="15.75" hidden="1"/>
    <row r="36603" ht="15.75" hidden="1"/>
    <row r="36604" ht="15.75" hidden="1"/>
    <row r="36605" ht="15.75" hidden="1"/>
    <row r="36606" ht="15.75" hidden="1"/>
    <row r="36607" ht="15.75" hidden="1"/>
    <row r="36608" ht="15.75" hidden="1"/>
    <row r="36609" ht="15.75" hidden="1"/>
    <row r="36610" ht="15.75" hidden="1"/>
    <row r="36611" ht="15.75" hidden="1"/>
    <row r="36612" ht="15.75" hidden="1"/>
    <row r="36613" ht="15.75" hidden="1"/>
    <row r="36614" ht="15.75" hidden="1"/>
    <row r="36615" ht="15.75" hidden="1"/>
    <row r="36616" ht="15.75" hidden="1"/>
    <row r="36617" ht="15.75" hidden="1"/>
    <row r="36618" ht="15.75" hidden="1"/>
    <row r="36619" ht="15.75" hidden="1"/>
    <row r="36620" ht="15.75" hidden="1"/>
    <row r="36621" ht="15.75" hidden="1"/>
    <row r="36622" ht="15.75" hidden="1"/>
    <row r="36623" ht="15.75" hidden="1"/>
    <row r="36624" ht="15.75" hidden="1"/>
    <row r="36625" ht="15.75" hidden="1"/>
    <row r="36626" ht="15.75" hidden="1"/>
    <row r="36627" ht="15.75" hidden="1"/>
    <row r="36628" ht="15.75" hidden="1"/>
    <row r="36629" ht="15.75" hidden="1"/>
    <row r="36630" ht="15.75" hidden="1"/>
    <row r="36631" ht="15.75" hidden="1"/>
    <row r="36632" ht="15.75" hidden="1"/>
    <row r="36633" ht="15.75" hidden="1"/>
    <row r="36634" ht="15.75" hidden="1"/>
    <row r="36635" ht="15.75" hidden="1"/>
    <row r="36636" ht="15.75" hidden="1"/>
    <row r="36637" ht="15.75" hidden="1"/>
    <row r="36638" ht="15.75" hidden="1"/>
    <row r="36639" ht="15.75" hidden="1"/>
    <row r="36640" ht="15.75" hidden="1"/>
    <row r="36641" ht="15.75" hidden="1"/>
    <row r="36642" ht="15.75" hidden="1"/>
    <row r="36643" ht="15.75" hidden="1"/>
    <row r="36644" ht="15.75" hidden="1"/>
    <row r="36645" ht="15.75" hidden="1"/>
    <row r="36646" ht="15.75" hidden="1"/>
    <row r="36647" ht="15.75" hidden="1"/>
    <row r="36648" ht="15.75" hidden="1"/>
    <row r="36649" ht="15.75" hidden="1"/>
    <row r="36650" ht="15.75" hidden="1"/>
    <row r="36651" ht="15.75" hidden="1"/>
    <row r="36652" ht="15.75" hidden="1"/>
    <row r="36653" ht="15.75" hidden="1"/>
    <row r="36654" ht="15.75" hidden="1"/>
    <row r="36655" ht="15.75" hidden="1"/>
    <row r="36656" ht="15.75" hidden="1"/>
    <row r="36657" ht="15.75" hidden="1"/>
    <row r="36658" ht="15.75" hidden="1"/>
    <row r="36659" ht="15.75" hidden="1"/>
    <row r="36660" ht="15.75" hidden="1"/>
    <row r="36661" ht="15.75" hidden="1"/>
    <row r="36662" ht="15.75" hidden="1"/>
    <row r="36663" ht="15.75" hidden="1"/>
    <row r="36664" ht="15.75" hidden="1"/>
    <row r="36665" ht="15.75" hidden="1"/>
    <row r="36666" ht="15.75" hidden="1"/>
    <row r="36667" ht="15.75" hidden="1"/>
    <row r="36668" ht="15.75" hidden="1"/>
    <row r="36669" ht="15.75" hidden="1"/>
    <row r="36670" ht="15.75" hidden="1"/>
    <row r="36671" ht="15.75" hidden="1"/>
    <row r="36672" ht="15.75" hidden="1"/>
    <row r="36673" ht="15.75" hidden="1"/>
    <row r="36674" ht="15.75" hidden="1"/>
    <row r="36675" ht="15.75" hidden="1"/>
    <row r="36676" ht="15.75" hidden="1"/>
    <row r="36677" ht="15.75" hidden="1"/>
    <row r="36678" ht="15.75" hidden="1"/>
    <row r="36679" ht="15.75" hidden="1"/>
    <row r="36680" ht="15.75" hidden="1"/>
    <row r="36681" ht="15.75" hidden="1"/>
    <row r="36682" ht="15.75" hidden="1"/>
    <row r="36683" ht="15.75" hidden="1"/>
    <row r="36684" ht="15.75" hidden="1"/>
    <row r="36685" ht="15.75" hidden="1"/>
    <row r="36686" ht="15.75" hidden="1"/>
    <row r="36687" ht="15.75" hidden="1"/>
    <row r="36688" ht="15.75" hidden="1"/>
    <row r="36689" ht="15.75" hidden="1"/>
    <row r="36690" ht="15.75" hidden="1"/>
    <row r="36691" ht="15.75" hidden="1"/>
    <row r="36692" ht="15.75" hidden="1"/>
    <row r="36693" ht="15.75" hidden="1"/>
    <row r="36694" ht="15.75" hidden="1"/>
    <row r="36695" ht="15.75" hidden="1"/>
    <row r="36696" ht="15.75" hidden="1"/>
    <row r="36697" ht="15.75" hidden="1"/>
    <row r="36698" ht="15.75" hidden="1"/>
    <row r="36699" ht="15.75" hidden="1"/>
    <row r="36700" ht="15.75" hidden="1"/>
    <row r="36701" ht="15.75" hidden="1"/>
    <row r="36702" ht="15.75" hidden="1"/>
    <row r="36703" ht="15.75" hidden="1"/>
    <row r="36704" ht="15.75" hidden="1"/>
    <row r="36705" ht="15.75" hidden="1"/>
    <row r="36706" ht="15.75" hidden="1"/>
    <row r="36707" ht="15.75" hidden="1"/>
    <row r="36708" ht="15.75" hidden="1"/>
    <row r="36709" ht="15.75" hidden="1"/>
    <row r="36710" ht="15.75" hidden="1"/>
    <row r="36711" ht="15.75" hidden="1"/>
    <row r="36712" ht="15.75" hidden="1"/>
    <row r="36713" ht="15.75" hidden="1"/>
    <row r="36714" ht="15.75" hidden="1"/>
    <row r="36715" ht="15.75" hidden="1"/>
    <row r="36716" ht="15.75" hidden="1"/>
    <row r="36717" ht="15.75" hidden="1"/>
    <row r="36718" ht="15.75" hidden="1"/>
    <row r="36719" ht="15.75" hidden="1"/>
    <row r="36720" ht="15.75" hidden="1"/>
    <row r="36721" ht="15.75" hidden="1"/>
    <row r="36722" ht="15.75" hidden="1"/>
    <row r="36723" ht="15.75" hidden="1"/>
    <row r="36724" ht="15.75" hidden="1"/>
    <row r="36725" ht="15.75" hidden="1"/>
    <row r="36726" ht="15.75" hidden="1"/>
    <row r="36727" ht="15.75" hidden="1"/>
    <row r="36728" ht="15.75" hidden="1"/>
    <row r="36729" ht="15.75" hidden="1"/>
    <row r="36730" ht="15.75" hidden="1"/>
    <row r="36731" ht="15.75" hidden="1"/>
    <row r="36732" ht="15.75" hidden="1"/>
    <row r="36733" ht="15.75" hidden="1"/>
    <row r="36734" ht="15.75" hidden="1"/>
    <row r="36735" ht="15.75" hidden="1"/>
    <row r="36736" ht="15.75" hidden="1"/>
    <row r="36737" ht="15.75" hidden="1"/>
    <row r="36738" ht="15.75" hidden="1"/>
    <row r="36739" ht="15.75" hidden="1"/>
    <row r="36740" ht="15.75" hidden="1"/>
    <row r="36741" ht="15.75" hidden="1"/>
    <row r="36742" ht="15.75" hidden="1"/>
    <row r="36743" ht="15.75" hidden="1"/>
    <row r="36744" ht="15.75" hidden="1"/>
    <row r="36745" ht="15.75" hidden="1"/>
    <row r="36746" ht="15.75" hidden="1"/>
    <row r="36747" ht="15.75" hidden="1"/>
    <row r="36748" ht="15.75" hidden="1"/>
    <row r="36749" ht="15.75" hidden="1"/>
    <row r="36750" ht="15.75" hidden="1"/>
    <row r="36751" ht="15.75" hidden="1"/>
    <row r="36752" ht="15.75" hidden="1"/>
    <row r="36753" ht="15.75" hidden="1"/>
    <row r="36754" ht="15.75" hidden="1"/>
    <row r="36755" ht="15.75" hidden="1"/>
    <row r="36756" ht="15.75" hidden="1"/>
    <row r="36757" ht="15.75" hidden="1"/>
    <row r="36758" ht="15.75" hidden="1"/>
    <row r="36759" ht="15.75" hidden="1"/>
    <row r="36760" ht="15.75" hidden="1"/>
    <row r="36761" ht="15.75" hidden="1"/>
    <row r="36762" ht="15.75" hidden="1"/>
    <row r="36763" ht="15.75" hidden="1"/>
    <row r="36764" ht="15.75" hidden="1"/>
    <row r="36765" ht="15.75" hidden="1"/>
    <row r="36766" ht="15.75" hidden="1"/>
    <row r="36767" ht="15.75" hidden="1"/>
    <row r="36768" ht="15.75" hidden="1"/>
    <row r="36769" ht="15.75" hidden="1"/>
    <row r="36770" ht="15.75" hidden="1"/>
    <row r="36771" ht="15.75" hidden="1"/>
    <row r="36772" ht="15.75" hidden="1"/>
    <row r="36773" ht="15.75" hidden="1"/>
    <row r="36774" ht="15.75" hidden="1"/>
    <row r="36775" ht="15.75" hidden="1"/>
    <row r="36776" ht="15.75" hidden="1"/>
    <row r="36777" ht="15.75" hidden="1"/>
    <row r="36778" ht="15.75" hidden="1"/>
    <row r="36779" ht="15.75" hidden="1"/>
    <row r="36780" ht="15.75" hidden="1"/>
    <row r="36781" ht="15.75" hidden="1"/>
    <row r="36782" ht="15.75" hidden="1"/>
    <row r="36783" ht="15.75" hidden="1"/>
    <row r="36784" ht="15.75" hidden="1"/>
    <row r="36785" ht="15.75" hidden="1"/>
    <row r="36786" ht="15.75" hidden="1"/>
    <row r="36787" ht="15.75" hidden="1"/>
    <row r="36788" ht="15.75" hidden="1"/>
    <row r="36789" ht="15.75" hidden="1"/>
    <row r="36790" ht="15.75" hidden="1"/>
    <row r="36791" ht="15.75" hidden="1"/>
    <row r="36792" ht="15.75" hidden="1"/>
    <row r="36793" ht="15.75" hidden="1"/>
    <row r="36794" ht="15.75" hidden="1"/>
    <row r="36795" ht="15.75" hidden="1"/>
    <row r="36796" ht="15.75" hidden="1"/>
    <row r="36797" ht="15.75" hidden="1"/>
    <row r="36798" ht="15.75" hidden="1"/>
    <row r="36799" ht="15.75" hidden="1"/>
    <row r="36800" ht="15.75" hidden="1"/>
    <row r="36801" ht="15.75" hidden="1"/>
    <row r="36802" ht="15.75" hidden="1"/>
    <row r="36803" ht="15.75" hidden="1"/>
    <row r="36804" ht="15.75" hidden="1"/>
    <row r="36805" ht="15.75" hidden="1"/>
    <row r="36806" ht="15.75" hidden="1"/>
    <row r="36807" ht="15.75" hidden="1"/>
    <row r="36808" ht="15.75" hidden="1"/>
    <row r="36809" ht="15.75" hidden="1"/>
    <row r="36810" ht="15.75" hidden="1"/>
    <row r="36811" ht="15.75" hidden="1"/>
    <row r="36812" ht="15.75" hidden="1"/>
    <row r="36813" ht="15.75" hidden="1"/>
    <row r="36814" ht="15.75" hidden="1"/>
    <row r="36815" ht="15.75" hidden="1"/>
    <row r="36816" ht="15.75" hidden="1"/>
    <row r="36817" ht="15.75" hidden="1"/>
    <row r="36818" ht="15.75" hidden="1"/>
    <row r="36819" ht="15.75" hidden="1"/>
    <row r="36820" ht="15.75" hidden="1"/>
    <row r="36821" ht="15.75" hidden="1"/>
    <row r="36822" ht="15.75" hidden="1"/>
    <row r="36823" ht="15.75" hidden="1"/>
    <row r="36824" ht="15.75" hidden="1"/>
    <row r="36825" ht="15.75" hidden="1"/>
    <row r="36826" ht="15.75" hidden="1"/>
    <row r="36827" ht="15.75" hidden="1"/>
    <row r="36828" ht="15.75" hidden="1"/>
    <row r="36829" ht="15.75" hidden="1"/>
    <row r="36830" ht="15.75" hidden="1"/>
    <row r="36831" ht="15.75" hidden="1"/>
    <row r="36832" ht="15.75" hidden="1"/>
    <row r="36833" ht="15.75" hidden="1"/>
    <row r="36834" ht="15.75" hidden="1"/>
    <row r="36835" ht="15.75" hidden="1"/>
    <row r="36836" ht="15.75" hidden="1"/>
    <row r="36837" ht="15.75" hidden="1"/>
    <row r="36838" ht="15.75" hidden="1"/>
    <row r="36839" ht="15.75" hidden="1"/>
    <row r="36840" ht="15.75" hidden="1"/>
    <row r="36841" ht="15.75" hidden="1"/>
    <row r="36842" ht="15.75" hidden="1"/>
    <row r="36843" ht="15.75" hidden="1"/>
    <row r="36844" ht="15.75" hidden="1"/>
    <row r="36845" ht="15.75" hidden="1"/>
    <row r="36846" ht="15.75" hidden="1"/>
    <row r="36847" ht="15.75" hidden="1"/>
    <row r="36848" ht="15.75" hidden="1"/>
    <row r="36849" ht="15.75" hidden="1"/>
    <row r="36850" ht="15.75" hidden="1"/>
    <row r="36851" ht="15.75" hidden="1"/>
    <row r="36852" ht="15.75" hidden="1"/>
    <row r="36853" ht="15.75" hidden="1"/>
    <row r="36854" ht="15.75" hidden="1"/>
    <row r="36855" ht="15.75" hidden="1"/>
    <row r="36856" ht="15.75" hidden="1"/>
    <row r="36857" ht="15.75" hidden="1"/>
    <row r="36858" ht="15.75" hidden="1"/>
    <row r="36859" ht="15.75" hidden="1"/>
    <row r="36860" ht="15.75" hidden="1"/>
    <row r="36861" ht="15.75" hidden="1"/>
    <row r="36862" ht="15.75" hidden="1"/>
    <row r="36863" ht="15.75" hidden="1"/>
    <row r="36864" ht="15.75" hidden="1"/>
    <row r="36865" ht="15.75" hidden="1"/>
    <row r="36866" ht="15.75" hidden="1"/>
    <row r="36867" ht="15.75" hidden="1"/>
    <row r="36868" ht="15.75" hidden="1"/>
    <row r="36869" ht="15.75" hidden="1"/>
    <row r="36870" ht="15.75" hidden="1"/>
    <row r="36871" ht="15.75" hidden="1"/>
    <row r="36872" ht="15.75" hidden="1"/>
    <row r="36873" ht="15.75" hidden="1"/>
    <row r="36874" ht="15.75" hidden="1"/>
    <row r="36875" ht="15.75" hidden="1"/>
    <row r="36876" ht="15.75" hidden="1"/>
    <row r="36877" ht="15.75" hidden="1"/>
    <row r="36878" ht="15.75" hidden="1"/>
    <row r="36879" ht="15.75" hidden="1"/>
    <row r="36880" ht="15.75" hidden="1"/>
    <row r="36881" ht="15.75" hidden="1"/>
    <row r="36882" ht="15.75" hidden="1"/>
    <row r="36883" ht="15.75" hidden="1"/>
    <row r="36884" ht="15.75" hidden="1"/>
    <row r="36885" ht="15.75" hidden="1"/>
    <row r="36886" ht="15.75" hidden="1"/>
    <row r="36887" ht="15.75" hidden="1"/>
    <row r="36888" ht="15.75" hidden="1"/>
    <row r="36889" ht="15.75" hidden="1"/>
    <row r="36890" ht="15.75" hidden="1"/>
    <row r="36891" ht="15.75" hidden="1"/>
    <row r="36892" ht="15.75" hidden="1"/>
    <row r="36893" ht="15.75" hidden="1"/>
    <row r="36894" ht="15.75" hidden="1"/>
    <row r="36895" ht="15.75" hidden="1"/>
    <row r="36896" ht="15.75" hidden="1"/>
    <row r="36897" ht="15.75" hidden="1"/>
    <row r="36898" ht="15.75" hidden="1"/>
    <row r="36899" ht="15.75" hidden="1"/>
    <row r="36900" ht="15.75" hidden="1"/>
    <row r="36901" ht="15.75" hidden="1"/>
    <row r="36902" ht="15.75" hidden="1"/>
    <row r="36903" ht="15.75" hidden="1"/>
    <row r="36904" ht="15.75" hidden="1"/>
    <row r="36905" ht="15.75" hidden="1"/>
    <row r="36906" ht="15.75" hidden="1"/>
    <row r="36907" ht="15.75" hidden="1"/>
    <row r="36908" ht="15.75" hidden="1"/>
    <row r="36909" ht="15.75" hidden="1"/>
    <row r="36910" ht="15.75" hidden="1"/>
    <row r="36911" ht="15.75" hidden="1"/>
    <row r="36912" ht="15.75" hidden="1"/>
    <row r="36913" ht="15.75" hidden="1"/>
    <row r="36914" ht="15.75" hidden="1"/>
    <row r="36915" ht="15.75" hidden="1"/>
    <row r="36916" ht="15.75" hidden="1"/>
    <row r="36917" ht="15.75" hidden="1"/>
    <row r="36918" ht="15.75" hidden="1"/>
    <row r="36919" ht="15.75" hidden="1"/>
    <row r="36920" ht="15.75" hidden="1"/>
    <row r="36921" ht="15.75" hidden="1"/>
    <row r="36922" ht="15.75" hidden="1"/>
    <row r="36923" ht="15.75" hidden="1"/>
    <row r="36924" ht="15.75" hidden="1"/>
    <row r="36925" ht="15.75" hidden="1"/>
    <row r="36926" ht="15.75" hidden="1"/>
    <row r="36927" ht="15.75" hidden="1"/>
    <row r="36928" ht="15.75" hidden="1"/>
    <row r="36929" ht="15.75" hidden="1"/>
    <row r="36930" ht="15.75" hidden="1"/>
    <row r="36931" ht="15.75" hidden="1"/>
    <row r="36932" ht="15.75" hidden="1"/>
    <row r="36933" ht="15.75" hidden="1"/>
    <row r="36934" ht="15.75" hidden="1"/>
    <row r="36935" ht="15.75" hidden="1"/>
    <row r="36936" ht="15.75" hidden="1"/>
    <row r="36937" ht="15.75" hidden="1"/>
    <row r="36938" ht="15.75" hidden="1"/>
    <row r="36939" ht="15.75" hidden="1"/>
    <row r="36940" ht="15.75" hidden="1"/>
    <row r="36941" ht="15.75" hidden="1"/>
    <row r="36942" ht="15.75" hidden="1"/>
    <row r="36943" ht="15.75" hidden="1"/>
    <row r="36944" ht="15.75" hidden="1"/>
    <row r="36945" ht="15.75" hidden="1"/>
    <row r="36946" ht="15.75" hidden="1"/>
    <row r="36947" ht="15.75" hidden="1"/>
    <row r="36948" ht="15.75" hidden="1"/>
    <row r="36949" ht="15.75" hidden="1"/>
    <row r="36950" ht="15.75" hidden="1"/>
    <row r="36951" ht="15.75" hidden="1"/>
    <row r="36952" ht="15.75" hidden="1"/>
    <row r="36953" ht="15.75" hidden="1"/>
    <row r="36954" ht="15.75" hidden="1"/>
    <row r="36955" ht="15.75" hidden="1"/>
    <row r="36956" ht="15.75" hidden="1"/>
    <row r="36957" ht="15.75" hidden="1"/>
    <row r="36958" ht="15.75" hidden="1"/>
    <row r="36959" ht="15.75" hidden="1"/>
    <row r="36960" ht="15.75" hidden="1"/>
    <row r="36961" ht="15.75" hidden="1"/>
    <row r="36962" ht="15.75" hidden="1"/>
    <row r="36963" ht="15.75" hidden="1"/>
    <row r="36964" ht="15.75" hidden="1"/>
    <row r="36965" ht="15.75" hidden="1"/>
    <row r="36966" ht="15.75" hidden="1"/>
    <row r="36967" ht="15.75" hidden="1"/>
    <row r="36968" ht="15.75" hidden="1"/>
    <row r="36969" ht="15.75" hidden="1"/>
    <row r="36970" ht="15.75" hidden="1"/>
    <row r="36971" ht="15.75" hidden="1"/>
    <row r="36972" ht="15.75" hidden="1"/>
    <row r="36973" ht="15.75" hidden="1"/>
    <row r="36974" ht="15.75" hidden="1"/>
    <row r="36975" ht="15.75" hidden="1"/>
    <row r="36976" ht="15.75" hidden="1"/>
    <row r="36977" ht="15.75" hidden="1"/>
    <row r="36978" ht="15.75" hidden="1"/>
    <row r="36979" ht="15.75" hidden="1"/>
    <row r="36980" ht="15.75" hidden="1"/>
    <row r="36981" ht="15.75" hidden="1"/>
    <row r="36982" ht="15.75" hidden="1"/>
    <row r="36983" ht="15.75" hidden="1"/>
    <row r="36984" ht="15.75" hidden="1"/>
    <row r="36985" ht="15.75" hidden="1"/>
    <row r="36986" ht="15.75" hidden="1"/>
    <row r="36987" ht="15.75" hidden="1"/>
    <row r="36988" ht="15.75" hidden="1"/>
    <row r="36989" ht="15.75" hidden="1"/>
    <row r="36990" ht="15.75" hidden="1"/>
    <row r="36991" ht="15.75" hidden="1"/>
    <row r="36992" ht="15.75" hidden="1"/>
    <row r="36993" ht="15.75" hidden="1"/>
    <row r="36994" ht="15.75" hidden="1"/>
    <row r="36995" ht="15.75" hidden="1"/>
    <row r="36996" ht="15.75" hidden="1"/>
    <row r="36997" ht="15.75" hidden="1"/>
    <row r="36998" ht="15.75" hidden="1"/>
    <row r="36999" ht="15.75" hidden="1"/>
    <row r="37000" ht="15.75" hidden="1"/>
    <row r="37001" ht="15.75" hidden="1"/>
    <row r="37002" ht="15.75" hidden="1"/>
    <row r="37003" ht="15.75" hidden="1"/>
    <row r="37004" ht="15.75" hidden="1"/>
    <row r="37005" ht="15.75" hidden="1"/>
    <row r="37006" ht="15.75" hidden="1"/>
    <row r="37007" ht="15.75" hidden="1"/>
    <row r="37008" ht="15.75" hidden="1"/>
    <row r="37009" ht="15.75" hidden="1"/>
    <row r="37010" ht="15.75" hidden="1"/>
    <row r="37011" ht="15.75" hidden="1"/>
    <row r="37012" ht="15.75" hidden="1"/>
    <row r="37013" ht="15.75" hidden="1"/>
    <row r="37014" ht="15.75" hidden="1"/>
    <row r="37015" ht="15.75" hidden="1"/>
    <row r="37016" ht="15.75" hidden="1"/>
    <row r="37017" ht="15.75" hidden="1"/>
    <row r="37018" ht="15.75" hidden="1"/>
    <row r="37019" ht="15.75" hidden="1"/>
    <row r="37020" ht="15.75" hidden="1"/>
    <row r="37021" ht="15.75" hidden="1"/>
    <row r="37022" ht="15.75" hidden="1"/>
    <row r="37023" ht="15.75" hidden="1"/>
    <row r="37024" ht="15.75" hidden="1"/>
    <row r="37025" ht="15.75" hidden="1"/>
    <row r="37026" ht="15.75" hidden="1"/>
    <row r="37027" ht="15.75" hidden="1"/>
    <row r="37028" ht="15.75" hidden="1"/>
    <row r="37029" ht="15.75" hidden="1"/>
    <row r="37030" ht="15.75" hidden="1"/>
    <row r="37031" ht="15.75" hidden="1"/>
    <row r="37032" ht="15.75" hidden="1"/>
    <row r="37033" ht="15.75" hidden="1"/>
    <row r="37034" ht="15.75" hidden="1"/>
    <row r="37035" ht="15.75" hidden="1"/>
    <row r="37036" ht="15.75" hidden="1"/>
    <row r="37037" ht="15.75" hidden="1"/>
    <row r="37038" ht="15.75" hidden="1"/>
    <row r="37039" ht="15.75" hidden="1"/>
    <row r="37040" ht="15.75" hidden="1"/>
    <row r="37041" ht="15.75" hidden="1"/>
    <row r="37042" ht="15.75" hidden="1"/>
    <row r="37043" ht="15.75" hidden="1"/>
    <row r="37044" ht="15.75" hidden="1"/>
    <row r="37045" ht="15.75" hidden="1"/>
    <row r="37046" ht="15.75" hidden="1"/>
    <row r="37047" ht="15.75" hidden="1"/>
    <row r="37048" ht="15.75" hidden="1"/>
    <row r="37049" ht="15.75" hidden="1"/>
    <row r="37050" ht="15.75" hidden="1"/>
    <row r="37051" ht="15.75" hidden="1"/>
    <row r="37052" ht="15.75" hidden="1"/>
    <row r="37053" ht="15.75" hidden="1"/>
    <row r="37054" ht="15.75" hidden="1"/>
    <row r="37055" ht="15.75" hidden="1"/>
    <row r="37056" ht="15.75" hidden="1"/>
    <row r="37057" ht="15.75" hidden="1"/>
    <row r="37058" ht="15.75" hidden="1"/>
    <row r="37059" ht="15.75" hidden="1"/>
    <row r="37060" ht="15.75" hidden="1"/>
    <row r="37061" ht="15.75" hidden="1"/>
    <row r="37062" ht="15.75" hidden="1"/>
    <row r="37063" ht="15.75" hidden="1"/>
    <row r="37064" ht="15.75" hidden="1"/>
    <row r="37065" ht="15.75" hidden="1"/>
    <row r="37066" ht="15.75" hidden="1"/>
    <row r="37067" ht="15.75" hidden="1"/>
    <row r="37068" ht="15.75" hidden="1"/>
    <row r="37069" ht="15.75" hidden="1"/>
    <row r="37070" ht="15.75" hidden="1"/>
    <row r="37071" ht="15.75" hidden="1"/>
    <row r="37072" ht="15.75" hidden="1"/>
    <row r="37073" ht="15.75" hidden="1"/>
    <row r="37074" ht="15.75" hidden="1"/>
    <row r="37075" ht="15.75" hidden="1"/>
    <row r="37076" ht="15.75" hidden="1"/>
    <row r="37077" ht="15.75" hidden="1"/>
    <row r="37078" ht="15.75" hidden="1"/>
    <row r="37079" ht="15.75" hidden="1"/>
    <row r="37080" ht="15.75" hidden="1"/>
    <row r="37081" ht="15.75" hidden="1"/>
    <row r="37082" ht="15.75" hidden="1"/>
    <row r="37083" ht="15.75" hidden="1"/>
    <row r="37084" ht="15.75" hidden="1"/>
    <row r="37085" ht="15.75" hidden="1"/>
    <row r="37086" ht="15.75" hidden="1"/>
    <row r="37087" ht="15.75" hidden="1"/>
    <row r="37088" ht="15.75" hidden="1"/>
    <row r="37089" ht="15.75" hidden="1"/>
    <row r="37090" ht="15.75" hidden="1"/>
    <row r="37091" ht="15.75" hidden="1"/>
    <row r="37092" ht="15.75" hidden="1"/>
    <row r="37093" ht="15.75" hidden="1"/>
    <row r="37094" ht="15.75" hidden="1"/>
    <row r="37095" ht="15.75" hidden="1"/>
    <row r="37096" ht="15.75" hidden="1"/>
    <row r="37097" ht="15.75" hidden="1"/>
    <row r="37098" ht="15.75" hidden="1"/>
    <row r="37099" ht="15.75" hidden="1"/>
    <row r="37100" ht="15.75" hidden="1"/>
    <row r="37101" ht="15.75" hidden="1"/>
    <row r="37102" ht="15.75" hidden="1"/>
    <row r="37103" ht="15.75" hidden="1"/>
    <row r="37104" ht="15.75" hidden="1"/>
    <row r="37105" ht="15.75" hidden="1"/>
    <row r="37106" ht="15.75" hidden="1"/>
    <row r="37107" ht="15.75" hidden="1"/>
    <row r="37108" ht="15.75" hidden="1"/>
    <row r="37109" ht="15.75" hidden="1"/>
    <row r="37110" ht="15.75" hidden="1"/>
    <row r="37111" ht="15.75" hidden="1"/>
    <row r="37112" ht="15.75" hidden="1"/>
    <row r="37113" ht="15.75" hidden="1"/>
    <row r="37114" ht="15.75" hidden="1"/>
    <row r="37115" ht="15.75" hidden="1"/>
    <row r="37116" ht="15.75" hidden="1"/>
    <row r="37117" ht="15.75" hidden="1"/>
    <row r="37118" ht="15.75" hidden="1"/>
    <row r="37119" ht="15.75" hidden="1"/>
    <row r="37120" ht="15.75" hidden="1"/>
    <row r="37121" ht="15.75" hidden="1"/>
    <row r="37122" ht="15.75" hidden="1"/>
    <row r="37123" ht="15.75" hidden="1"/>
    <row r="37124" ht="15.75" hidden="1"/>
    <row r="37125" ht="15.75" hidden="1"/>
    <row r="37126" ht="15.75" hidden="1"/>
    <row r="37127" ht="15.75" hidden="1"/>
    <row r="37128" ht="15.75" hidden="1"/>
    <row r="37129" ht="15.75" hidden="1"/>
    <row r="37130" ht="15.75" hidden="1"/>
    <row r="37131" ht="15.75" hidden="1"/>
    <row r="37132" ht="15.75" hidden="1"/>
    <row r="37133" ht="15.75" hidden="1"/>
    <row r="37134" ht="15.75" hidden="1"/>
    <row r="37135" ht="15.75" hidden="1"/>
    <row r="37136" ht="15.75" hidden="1"/>
    <row r="37137" ht="15.75" hidden="1"/>
    <row r="37138" ht="15.75" hidden="1"/>
    <row r="37139" ht="15.75" hidden="1"/>
    <row r="37140" ht="15.75" hidden="1"/>
    <row r="37141" ht="15.75" hidden="1"/>
    <row r="37142" ht="15.75" hidden="1"/>
    <row r="37143" ht="15.75" hidden="1"/>
    <row r="37144" ht="15.75" hidden="1"/>
    <row r="37145" ht="15.75" hidden="1"/>
    <row r="37146" ht="15.75" hidden="1"/>
    <row r="37147" ht="15.75" hidden="1"/>
    <row r="37148" ht="15.75" hidden="1"/>
    <row r="37149" ht="15.75" hidden="1"/>
    <row r="37150" ht="15.75" hidden="1"/>
    <row r="37151" ht="15.75" hidden="1"/>
    <row r="37152" ht="15.75" hidden="1"/>
    <row r="37153" ht="15.75" hidden="1"/>
    <row r="37154" ht="15.75" hidden="1"/>
    <row r="37155" ht="15.75" hidden="1"/>
    <row r="37156" ht="15.75" hidden="1"/>
    <row r="37157" ht="15.75" hidden="1"/>
    <row r="37158" ht="15.75" hidden="1"/>
    <row r="37159" ht="15.75" hidden="1"/>
    <row r="37160" ht="15.75" hidden="1"/>
    <row r="37161" ht="15.75" hidden="1"/>
    <row r="37162" ht="15.75" hidden="1"/>
    <row r="37163" ht="15.75" hidden="1"/>
    <row r="37164" ht="15.75" hidden="1"/>
    <row r="37165" ht="15.75" hidden="1"/>
    <row r="37166" ht="15.75" hidden="1"/>
    <row r="37167" ht="15.75" hidden="1"/>
    <row r="37168" ht="15.75" hidden="1"/>
    <row r="37169" ht="15.75" hidden="1"/>
    <row r="37170" ht="15.75" hidden="1"/>
    <row r="37171" ht="15.75" hidden="1"/>
    <row r="37172" ht="15.75" hidden="1"/>
    <row r="37173" ht="15.75" hidden="1"/>
    <row r="37174" ht="15.75" hidden="1"/>
    <row r="37175" ht="15.75" hidden="1"/>
    <row r="37176" ht="15.75" hidden="1"/>
    <row r="37177" ht="15.75" hidden="1"/>
    <row r="37178" ht="15.75" hidden="1"/>
    <row r="37179" ht="15.75" hidden="1"/>
    <row r="37180" ht="15.75" hidden="1"/>
    <row r="37181" ht="15.75" hidden="1"/>
    <row r="37182" ht="15.75" hidden="1"/>
    <row r="37183" ht="15.75" hidden="1"/>
    <row r="37184" ht="15.75" hidden="1"/>
    <row r="37185" ht="15.75" hidden="1"/>
    <row r="37186" ht="15.75" hidden="1"/>
    <row r="37187" ht="15.75" hidden="1"/>
    <row r="37188" ht="15.75" hidden="1"/>
    <row r="37189" ht="15.75" hidden="1"/>
    <row r="37190" ht="15.75" hidden="1"/>
    <row r="37191" ht="15.75" hidden="1"/>
    <row r="37192" ht="15.75" hidden="1"/>
    <row r="37193" ht="15.75" hidden="1"/>
    <row r="37194" ht="15.75" hidden="1"/>
    <row r="37195" ht="15.75" hidden="1"/>
    <row r="37196" ht="15.75" hidden="1"/>
    <row r="37197" ht="15.75" hidden="1"/>
    <row r="37198" ht="15.75" hidden="1"/>
    <row r="37199" ht="15.75" hidden="1"/>
    <row r="37200" ht="15.75" hidden="1"/>
    <row r="37201" ht="15.75" hidden="1"/>
    <row r="37202" ht="15.75" hidden="1"/>
    <row r="37203" ht="15.75" hidden="1"/>
    <row r="37204" ht="15.75" hidden="1"/>
    <row r="37205" ht="15.75" hidden="1"/>
    <row r="37206" ht="15.75" hidden="1"/>
    <row r="37207" ht="15.75" hidden="1"/>
    <row r="37208" ht="15.75" hidden="1"/>
    <row r="37209" ht="15.75" hidden="1"/>
    <row r="37210" ht="15.75" hidden="1"/>
    <row r="37211" ht="15.75" hidden="1"/>
    <row r="37212" ht="15.75" hidden="1"/>
    <row r="37213" ht="15.75" hidden="1"/>
    <row r="37214" ht="15.75" hidden="1"/>
    <row r="37215" ht="15.75" hidden="1"/>
    <row r="37216" ht="15.75" hidden="1"/>
    <row r="37217" ht="15.75" hidden="1"/>
    <row r="37218" ht="15.75" hidden="1"/>
    <row r="37219" ht="15.75" hidden="1"/>
    <row r="37220" ht="15.75" hidden="1"/>
    <row r="37221" ht="15.75" hidden="1"/>
    <row r="37222" ht="15.75" hidden="1"/>
    <row r="37223" ht="15.75" hidden="1"/>
    <row r="37224" ht="15.75" hidden="1"/>
    <row r="37225" ht="15.75" hidden="1"/>
    <row r="37226" ht="15.75" hidden="1"/>
    <row r="37227" ht="15.75" hidden="1"/>
    <row r="37228" ht="15.75" hidden="1"/>
    <row r="37229" ht="15.75" hidden="1"/>
    <row r="37230" ht="15.75" hidden="1"/>
    <row r="37231" ht="15.75" hidden="1"/>
    <row r="37232" ht="15.75" hidden="1"/>
    <row r="37233" ht="15.75" hidden="1"/>
    <row r="37234" ht="15.75" hidden="1"/>
    <row r="37235" ht="15.75" hidden="1"/>
    <row r="37236" ht="15.75" hidden="1"/>
    <row r="37237" ht="15.75" hidden="1"/>
    <row r="37238" ht="15.75" hidden="1"/>
    <row r="37239" ht="15.75" hidden="1"/>
    <row r="37240" ht="15.75" hidden="1"/>
    <row r="37241" ht="15.75" hidden="1"/>
    <row r="37242" ht="15.75" hidden="1"/>
    <row r="37243" ht="15.75" hidden="1"/>
    <row r="37244" ht="15.75" hidden="1"/>
    <row r="37245" ht="15.75" hidden="1"/>
    <row r="37246" ht="15.75" hidden="1"/>
    <row r="37247" ht="15.75" hidden="1"/>
    <row r="37248" ht="15.75" hidden="1"/>
    <row r="37249" ht="15.75" hidden="1"/>
    <row r="37250" ht="15.75" hidden="1"/>
    <row r="37251" ht="15.75" hidden="1"/>
    <row r="37252" ht="15.75" hidden="1"/>
    <row r="37253" ht="15.75" hidden="1"/>
    <row r="37254" ht="15.75" hidden="1"/>
    <row r="37255" ht="15.75" hidden="1"/>
    <row r="37256" ht="15.75" hidden="1"/>
    <row r="37257" ht="15.75" hidden="1"/>
    <row r="37258" ht="15.75" hidden="1"/>
    <row r="37259" ht="15.75" hidden="1"/>
    <row r="37260" ht="15.75" hidden="1"/>
    <row r="37261" ht="15.75" hidden="1"/>
    <row r="37262" ht="15.75" hidden="1"/>
    <row r="37263" ht="15.75" hidden="1"/>
    <row r="37264" ht="15.75" hidden="1"/>
    <row r="37265" ht="15.75" hidden="1"/>
    <row r="37266" ht="15.75" hidden="1"/>
    <row r="37267" ht="15.75" hidden="1"/>
    <row r="37268" ht="15.75" hidden="1"/>
    <row r="37269" ht="15.75" hidden="1"/>
    <row r="37270" ht="15.75" hidden="1"/>
    <row r="37271" ht="15.75" hidden="1"/>
    <row r="37272" ht="15.75" hidden="1"/>
    <row r="37273" ht="15.75" hidden="1"/>
    <row r="37274" ht="15.75" hidden="1"/>
    <row r="37275" ht="15.75" hidden="1"/>
    <row r="37276" ht="15.75" hidden="1"/>
    <row r="37277" ht="15.75" hidden="1"/>
    <row r="37278" ht="15.75" hidden="1"/>
    <row r="37279" ht="15.75" hidden="1"/>
    <row r="37280" ht="15.75" hidden="1"/>
    <row r="37281" ht="15.75" hidden="1"/>
    <row r="37282" ht="15.75" hidden="1"/>
    <row r="37283" ht="15.75" hidden="1"/>
    <row r="37284" ht="15.75" hidden="1"/>
    <row r="37285" ht="15.75" hidden="1"/>
    <row r="37286" ht="15.75" hidden="1"/>
    <row r="37287" ht="15.75" hidden="1"/>
    <row r="37288" ht="15.75" hidden="1"/>
    <row r="37289" ht="15.75" hidden="1"/>
    <row r="37290" ht="15.75" hidden="1"/>
    <row r="37291" ht="15.75" hidden="1"/>
    <row r="37292" ht="15.75" hidden="1"/>
    <row r="37293" ht="15.75" hidden="1"/>
    <row r="37294" ht="15.75" hidden="1"/>
    <row r="37295" ht="15.75" hidden="1"/>
    <row r="37296" ht="15.75" hidden="1"/>
    <row r="37297" ht="15.75" hidden="1"/>
    <row r="37298" ht="15.75" hidden="1"/>
    <row r="37299" ht="15.75" hidden="1"/>
    <row r="37300" ht="15.75" hidden="1"/>
    <row r="37301" ht="15.75" hidden="1"/>
    <row r="37302" ht="15.75" hidden="1"/>
    <row r="37303" ht="15.75" hidden="1"/>
    <row r="37304" ht="15.75" hidden="1"/>
    <row r="37305" ht="15.75" hidden="1"/>
    <row r="37306" ht="15.75" hidden="1"/>
    <row r="37307" ht="15.75" hidden="1"/>
    <row r="37308" ht="15.75" hidden="1"/>
    <row r="37309" ht="15.75" hidden="1"/>
    <row r="37310" ht="15.75" hidden="1"/>
    <row r="37311" ht="15.75" hidden="1"/>
    <row r="37312" ht="15.75" hidden="1"/>
    <row r="37313" ht="15.75" hidden="1"/>
    <row r="37314" ht="15.75" hidden="1"/>
    <row r="37315" ht="15.75" hidden="1"/>
    <row r="37316" ht="15.75" hidden="1"/>
    <row r="37317" ht="15.75" hidden="1"/>
    <row r="37318" ht="15.75" hidden="1"/>
    <row r="37319" ht="15.75" hidden="1"/>
    <row r="37320" ht="15.75" hidden="1"/>
    <row r="37321" ht="15.75" hidden="1"/>
    <row r="37322" ht="15.75" hidden="1"/>
    <row r="37323" ht="15.75" hidden="1"/>
    <row r="37324" ht="15.75" hidden="1"/>
    <row r="37325" ht="15.75" hidden="1"/>
    <row r="37326" ht="15.75" hidden="1"/>
    <row r="37327" ht="15.75" hidden="1"/>
    <row r="37328" ht="15.75" hidden="1"/>
    <row r="37329" ht="15.75" hidden="1"/>
    <row r="37330" ht="15.75" hidden="1"/>
    <row r="37331" ht="15.75" hidden="1"/>
    <row r="37332" ht="15.75" hidden="1"/>
    <row r="37333" ht="15.75" hidden="1"/>
    <row r="37334" ht="15.75" hidden="1"/>
    <row r="37335" ht="15.75" hidden="1"/>
    <row r="37336" ht="15.75" hidden="1"/>
    <row r="37337" ht="15.75" hidden="1"/>
    <row r="37338" ht="15.75" hidden="1"/>
    <row r="37339" ht="15.75" hidden="1"/>
    <row r="37340" ht="15.75" hidden="1"/>
    <row r="37341" ht="15.75" hidden="1"/>
    <row r="37342" ht="15.75" hidden="1"/>
    <row r="37343" ht="15.75" hidden="1"/>
    <row r="37344" ht="15.75" hidden="1"/>
    <row r="37345" ht="15.75" hidden="1"/>
    <row r="37346" ht="15.75" hidden="1"/>
    <row r="37347" ht="15.75" hidden="1"/>
    <row r="37348" ht="15.75" hidden="1"/>
    <row r="37349" ht="15.75" hidden="1"/>
    <row r="37350" ht="15.75" hidden="1"/>
    <row r="37351" ht="15.75" hidden="1"/>
    <row r="37352" ht="15.75" hidden="1"/>
    <row r="37353" ht="15.75" hidden="1"/>
    <row r="37354" ht="15.75" hidden="1"/>
    <row r="37355" ht="15.75" hidden="1"/>
    <row r="37356" ht="15.75" hidden="1"/>
    <row r="37357" ht="15.75" hidden="1"/>
    <row r="37358" ht="15.75" hidden="1"/>
    <row r="37359" ht="15.75" hidden="1"/>
    <row r="37360" ht="15.75" hidden="1"/>
    <row r="37361" ht="15.75" hidden="1"/>
    <row r="37362" ht="15.75" hidden="1"/>
    <row r="37363" ht="15.75" hidden="1"/>
    <row r="37364" ht="15.75" hidden="1"/>
    <row r="37365" ht="15.75" hidden="1"/>
    <row r="37366" ht="15.75" hidden="1"/>
    <row r="37367" ht="15.75" hidden="1"/>
    <row r="37368" ht="15.75" hidden="1"/>
    <row r="37369" ht="15.75" hidden="1"/>
    <row r="37370" ht="15.75" hidden="1"/>
    <row r="37371" ht="15.75" hidden="1"/>
    <row r="37372" ht="15.75" hidden="1"/>
    <row r="37373" ht="15.75" hidden="1"/>
    <row r="37374" ht="15.75" hidden="1"/>
    <row r="37375" ht="15.75" hidden="1"/>
    <row r="37376" ht="15.75" hidden="1"/>
    <row r="37377" ht="15.75" hidden="1"/>
    <row r="37378" ht="15.75" hidden="1"/>
    <row r="37379" ht="15.75" hidden="1"/>
    <row r="37380" ht="15.75" hidden="1"/>
    <row r="37381" ht="15.75" hidden="1"/>
    <row r="37382" ht="15.75" hidden="1"/>
    <row r="37383" ht="15.75" hidden="1"/>
    <row r="37384" ht="15.75" hidden="1"/>
    <row r="37385" ht="15.75" hidden="1"/>
    <row r="37386" ht="15.75" hidden="1"/>
    <row r="37387" ht="15.75" hidden="1"/>
    <row r="37388" ht="15.75" hidden="1"/>
    <row r="37389" ht="15.75" hidden="1"/>
    <row r="37390" ht="15.75" hidden="1"/>
    <row r="37391" ht="15.75" hidden="1"/>
    <row r="37392" ht="15.75" hidden="1"/>
    <row r="37393" ht="15.75" hidden="1"/>
    <row r="37394" ht="15.75" hidden="1"/>
    <row r="37395" ht="15.75" hidden="1"/>
    <row r="37396" ht="15.75" hidden="1"/>
    <row r="37397" ht="15.75" hidden="1"/>
    <row r="37398" ht="15.75" hidden="1"/>
    <row r="37399" ht="15.75" hidden="1"/>
    <row r="37400" ht="15.75" hidden="1"/>
    <row r="37401" ht="15.75" hidden="1"/>
    <row r="37402" ht="15.75" hidden="1"/>
    <row r="37403" ht="15.75" hidden="1"/>
    <row r="37404" ht="15.75" hidden="1"/>
    <row r="37405" ht="15.75" hidden="1"/>
    <row r="37406" ht="15.75" hidden="1"/>
    <row r="37407" ht="15.75" hidden="1"/>
    <row r="37408" ht="15.75" hidden="1"/>
    <row r="37409" ht="15.75" hidden="1"/>
    <row r="37410" ht="15.75" hidden="1"/>
    <row r="37411" ht="15.75" hidden="1"/>
    <row r="37412" ht="15.75" hidden="1"/>
    <row r="37413" ht="15.75" hidden="1"/>
    <row r="37414" ht="15.75" hidden="1"/>
    <row r="37415" ht="15.75" hidden="1"/>
    <row r="37416" ht="15.75" hidden="1"/>
    <row r="37417" ht="15.75" hidden="1"/>
    <row r="37418" ht="15.75" hidden="1"/>
    <row r="37419" ht="15.75" hidden="1"/>
    <row r="37420" ht="15.75" hidden="1"/>
    <row r="37421" ht="15.75" hidden="1"/>
    <row r="37422" ht="15.75" hidden="1"/>
    <row r="37423" ht="15.75" hidden="1"/>
    <row r="37424" ht="15.75" hidden="1"/>
    <row r="37425" ht="15.75" hidden="1"/>
    <row r="37426" ht="15.75" hidden="1"/>
    <row r="37427" ht="15.75" hidden="1"/>
    <row r="37428" ht="15.75" hidden="1"/>
    <row r="37429" ht="15.75" hidden="1"/>
    <row r="37430" ht="15.75" hidden="1"/>
    <row r="37431" ht="15.75" hidden="1"/>
    <row r="37432" ht="15.75" hidden="1"/>
    <row r="37433" ht="15.75" hidden="1"/>
    <row r="37434" ht="15.75" hidden="1"/>
    <row r="37435" ht="15.75" hidden="1"/>
    <row r="37436" ht="15.75" hidden="1"/>
    <row r="37437" ht="15.75" hidden="1"/>
    <row r="37438" ht="15.75" hidden="1"/>
    <row r="37439" ht="15.75" hidden="1"/>
    <row r="37440" ht="15.75" hidden="1"/>
    <row r="37441" ht="15.75" hidden="1"/>
    <row r="37442" ht="15.75" hidden="1"/>
    <row r="37443" ht="15.75" hidden="1"/>
    <row r="37444" ht="15.75" hidden="1"/>
    <row r="37445" ht="15.75" hidden="1"/>
    <row r="37446" ht="15.75" hidden="1"/>
    <row r="37447" ht="15.75" hidden="1"/>
    <row r="37448" ht="15.75" hidden="1"/>
    <row r="37449" ht="15.75" hidden="1"/>
    <row r="37450" ht="15.75" hidden="1"/>
    <row r="37451" ht="15.75" hidden="1"/>
    <row r="37452" ht="15.75" hidden="1"/>
    <row r="37453" ht="15.75" hidden="1"/>
    <row r="37454" ht="15.75" hidden="1"/>
    <row r="37455" ht="15.75" hidden="1"/>
    <row r="37456" ht="15.75" hidden="1"/>
    <row r="37457" ht="15.75" hidden="1"/>
    <row r="37458" ht="15.75" hidden="1"/>
    <row r="37459" ht="15.75" hidden="1"/>
    <row r="37460" ht="15.75" hidden="1"/>
    <row r="37461" ht="15.75" hidden="1"/>
    <row r="37462" ht="15.75" hidden="1"/>
    <row r="37463" ht="15.75" hidden="1"/>
    <row r="37464" ht="15.75" hidden="1"/>
    <row r="37465" ht="15.75" hidden="1"/>
    <row r="37466" ht="15.75" hidden="1"/>
    <row r="37467" ht="15.75" hidden="1"/>
    <row r="37468" ht="15.75" hidden="1"/>
    <row r="37469" ht="15.75" hidden="1"/>
    <row r="37470" ht="15.75" hidden="1"/>
    <row r="37471" ht="15.75" hidden="1"/>
    <row r="37472" ht="15.75" hidden="1"/>
    <row r="37473" ht="15.75" hidden="1"/>
    <row r="37474" ht="15.75" hidden="1"/>
    <row r="37475" ht="15.75" hidden="1"/>
    <row r="37476" ht="15.75" hidden="1"/>
    <row r="37477" ht="15.75" hidden="1"/>
    <row r="37478" ht="15.75" hidden="1"/>
    <row r="37479" ht="15.75" hidden="1"/>
    <row r="37480" ht="15.75" hidden="1"/>
    <row r="37481" ht="15.75" hidden="1"/>
    <row r="37482" ht="15.75" hidden="1"/>
    <row r="37483" ht="15.75" hidden="1"/>
    <row r="37484" ht="15.75" hidden="1"/>
    <row r="37485" ht="15.75" hidden="1"/>
    <row r="37486" ht="15.75" hidden="1"/>
    <row r="37487" ht="15.75" hidden="1"/>
    <row r="37488" ht="15.75" hidden="1"/>
    <row r="37489" ht="15.75" hidden="1"/>
    <row r="37490" ht="15.75" hidden="1"/>
    <row r="37491" ht="15.75" hidden="1"/>
    <row r="37492" ht="15.75" hidden="1"/>
    <row r="37493" ht="15.75" hidden="1"/>
    <row r="37494" ht="15.75" hidden="1"/>
    <row r="37495" ht="15.75" hidden="1"/>
    <row r="37496" ht="15.75" hidden="1"/>
    <row r="37497" ht="15.75" hidden="1"/>
    <row r="37498" ht="15.75" hidden="1"/>
    <row r="37499" ht="15.75" hidden="1"/>
    <row r="37500" ht="15.75" hidden="1"/>
    <row r="37501" ht="15.75" hidden="1"/>
    <row r="37502" ht="15.75" hidden="1"/>
    <row r="37503" ht="15.75" hidden="1"/>
    <row r="37504" ht="15.75" hidden="1"/>
    <row r="37505" ht="15.75" hidden="1"/>
    <row r="37506" ht="15.75" hidden="1"/>
    <row r="37507" ht="15.75" hidden="1"/>
    <row r="37508" ht="15.75" hidden="1"/>
    <row r="37509" ht="15.75" hidden="1"/>
    <row r="37510" ht="15.75" hidden="1"/>
    <row r="37511" ht="15.75" hidden="1"/>
    <row r="37512" ht="15.75" hidden="1"/>
    <row r="37513" ht="15.75" hidden="1"/>
    <row r="37514" ht="15.75" hidden="1"/>
    <row r="37515" ht="15.75" hidden="1"/>
    <row r="37516" ht="15.75" hidden="1"/>
    <row r="37517" ht="15.75" hidden="1"/>
    <row r="37518" ht="15.75" hidden="1"/>
    <row r="37519" ht="15.75" hidden="1"/>
    <row r="37520" ht="15.75" hidden="1"/>
    <row r="37521" ht="15.75" hidden="1"/>
    <row r="37522" ht="15.75" hidden="1"/>
    <row r="37523" ht="15.75" hidden="1"/>
    <row r="37524" ht="15.75" hidden="1"/>
    <row r="37525" ht="15.75" hidden="1"/>
    <row r="37526" ht="15.75" hidden="1"/>
    <row r="37527" ht="15.75" hidden="1"/>
    <row r="37528" ht="15.75" hidden="1"/>
    <row r="37529" ht="15.75" hidden="1"/>
    <row r="37530" ht="15.75" hidden="1"/>
    <row r="37531" ht="15.75" hidden="1"/>
    <row r="37532" ht="15.75" hidden="1"/>
    <row r="37533" ht="15.75" hidden="1"/>
    <row r="37534" ht="15.75" hidden="1"/>
    <row r="37535" ht="15.75" hidden="1"/>
    <row r="37536" ht="15.75" hidden="1"/>
    <row r="37537" ht="15.75" hidden="1"/>
    <row r="37538" ht="15.75" hidden="1"/>
    <row r="37539" ht="15.75" hidden="1"/>
    <row r="37540" ht="15.75" hidden="1"/>
    <row r="37541" ht="15.75" hidden="1"/>
    <row r="37542" ht="15.75" hidden="1"/>
    <row r="37543" ht="15.75" hidden="1"/>
    <row r="37544" ht="15.75" hidden="1"/>
    <row r="37545" ht="15.75" hidden="1"/>
    <row r="37546" ht="15.75" hidden="1"/>
    <row r="37547" ht="15.75" hidden="1"/>
    <row r="37548" ht="15.75" hidden="1"/>
    <row r="37549" ht="15.75" hidden="1"/>
    <row r="37550" ht="15.75" hidden="1"/>
    <row r="37551" ht="15.75" hidden="1"/>
    <row r="37552" ht="15.75" hidden="1"/>
    <row r="37553" ht="15.75" hidden="1"/>
    <row r="37554" ht="15.75" hidden="1"/>
    <row r="37555" ht="15.75" hidden="1"/>
    <row r="37556" ht="15.75" hidden="1"/>
    <row r="37557" ht="15.75" hidden="1"/>
    <row r="37558" ht="15.75" hidden="1"/>
    <row r="37559" ht="15.75" hidden="1"/>
    <row r="37560" ht="15.75" hidden="1"/>
    <row r="37561" ht="15.75" hidden="1"/>
    <row r="37562" ht="15.75" hidden="1"/>
    <row r="37563" ht="15.75" hidden="1"/>
    <row r="37564" ht="15.75" hidden="1"/>
    <row r="37565" ht="15.75" hidden="1"/>
    <row r="37566" ht="15.75" hidden="1"/>
    <row r="37567" ht="15.75" hidden="1"/>
    <row r="37568" ht="15.75" hidden="1"/>
    <row r="37569" ht="15.75" hidden="1"/>
    <row r="37570" ht="15.75" hidden="1"/>
    <row r="37571" ht="15.75" hidden="1"/>
    <row r="37572" ht="15.75" hidden="1"/>
    <row r="37573" ht="15.75" hidden="1"/>
    <row r="37574" ht="15.75" hidden="1"/>
    <row r="37575" ht="15.75" hidden="1"/>
    <row r="37576" ht="15.75" hidden="1"/>
    <row r="37577" ht="15.75" hidden="1"/>
    <row r="37578" ht="15.75" hidden="1"/>
    <row r="37579" ht="15.75" hidden="1"/>
    <row r="37580" ht="15.75" hidden="1"/>
    <row r="37581" ht="15.75" hidden="1"/>
    <row r="37582" ht="15.75" hidden="1"/>
    <row r="37583" ht="15.75" hidden="1"/>
    <row r="37584" ht="15.75" hidden="1"/>
    <row r="37585" ht="15.75" hidden="1"/>
    <row r="37586" ht="15.75" hidden="1"/>
    <row r="37587" ht="15.75" hidden="1"/>
    <row r="37588" ht="15.75" hidden="1"/>
    <row r="37589" ht="15.75" hidden="1"/>
    <row r="37590" ht="15.75" hidden="1"/>
    <row r="37591" ht="15.75" hidden="1"/>
    <row r="37592" ht="15.75" hidden="1"/>
    <row r="37593" ht="15.75" hidden="1"/>
    <row r="37594" ht="15.75" hidden="1"/>
    <row r="37595" ht="15.75" hidden="1"/>
    <row r="37596" ht="15.75" hidden="1"/>
    <row r="37597" ht="15.75" hidden="1"/>
    <row r="37598" ht="15.75" hidden="1"/>
    <row r="37599" ht="15.75" hidden="1"/>
    <row r="37600" ht="15.75" hidden="1"/>
    <row r="37601" ht="15.75" hidden="1"/>
    <row r="37602" ht="15.75" hidden="1"/>
    <row r="37603" ht="15.75" hidden="1"/>
    <row r="37604" ht="15.75" hidden="1"/>
    <row r="37605" ht="15.75" hidden="1"/>
    <row r="37606" ht="15.75" hidden="1"/>
    <row r="37607" ht="15.75" hidden="1"/>
    <row r="37608" ht="15.75" hidden="1"/>
    <row r="37609" ht="15.75" hidden="1"/>
    <row r="37610" ht="15.75" hidden="1"/>
    <row r="37611" ht="15.75" hidden="1"/>
    <row r="37612" ht="15.75" hidden="1"/>
    <row r="37613" ht="15.75" hidden="1"/>
    <row r="37614" ht="15.75" hidden="1"/>
    <row r="37615" ht="15.75" hidden="1"/>
    <row r="37616" ht="15.75" hidden="1"/>
    <row r="37617" ht="15.75" hidden="1"/>
    <row r="37618" ht="15.75" hidden="1"/>
    <row r="37619" ht="15.75" hidden="1"/>
    <row r="37620" ht="15.75" hidden="1"/>
    <row r="37621" ht="15.75" hidden="1"/>
    <row r="37622" ht="15.75" hidden="1"/>
    <row r="37623" ht="15.75" hidden="1"/>
    <row r="37624" ht="15.75" hidden="1"/>
    <row r="37625" ht="15.75" hidden="1"/>
    <row r="37626" ht="15.75" hidden="1"/>
    <row r="37627" ht="15.75" hidden="1"/>
    <row r="37628" ht="15.75" hidden="1"/>
    <row r="37629" ht="15.75" hidden="1"/>
    <row r="37630" ht="15.75" hidden="1"/>
    <row r="37631" ht="15.75" hidden="1"/>
    <row r="37632" ht="15.75" hidden="1"/>
    <row r="37633" ht="15.75" hidden="1"/>
    <row r="37634" ht="15.75" hidden="1"/>
    <row r="37635" ht="15.75" hidden="1"/>
    <row r="37636" ht="15.75" hidden="1"/>
    <row r="37637" ht="15.75" hidden="1"/>
    <row r="37638" ht="15.75" hidden="1"/>
    <row r="37639" ht="15.75" hidden="1"/>
    <row r="37640" ht="15.75" hidden="1"/>
    <row r="37641" ht="15.75" hidden="1"/>
    <row r="37642" ht="15.75" hidden="1"/>
    <row r="37643" ht="15.75" hidden="1"/>
    <row r="37644" ht="15.75" hidden="1"/>
    <row r="37645" ht="15.75" hidden="1"/>
    <row r="37646" ht="15.75" hidden="1"/>
    <row r="37647" ht="15.75" hidden="1"/>
    <row r="37648" ht="15.75" hidden="1"/>
    <row r="37649" ht="15.75" hidden="1"/>
    <row r="37650" ht="15.75" hidden="1"/>
    <row r="37651" ht="15.75" hidden="1"/>
    <row r="37652" ht="15.75" hidden="1"/>
    <row r="37653" ht="15.75" hidden="1"/>
    <row r="37654" ht="15.75" hidden="1"/>
    <row r="37655" ht="15.75" hidden="1"/>
    <row r="37656" ht="15.75" hidden="1"/>
    <row r="37657" ht="15.75" hidden="1"/>
    <row r="37658" ht="15.75" hidden="1"/>
    <row r="37659" ht="15.75" hidden="1"/>
    <row r="37660" ht="15.75" hidden="1"/>
    <row r="37661" ht="15.75" hidden="1"/>
    <row r="37662" ht="15.75" hidden="1"/>
    <row r="37663" ht="15.75" hidden="1"/>
    <row r="37664" ht="15.75" hidden="1"/>
    <row r="37665" ht="15.75" hidden="1"/>
    <row r="37666" ht="15.75" hidden="1"/>
    <row r="37667" ht="15.75" hidden="1"/>
    <row r="37668" ht="15.75" hidden="1"/>
    <row r="37669" ht="15.75" hidden="1"/>
    <row r="37670" ht="15.75" hidden="1"/>
    <row r="37671" ht="15.75" hidden="1"/>
    <row r="37672" ht="15.75" hidden="1"/>
    <row r="37673" ht="15.75" hidden="1"/>
    <row r="37674" ht="15.75" hidden="1"/>
    <row r="37675" ht="15.75" hidden="1"/>
    <row r="37676" ht="15.75" hidden="1"/>
    <row r="37677" ht="15.75" hidden="1"/>
    <row r="37678" ht="15.75" hidden="1"/>
    <row r="37679" ht="15.75" hidden="1"/>
    <row r="37680" ht="15.75" hidden="1"/>
    <row r="37681" ht="15.75" hidden="1"/>
    <row r="37682" ht="15.75" hidden="1"/>
    <row r="37683" ht="15.75" hidden="1"/>
    <row r="37684" ht="15.75" hidden="1"/>
    <row r="37685" ht="15.75" hidden="1"/>
    <row r="37686" ht="15.75" hidden="1"/>
    <row r="37687" ht="15.75" hidden="1"/>
    <row r="37688" ht="15.75" hidden="1"/>
    <row r="37689" ht="15.75" hidden="1"/>
    <row r="37690" ht="15.75" hidden="1"/>
    <row r="37691" ht="15.75" hidden="1"/>
    <row r="37692" ht="15.75" hidden="1"/>
    <row r="37693" ht="15.75" hidden="1"/>
    <row r="37694" ht="15.75" hidden="1"/>
    <row r="37695" ht="15.75" hidden="1"/>
    <row r="37696" ht="15.75" hidden="1"/>
    <row r="37697" ht="15.75" hidden="1"/>
    <row r="37698" ht="15.75" hidden="1"/>
    <row r="37699" ht="15.75" hidden="1"/>
    <row r="37700" ht="15.75" hidden="1"/>
    <row r="37701" ht="15.75" hidden="1"/>
    <row r="37702" ht="15.75" hidden="1"/>
    <row r="37703" ht="15.75" hidden="1"/>
    <row r="37704" ht="15.75" hidden="1"/>
    <row r="37705" ht="15.75" hidden="1"/>
    <row r="37706" ht="15.75" hidden="1"/>
    <row r="37707" ht="15.75" hidden="1"/>
    <row r="37708" ht="15.75" hidden="1"/>
    <row r="37709" ht="15.75" hidden="1"/>
    <row r="37710" ht="15.75" hidden="1"/>
    <row r="37711" ht="15.75" hidden="1"/>
    <row r="37712" ht="15.75" hidden="1"/>
    <row r="37713" ht="15.75" hidden="1"/>
    <row r="37714" ht="15.75" hidden="1"/>
    <row r="37715" ht="15.75" hidden="1"/>
    <row r="37716" ht="15.75" hidden="1"/>
    <row r="37717" ht="15.75" hidden="1"/>
    <row r="37718" ht="15.75" hidden="1"/>
    <row r="37719" ht="15.75" hidden="1"/>
    <row r="37720" ht="15.75" hidden="1"/>
    <row r="37721" ht="15.75" hidden="1"/>
    <row r="37722" ht="15.75" hidden="1"/>
    <row r="37723" ht="15.75" hidden="1"/>
    <row r="37724" ht="15.75" hidden="1"/>
    <row r="37725" ht="15.75" hidden="1"/>
    <row r="37726" ht="15.75" hidden="1"/>
    <row r="37727" ht="15.75" hidden="1"/>
    <row r="37728" ht="15.75" hidden="1"/>
    <row r="37729" ht="15.75" hidden="1"/>
    <row r="37730" ht="15.75" hidden="1"/>
    <row r="37731" ht="15.75" hidden="1"/>
    <row r="37732" ht="15.75" hidden="1"/>
    <row r="37733" ht="15.75" hidden="1"/>
    <row r="37734" ht="15.75" hidden="1"/>
    <row r="37735" ht="15.75" hidden="1"/>
    <row r="37736" ht="15.75" hidden="1"/>
    <row r="37737" ht="15.75" hidden="1"/>
    <row r="37738" ht="15.75" hidden="1"/>
    <row r="37739" ht="15.75" hidden="1"/>
    <row r="37740" ht="15.75" hidden="1"/>
    <row r="37741" ht="15.75" hidden="1"/>
    <row r="37742" ht="15.75" hidden="1"/>
    <row r="37743" ht="15.75" hidden="1"/>
    <row r="37744" ht="15.75" hidden="1"/>
    <row r="37745" ht="15.75" hidden="1"/>
    <row r="37746" ht="15.75" hidden="1"/>
    <row r="37747" ht="15.75" hidden="1"/>
    <row r="37748" ht="15.75" hidden="1"/>
    <row r="37749" ht="15.75" hidden="1"/>
    <row r="37750" ht="15.75" hidden="1"/>
    <row r="37751" ht="15.75" hidden="1"/>
    <row r="37752" ht="15.75" hidden="1"/>
    <row r="37753" ht="15.75" hidden="1"/>
    <row r="37754" ht="15.75" hidden="1"/>
    <row r="37755" ht="15.75" hidden="1"/>
    <row r="37756" ht="15.75" hidden="1"/>
    <row r="37757" ht="15.75" hidden="1"/>
    <row r="37758" ht="15.75" hidden="1"/>
    <row r="37759" ht="15.75" hidden="1"/>
    <row r="37760" ht="15.75" hidden="1"/>
    <row r="37761" ht="15.75" hidden="1"/>
    <row r="37762" ht="15.75" hidden="1"/>
    <row r="37763" ht="15.75" hidden="1"/>
    <row r="37764" ht="15.75" hidden="1"/>
    <row r="37765" ht="15.75" hidden="1"/>
    <row r="37766" ht="15.75" hidden="1"/>
    <row r="37767" ht="15.75" hidden="1"/>
    <row r="37768" ht="15.75" hidden="1"/>
    <row r="37769" ht="15.75" hidden="1"/>
    <row r="37770" ht="15.75" hidden="1"/>
    <row r="37771" ht="15.75" hidden="1"/>
    <row r="37772" ht="15.75" hidden="1"/>
    <row r="37773" ht="15.75" hidden="1"/>
    <row r="37774" ht="15.75" hidden="1"/>
    <row r="37775" ht="15.75" hidden="1"/>
    <row r="37776" ht="15.75" hidden="1"/>
    <row r="37777" ht="15.75" hidden="1"/>
    <row r="37778" ht="15.75" hidden="1"/>
    <row r="37779" ht="15.75" hidden="1"/>
    <row r="37780" ht="15.75" hidden="1"/>
    <row r="37781" ht="15.75" hidden="1"/>
    <row r="37782" ht="15.75" hidden="1"/>
    <row r="37783" ht="15.75" hidden="1"/>
    <row r="37784" ht="15.75" hidden="1"/>
    <row r="37785" ht="15.75" hidden="1"/>
    <row r="37786" ht="15.75" hidden="1"/>
    <row r="37787" ht="15.75" hidden="1"/>
    <row r="37788" ht="15.75" hidden="1"/>
    <row r="37789" ht="15.75" hidden="1"/>
    <row r="37790" ht="15.75" hidden="1"/>
    <row r="37791" ht="15.75" hidden="1"/>
    <row r="37792" ht="15.75" hidden="1"/>
    <row r="37793" ht="15.75" hidden="1"/>
    <row r="37794" ht="15.75" hidden="1"/>
    <row r="37795" ht="15.75" hidden="1"/>
    <row r="37796" ht="15.75" hidden="1"/>
    <row r="37797" ht="15.75" hidden="1"/>
    <row r="37798" ht="15.75" hidden="1"/>
    <row r="37799" ht="15.75" hidden="1"/>
    <row r="37800" ht="15.75" hidden="1"/>
    <row r="37801" ht="15.75" hidden="1"/>
    <row r="37802" ht="15.75" hidden="1"/>
    <row r="37803" ht="15.75" hidden="1"/>
    <row r="37804" ht="15.75" hidden="1"/>
    <row r="37805" ht="15.75" hidden="1"/>
    <row r="37806" ht="15.75" hidden="1"/>
    <row r="37807" ht="15.75" hidden="1"/>
    <row r="37808" ht="15.75" hidden="1"/>
    <row r="37809" ht="15.75" hidden="1"/>
    <row r="37810" ht="15.75" hidden="1"/>
    <row r="37811" ht="15.75" hidden="1"/>
    <row r="37812" ht="15.75" hidden="1"/>
    <row r="37813" ht="15.75" hidden="1"/>
    <row r="37814" ht="15.75" hidden="1"/>
    <row r="37815" ht="15.75" hidden="1"/>
    <row r="37816" ht="15.75" hidden="1"/>
    <row r="37817" ht="15.75" hidden="1"/>
    <row r="37818" ht="15.75" hidden="1"/>
    <row r="37819" ht="15.75" hidden="1"/>
    <row r="37820" ht="15.75" hidden="1"/>
    <row r="37821" ht="15.75" hidden="1"/>
    <row r="37822" ht="15.75" hidden="1"/>
    <row r="37823" ht="15.75" hidden="1"/>
    <row r="37824" ht="15.75" hidden="1"/>
    <row r="37825" ht="15.75" hidden="1"/>
    <row r="37826" ht="15.75" hidden="1"/>
    <row r="37827" ht="15.75" hidden="1"/>
    <row r="37828" ht="15.75" hidden="1"/>
    <row r="37829" ht="15.75" hidden="1"/>
    <row r="37830" ht="15.75" hidden="1"/>
    <row r="37831" ht="15.75" hidden="1"/>
    <row r="37832" ht="15.75" hidden="1"/>
    <row r="37833" ht="15.75" hidden="1"/>
    <row r="37834" ht="15.75" hidden="1"/>
    <row r="37835" ht="15.75" hidden="1"/>
    <row r="37836" ht="15.75" hidden="1"/>
    <row r="37837" ht="15.75" hidden="1"/>
    <row r="37838" ht="15.75" hidden="1"/>
    <row r="37839" ht="15.75" hidden="1"/>
    <row r="37840" ht="15.75" hidden="1"/>
    <row r="37841" ht="15.75" hidden="1"/>
    <row r="37842" ht="15.75" hidden="1"/>
    <row r="37843" ht="15.75" hidden="1"/>
    <row r="37844" ht="15.75" hidden="1"/>
    <row r="37845" ht="15.75" hidden="1"/>
    <row r="37846" ht="15.75" hidden="1"/>
    <row r="37847" ht="15.75" hidden="1"/>
    <row r="37848" ht="15.75" hidden="1"/>
    <row r="37849" ht="15.75" hidden="1"/>
    <row r="37850" ht="15.75" hidden="1"/>
    <row r="37851" ht="15.75" hidden="1"/>
    <row r="37852" ht="15.75" hidden="1"/>
    <row r="37853" ht="15.75" hidden="1"/>
    <row r="37854" ht="15.75" hidden="1"/>
    <row r="37855" ht="15.75" hidden="1"/>
    <row r="37856" ht="15.75" hidden="1"/>
    <row r="37857" ht="15.75" hidden="1"/>
    <row r="37858" ht="15.75" hidden="1"/>
    <row r="37859" ht="15.75" hidden="1"/>
    <row r="37860" ht="15.75" hidden="1"/>
    <row r="37861" ht="15.75" hidden="1"/>
    <row r="37862" ht="15.75" hidden="1"/>
    <row r="37863" ht="15.75" hidden="1"/>
    <row r="37864" ht="15.75" hidden="1"/>
    <row r="37865" ht="15.75" hidden="1"/>
    <row r="37866" ht="15.75" hidden="1"/>
    <row r="37867" ht="15.75" hidden="1"/>
    <row r="37868" ht="15.75" hidden="1"/>
    <row r="37869" ht="15.75" hidden="1"/>
    <row r="37870" ht="15.75" hidden="1"/>
    <row r="37871" ht="15.75" hidden="1"/>
    <row r="37872" ht="15.75" hidden="1"/>
    <row r="37873" ht="15.75" hidden="1"/>
    <row r="37874" ht="15.75" hidden="1"/>
    <row r="37875" ht="15.75" hidden="1"/>
    <row r="37876" ht="15.75" hidden="1"/>
    <row r="37877" ht="15.75" hidden="1"/>
    <row r="37878" ht="15.75" hidden="1"/>
    <row r="37879" ht="15.75" hidden="1"/>
    <row r="37880" ht="15.75" hidden="1"/>
    <row r="37881" ht="15.75" hidden="1"/>
    <row r="37882" ht="15.75" hidden="1"/>
    <row r="37883" ht="15.75" hidden="1"/>
    <row r="37884" ht="15.75" hidden="1"/>
    <row r="37885" ht="15.75" hidden="1"/>
    <row r="37886" ht="15.75" hidden="1"/>
    <row r="37887" ht="15.75" hidden="1"/>
    <row r="37888" ht="15.75" hidden="1"/>
    <row r="37889" ht="15.75" hidden="1"/>
    <row r="37890" ht="15.75" hidden="1"/>
    <row r="37891" ht="15.75" hidden="1"/>
    <row r="37892" ht="15.75" hidden="1"/>
    <row r="37893" ht="15.75" hidden="1"/>
    <row r="37894" ht="15.75" hidden="1"/>
    <row r="37895" ht="15.75" hidden="1"/>
    <row r="37896" ht="15.75" hidden="1"/>
    <row r="37897" ht="15.75" hidden="1"/>
    <row r="37898" ht="15.75" hidden="1"/>
    <row r="37899" ht="15.75" hidden="1"/>
    <row r="37900" ht="15.75" hidden="1"/>
    <row r="37901" ht="15.75" hidden="1"/>
    <row r="37902" ht="15.75" hidden="1"/>
    <row r="37903" ht="15.75" hidden="1"/>
    <row r="37904" ht="15.75" hidden="1"/>
    <row r="37905" ht="15.75" hidden="1"/>
    <row r="37906" ht="15.75" hidden="1"/>
    <row r="37907" ht="15.75" hidden="1"/>
    <row r="37908" ht="15.75" hidden="1"/>
    <row r="37909" ht="15.75" hidden="1"/>
    <row r="37910" ht="15.75" hidden="1"/>
    <row r="37911" ht="15.75" hidden="1"/>
    <row r="37912" ht="15.75" hidden="1"/>
    <row r="37913" ht="15.75" hidden="1"/>
    <row r="37914" ht="15.75" hidden="1"/>
    <row r="37915" ht="15.75" hidden="1"/>
    <row r="37916" ht="15.75" hidden="1"/>
    <row r="37917" ht="15.75" hidden="1"/>
    <row r="37918" ht="15.75" hidden="1"/>
    <row r="37919" ht="15.75" hidden="1"/>
    <row r="37920" ht="15.75" hidden="1"/>
    <row r="37921" ht="15.75" hidden="1"/>
    <row r="37922" ht="15.75" hidden="1"/>
    <row r="37923" ht="15.75" hidden="1"/>
    <row r="37924" ht="15.75" hidden="1"/>
    <row r="37925" ht="15.75" hidden="1"/>
    <row r="37926" ht="15.75" hidden="1"/>
    <row r="37927" ht="15.75" hidden="1"/>
    <row r="37928" ht="15.75" hidden="1"/>
    <row r="37929" ht="15.75" hidden="1"/>
    <row r="37930" ht="15.75" hidden="1"/>
    <row r="37931" ht="15.75" hidden="1"/>
    <row r="37932" ht="15.75" hidden="1"/>
    <row r="37933" ht="15.75" hidden="1"/>
    <row r="37934" ht="15.75" hidden="1"/>
    <row r="37935" ht="15.75" hidden="1"/>
    <row r="37936" ht="15.75" hidden="1"/>
    <row r="37937" ht="15.75" hidden="1"/>
    <row r="37938" ht="15.75" hidden="1"/>
    <row r="37939" ht="15.75" hidden="1"/>
    <row r="37940" ht="15.75" hidden="1"/>
    <row r="37941" ht="15.75" hidden="1"/>
    <row r="37942" ht="15.75" hidden="1"/>
    <row r="37943" ht="15.75" hidden="1"/>
    <row r="37944" ht="15.75" hidden="1"/>
    <row r="37945" ht="15.75" hidden="1"/>
    <row r="37946" ht="15.75" hidden="1"/>
    <row r="37947" ht="15.75" hidden="1"/>
    <row r="37948" ht="15.75" hidden="1"/>
    <row r="37949" ht="15.75" hidden="1"/>
    <row r="37950" ht="15.75" hidden="1"/>
    <row r="37951" ht="15.75" hidden="1"/>
    <row r="37952" ht="15.75" hidden="1"/>
    <row r="37953" ht="15.75" hidden="1"/>
    <row r="37954" ht="15.75" hidden="1"/>
    <row r="37955" ht="15.75" hidden="1"/>
    <row r="37956" ht="15.75" hidden="1"/>
    <row r="37957" ht="15.75" hidden="1"/>
    <row r="37958" ht="15.75" hidden="1"/>
    <row r="37959" ht="15.75" hidden="1"/>
    <row r="37960" ht="15.75" hidden="1"/>
    <row r="37961" ht="15.75" hidden="1"/>
    <row r="37962" ht="15.75" hidden="1"/>
    <row r="37963" ht="15.75" hidden="1"/>
    <row r="37964" ht="15.75" hidden="1"/>
    <row r="37965" ht="15.75" hidden="1"/>
    <row r="37966" ht="15.75" hidden="1"/>
    <row r="37967" ht="15.75" hidden="1"/>
    <row r="37968" ht="15.75" hidden="1"/>
    <row r="37969" ht="15.75" hidden="1"/>
    <row r="37970" ht="15.75" hidden="1"/>
    <row r="37971" ht="15.75" hidden="1"/>
    <row r="37972" ht="15.75" hidden="1"/>
    <row r="37973" ht="15.75" hidden="1"/>
    <row r="37974" ht="15.75" hidden="1"/>
    <row r="37975" ht="15.75" hidden="1"/>
    <row r="37976" ht="15.75" hidden="1"/>
    <row r="37977" ht="15.75" hidden="1"/>
    <row r="37978" ht="15.75" hidden="1"/>
    <row r="37979" ht="15.75" hidden="1"/>
    <row r="37980" ht="15.75" hidden="1"/>
    <row r="37981" ht="15.75" hidden="1"/>
    <row r="37982" ht="15.75" hidden="1"/>
    <row r="37983" ht="15.75" hidden="1"/>
    <row r="37984" ht="15.75" hidden="1"/>
    <row r="37985" ht="15.75" hidden="1"/>
    <row r="37986" ht="15.75" hidden="1"/>
    <row r="37987" ht="15.75" hidden="1"/>
    <row r="37988" ht="15.75" hidden="1"/>
    <row r="37989" ht="15.75" hidden="1"/>
    <row r="37990" ht="15.75" hidden="1"/>
    <row r="37991" ht="15.75" hidden="1"/>
    <row r="37992" ht="15.75" hidden="1"/>
    <row r="37993" ht="15.75" hidden="1"/>
    <row r="37994" ht="15.75" hidden="1"/>
    <row r="37995" ht="15.75" hidden="1"/>
    <row r="37996" ht="15.75" hidden="1"/>
    <row r="37997" ht="15.75" hidden="1"/>
    <row r="37998" ht="15.75" hidden="1"/>
    <row r="37999" ht="15.75" hidden="1"/>
    <row r="38000" ht="15.75" hidden="1"/>
    <row r="38001" ht="15.75" hidden="1"/>
    <row r="38002" ht="15.75" hidden="1"/>
    <row r="38003" ht="15.75" hidden="1"/>
    <row r="38004" ht="15.75" hidden="1"/>
    <row r="38005" ht="15.75" hidden="1"/>
    <row r="38006" ht="15.75" hidden="1"/>
    <row r="38007" ht="15.75" hidden="1"/>
    <row r="38008" ht="15.75" hidden="1"/>
    <row r="38009" ht="15.75" hidden="1"/>
    <row r="38010" ht="15.75" hidden="1"/>
    <row r="38011" ht="15.75" hidden="1"/>
    <row r="38012" ht="15.75" hidden="1"/>
    <row r="38013" ht="15.75" hidden="1"/>
    <row r="38014" ht="15.75" hidden="1"/>
    <row r="38015" ht="15.75" hidden="1"/>
    <row r="38016" ht="15.75" hidden="1"/>
    <row r="38017" ht="15.75" hidden="1"/>
    <row r="38018" ht="15.75" hidden="1"/>
    <row r="38019" ht="15.75" hidden="1"/>
    <row r="38020" ht="15.75" hidden="1"/>
    <row r="38021" ht="15.75" hidden="1"/>
    <row r="38022" ht="15.75" hidden="1"/>
    <row r="38023" ht="15.75" hidden="1"/>
    <row r="38024" ht="15.75" hidden="1"/>
    <row r="38025" ht="15.75" hidden="1"/>
    <row r="38026" ht="15.75" hidden="1"/>
    <row r="38027" ht="15.75" hidden="1"/>
    <row r="38028" ht="15.75" hidden="1"/>
    <row r="38029" ht="15.75" hidden="1"/>
    <row r="38030" ht="15.75" hidden="1"/>
    <row r="38031" ht="15.75" hidden="1"/>
    <row r="38032" ht="15.75" hidden="1"/>
    <row r="38033" ht="15.75" hidden="1"/>
    <row r="38034" ht="15.75" hidden="1"/>
    <row r="38035" ht="15.75" hidden="1"/>
    <row r="38036" ht="15.75" hidden="1"/>
    <row r="38037" ht="15.75" hidden="1"/>
    <row r="38038" ht="15.75" hidden="1"/>
    <row r="38039" ht="15.75" hidden="1"/>
    <row r="38040" ht="15.75" hidden="1"/>
    <row r="38041" ht="15.75" hidden="1"/>
    <row r="38042" ht="15.75" hidden="1"/>
    <row r="38043" ht="15.75" hidden="1"/>
    <row r="38044" ht="15.75" hidden="1"/>
    <row r="38045" ht="15.75" hidden="1"/>
    <row r="38046" ht="15.75" hidden="1"/>
    <row r="38047" ht="15.75" hidden="1"/>
    <row r="38048" ht="15.75" hidden="1"/>
    <row r="38049" ht="15.75" hidden="1"/>
    <row r="38050" ht="15.75" hidden="1"/>
    <row r="38051" ht="15.75" hidden="1"/>
    <row r="38052" ht="15.75" hidden="1"/>
    <row r="38053" ht="15.75" hidden="1"/>
    <row r="38054" ht="15.75" hidden="1"/>
    <row r="38055" ht="15.75" hidden="1"/>
    <row r="38056" ht="15.75" hidden="1"/>
    <row r="38057" ht="15.75" hidden="1"/>
    <row r="38058" ht="15.75" hidden="1"/>
    <row r="38059" ht="15.75" hidden="1"/>
    <row r="38060" ht="15.75" hidden="1"/>
    <row r="38061" ht="15.75" hidden="1"/>
    <row r="38062" ht="15.75" hidden="1"/>
    <row r="38063" ht="15.75" hidden="1"/>
    <row r="38064" ht="15.75" hidden="1"/>
    <row r="38065" ht="15.75" hidden="1"/>
    <row r="38066" ht="15.75" hidden="1"/>
    <row r="38067" ht="15.75" hidden="1"/>
    <row r="38068" ht="15.75" hidden="1"/>
    <row r="38069" ht="15.75" hidden="1"/>
    <row r="38070" ht="15.75" hidden="1"/>
    <row r="38071" ht="15.75" hidden="1"/>
    <row r="38072" ht="15.75" hidden="1"/>
    <row r="38073" ht="15.75" hidden="1"/>
    <row r="38074" ht="15.75" hidden="1"/>
    <row r="38075" ht="15.75" hidden="1"/>
    <row r="38076" ht="15.75" hidden="1"/>
    <row r="38077" ht="15.75" hidden="1"/>
    <row r="38078" ht="15.75" hidden="1"/>
    <row r="38079" ht="15.75" hidden="1"/>
    <row r="38080" ht="15.75" hidden="1"/>
    <row r="38081" ht="15.75" hidden="1"/>
    <row r="38082" ht="15.75" hidden="1"/>
    <row r="38083" ht="15.75" hidden="1"/>
    <row r="38084" ht="15.75" hidden="1"/>
    <row r="38085" ht="15.75" hidden="1"/>
    <row r="38086" ht="15.75" hidden="1"/>
    <row r="38087" ht="15.75" hidden="1"/>
    <row r="38088" ht="15.75" hidden="1"/>
    <row r="38089" ht="15.75" hidden="1"/>
    <row r="38090" ht="15.75" hidden="1"/>
    <row r="38091" ht="15.75" hidden="1"/>
    <row r="38092" ht="15.75" hidden="1"/>
    <row r="38093" ht="15.75" hidden="1"/>
    <row r="38094" ht="15.75" hidden="1"/>
    <row r="38095" ht="15.75" hidden="1"/>
    <row r="38096" ht="15.75" hidden="1"/>
    <row r="38097" ht="15.75" hidden="1"/>
    <row r="38098" ht="15.75" hidden="1"/>
    <row r="38099" ht="15.75" hidden="1"/>
    <row r="38100" ht="15.75" hidden="1"/>
    <row r="38101" ht="15.75" hidden="1"/>
    <row r="38102" ht="15.75" hidden="1"/>
    <row r="38103" ht="15.75" hidden="1"/>
    <row r="38104" ht="15.75" hidden="1"/>
    <row r="38105" ht="15.75" hidden="1"/>
    <row r="38106" ht="15.75" hidden="1"/>
    <row r="38107" ht="15.75" hidden="1"/>
    <row r="38108" ht="15.75" hidden="1"/>
    <row r="38109" ht="15.75" hidden="1"/>
    <row r="38110" ht="15.75" hidden="1"/>
    <row r="38111" ht="15.75" hidden="1"/>
    <row r="38112" ht="15.75" hidden="1"/>
    <row r="38113" ht="15.75" hidden="1"/>
    <row r="38114" ht="15.75" hidden="1"/>
    <row r="38115" ht="15.75" hidden="1"/>
    <row r="38116" ht="15.75" hidden="1"/>
    <row r="38117" ht="15.75" hidden="1"/>
    <row r="38118" ht="15.75" hidden="1"/>
    <row r="38119" ht="15.75" hidden="1"/>
    <row r="38120" ht="15.75" hidden="1"/>
    <row r="38121" ht="15.75" hidden="1"/>
    <row r="38122" ht="15.75" hidden="1"/>
    <row r="38123" ht="15.75" hidden="1"/>
    <row r="38124" ht="15.75" hidden="1"/>
    <row r="38125" ht="15.75" hidden="1"/>
    <row r="38126" ht="15.75" hidden="1"/>
    <row r="38127" ht="15.75" hidden="1"/>
    <row r="38128" ht="15.75" hidden="1"/>
    <row r="38129" ht="15.75" hidden="1"/>
    <row r="38130" ht="15.75" hidden="1"/>
    <row r="38131" ht="15.75" hidden="1"/>
    <row r="38132" ht="15.75" hidden="1"/>
    <row r="38133" ht="15.75" hidden="1"/>
    <row r="38134" ht="15.75" hidden="1"/>
    <row r="38135" ht="15.75" hidden="1"/>
    <row r="38136" ht="15.75" hidden="1"/>
    <row r="38137" ht="15.75" hidden="1"/>
    <row r="38138" ht="15.75" hidden="1"/>
    <row r="38139" ht="15.75" hidden="1"/>
    <row r="38140" ht="15.75" hidden="1"/>
    <row r="38141" ht="15.75" hidden="1"/>
    <row r="38142" ht="15.75" hidden="1"/>
    <row r="38143" ht="15.75" hidden="1"/>
    <row r="38144" ht="15.75" hidden="1"/>
    <row r="38145" ht="15.75" hidden="1"/>
    <row r="38146" ht="15.75" hidden="1"/>
    <row r="38147" ht="15.75" hidden="1"/>
    <row r="38148" ht="15.75" hidden="1"/>
    <row r="38149" ht="15.75" hidden="1"/>
    <row r="38150" ht="15.75" hidden="1"/>
    <row r="38151" ht="15.75" hidden="1"/>
    <row r="38152" ht="15.75" hidden="1"/>
    <row r="38153" ht="15.75" hidden="1"/>
    <row r="38154" ht="15.75" hidden="1"/>
    <row r="38155" ht="15.75" hidden="1"/>
    <row r="38156" ht="15.75" hidden="1"/>
    <row r="38157" ht="15.75" hidden="1"/>
    <row r="38158" ht="15.75" hidden="1"/>
    <row r="38159" ht="15.75" hidden="1"/>
    <row r="38160" ht="15.75" hidden="1"/>
    <row r="38161" ht="15.75" hidden="1"/>
    <row r="38162" ht="15.75" hidden="1"/>
    <row r="38163" ht="15.75" hidden="1"/>
    <row r="38164" ht="15.75" hidden="1"/>
    <row r="38165" ht="15.75" hidden="1"/>
    <row r="38166" ht="15.75" hidden="1"/>
    <row r="38167" ht="15.75" hidden="1"/>
    <row r="38168" ht="15.75" hidden="1"/>
    <row r="38169" ht="15.75" hidden="1"/>
    <row r="38170" ht="15.75" hidden="1"/>
    <row r="38171" ht="15.75" hidden="1"/>
    <row r="38172" ht="15.75" hidden="1"/>
    <row r="38173" ht="15.75" hidden="1"/>
    <row r="38174" ht="15.75" hidden="1"/>
    <row r="38175" ht="15.75" hidden="1"/>
    <row r="38176" ht="15.75" hidden="1"/>
    <row r="38177" ht="15.75" hidden="1"/>
    <row r="38178" ht="15.75" hidden="1"/>
    <row r="38179" ht="15.75" hidden="1"/>
    <row r="38180" ht="15.75" hidden="1"/>
    <row r="38181" ht="15.75" hidden="1"/>
    <row r="38182" ht="15.75" hidden="1"/>
    <row r="38183" ht="15.75" hidden="1"/>
    <row r="38184" ht="15.75" hidden="1"/>
    <row r="38185" ht="15.75" hidden="1"/>
    <row r="38186" ht="15.75" hidden="1"/>
    <row r="38187" ht="15.75" hidden="1"/>
    <row r="38188" ht="15.75" hidden="1"/>
    <row r="38189" ht="15.75" hidden="1"/>
    <row r="38190" ht="15.75" hidden="1"/>
    <row r="38191" ht="15.75" hidden="1"/>
    <row r="38192" ht="15.75" hidden="1"/>
    <row r="38193" ht="15.75" hidden="1"/>
    <row r="38194" ht="15.75" hidden="1"/>
    <row r="38195" ht="15.75" hidden="1"/>
    <row r="38196" ht="15.75" hidden="1"/>
    <row r="38197" ht="15.75" hidden="1"/>
    <row r="38198" ht="15.75" hidden="1"/>
    <row r="38199" ht="15.75" hidden="1"/>
    <row r="38200" ht="15.75" hidden="1"/>
    <row r="38201" ht="15.75" hidden="1"/>
    <row r="38202" ht="15.75" hidden="1"/>
    <row r="38203" ht="15.75" hidden="1"/>
    <row r="38204" ht="15.75" hidden="1"/>
    <row r="38205" ht="15.75" hidden="1"/>
    <row r="38206" ht="15.75" hidden="1"/>
    <row r="38207" ht="15.75" hidden="1"/>
    <row r="38208" ht="15.75" hidden="1"/>
    <row r="38209" ht="15.75" hidden="1"/>
    <row r="38210" ht="15.75" hidden="1"/>
    <row r="38211" ht="15.75" hidden="1"/>
    <row r="38212" ht="15.75" hidden="1"/>
    <row r="38213" ht="15.75" hidden="1"/>
    <row r="38214" ht="15.75" hidden="1"/>
    <row r="38215" ht="15.75" hidden="1"/>
    <row r="38216" ht="15.75" hidden="1"/>
    <row r="38217" ht="15.75" hidden="1"/>
    <row r="38218" ht="15.75" hidden="1"/>
    <row r="38219" ht="15.75" hidden="1"/>
    <row r="38220" ht="15.75" hidden="1"/>
    <row r="38221" ht="15.75" hidden="1"/>
    <row r="38222" ht="15.75" hidden="1"/>
    <row r="38223" ht="15.75" hidden="1"/>
    <row r="38224" ht="15.75" hidden="1"/>
    <row r="38225" ht="15.75" hidden="1"/>
    <row r="38226" ht="15.75" hidden="1"/>
    <row r="38227" ht="15.75" hidden="1"/>
    <row r="38228" ht="15.75" hidden="1"/>
    <row r="38229" ht="15.75" hidden="1"/>
    <row r="38230" ht="15.75" hidden="1"/>
    <row r="38231" ht="15.75" hidden="1"/>
    <row r="38232" ht="15.75" hidden="1"/>
    <row r="38233" ht="15.75" hidden="1"/>
    <row r="38234" ht="15.75" hidden="1"/>
    <row r="38235" ht="15.75" hidden="1"/>
    <row r="38236" ht="15.75" hidden="1"/>
    <row r="38237" ht="15.75" hidden="1"/>
    <row r="38238" ht="15.75" hidden="1"/>
    <row r="38239" ht="15.75" hidden="1"/>
    <row r="38240" ht="15.75" hidden="1"/>
    <row r="38241" ht="15.75" hidden="1"/>
    <row r="38242" ht="15.75" hidden="1"/>
    <row r="38243" ht="15.75" hidden="1"/>
    <row r="38244" ht="15.75" hidden="1"/>
    <row r="38245" ht="15.75" hidden="1"/>
    <row r="38246" ht="15.75" hidden="1"/>
    <row r="38247" ht="15.75" hidden="1"/>
    <row r="38248" ht="15.75" hidden="1"/>
    <row r="38249" ht="15.75" hidden="1"/>
    <row r="38250" ht="15.75" hidden="1"/>
    <row r="38251" ht="15.75" hidden="1"/>
    <row r="38252" ht="15.75" hidden="1"/>
    <row r="38253" ht="15.75" hidden="1"/>
    <row r="38254" ht="15.75" hidden="1"/>
    <row r="38255" ht="15.75" hidden="1"/>
    <row r="38256" ht="15.75" hidden="1"/>
    <row r="38257" ht="15.75" hidden="1"/>
    <row r="38258" ht="15.75" hidden="1"/>
    <row r="38259" ht="15.75" hidden="1"/>
    <row r="38260" ht="15.75" hidden="1"/>
    <row r="38261" ht="15.75" hidden="1"/>
    <row r="38262" ht="15.75" hidden="1"/>
    <row r="38263" ht="15.75" hidden="1"/>
    <row r="38264" ht="15.75" hidden="1"/>
    <row r="38265" ht="15.75" hidden="1"/>
    <row r="38266" ht="15.75" hidden="1"/>
    <row r="38267" ht="15.75" hidden="1"/>
    <row r="38268" ht="15.75" hidden="1"/>
    <row r="38269" ht="15.75" hidden="1"/>
    <row r="38270" ht="15.75" hidden="1"/>
    <row r="38271" ht="15.75" hidden="1"/>
    <row r="38272" ht="15.75" hidden="1"/>
    <row r="38273" ht="15.75" hidden="1"/>
    <row r="38274" ht="15.75" hidden="1"/>
    <row r="38275" ht="15.75" hidden="1"/>
    <row r="38276" ht="15.75" hidden="1"/>
    <row r="38277" ht="15.75" hidden="1"/>
    <row r="38278" ht="15.75" hidden="1"/>
    <row r="38279" ht="15.75" hidden="1"/>
    <row r="38280" ht="15.75" hidden="1"/>
    <row r="38281" ht="15.75" hidden="1"/>
    <row r="38282" ht="15.75" hidden="1"/>
    <row r="38283" ht="15.75" hidden="1"/>
    <row r="38284" ht="15.75" hidden="1"/>
    <row r="38285" ht="15.75" hidden="1"/>
    <row r="38286" ht="15.75" hidden="1"/>
    <row r="38287" ht="15.75" hidden="1"/>
    <row r="38288" ht="15.75" hidden="1"/>
    <row r="38289" ht="15.75" hidden="1"/>
    <row r="38290" ht="15.75" hidden="1"/>
    <row r="38291" ht="15.75" hidden="1"/>
    <row r="38292" ht="15.75" hidden="1"/>
    <row r="38293" ht="15.75" hidden="1"/>
    <row r="38294" ht="15.75" hidden="1"/>
    <row r="38295" ht="15.75" hidden="1"/>
    <row r="38296" ht="15.75" hidden="1"/>
    <row r="38297" ht="15.75" hidden="1"/>
    <row r="38298" ht="15.75" hidden="1"/>
    <row r="38299" ht="15.75" hidden="1"/>
    <row r="38300" ht="15.75" hidden="1"/>
    <row r="38301" ht="15.75" hidden="1"/>
    <row r="38302" ht="15.75" hidden="1"/>
    <row r="38303" ht="15.75" hidden="1"/>
    <row r="38304" ht="15.75" hidden="1"/>
    <row r="38305" ht="15.75" hidden="1"/>
    <row r="38306" ht="15.75" hidden="1"/>
    <row r="38307" ht="15.75" hidden="1"/>
    <row r="38308" ht="15.75" hidden="1"/>
    <row r="38309" ht="15.75" hidden="1"/>
    <row r="38310" ht="15.75" hidden="1"/>
    <row r="38311" ht="15.75" hidden="1"/>
    <row r="38312" ht="15.75" hidden="1"/>
    <row r="38313" ht="15.75" hidden="1"/>
    <row r="38314" ht="15.75" hidden="1"/>
    <row r="38315" ht="15.75" hidden="1"/>
    <row r="38316" ht="15.75" hidden="1"/>
    <row r="38317" ht="15.75" hidden="1"/>
    <row r="38318" ht="15.75" hidden="1"/>
    <row r="38319" ht="15.75" hidden="1"/>
    <row r="38320" ht="15.75" hidden="1"/>
    <row r="38321" ht="15.75" hidden="1"/>
    <row r="38322" ht="15.75" hidden="1"/>
    <row r="38323" ht="15.75" hidden="1"/>
    <row r="38324" ht="15.75" hidden="1"/>
    <row r="38325" ht="15.75" hidden="1"/>
    <row r="38326" ht="15.75" hidden="1"/>
    <row r="38327" ht="15.75" hidden="1"/>
    <row r="38328" ht="15.75" hidden="1"/>
    <row r="38329" ht="15.75" hidden="1"/>
    <row r="38330" ht="15.75" hidden="1"/>
    <row r="38331" ht="15.75" hidden="1"/>
    <row r="38332" ht="15.75" hidden="1"/>
    <row r="38333" ht="15.75" hidden="1"/>
    <row r="38334" ht="15.75" hidden="1"/>
    <row r="38335" ht="15.75" hidden="1"/>
    <row r="38336" ht="15.75" hidden="1"/>
    <row r="38337" ht="15.75" hidden="1"/>
    <row r="38338" ht="15.75" hidden="1"/>
    <row r="38339" ht="15.75" hidden="1"/>
    <row r="38340" ht="15.75" hidden="1"/>
    <row r="38341" ht="15.75" hidden="1"/>
    <row r="38342" ht="15.75" hidden="1"/>
    <row r="38343" ht="15.75" hidden="1"/>
    <row r="38344" ht="15.75" hidden="1"/>
    <row r="38345" ht="15.75" hidden="1"/>
    <row r="38346" ht="15.75" hidden="1"/>
    <row r="38347" ht="15.75" hidden="1"/>
    <row r="38348" ht="15.75" hidden="1"/>
    <row r="38349" ht="15.75" hidden="1"/>
    <row r="38350" ht="15.75" hidden="1"/>
    <row r="38351" ht="15.75" hidden="1"/>
    <row r="38352" ht="15.75" hidden="1"/>
    <row r="38353" ht="15.75" hidden="1"/>
    <row r="38354" ht="15.75" hidden="1"/>
    <row r="38355" ht="15.75" hidden="1"/>
    <row r="38356" ht="15.75" hidden="1"/>
    <row r="38357" ht="15.75" hidden="1"/>
    <row r="38358" ht="15.75" hidden="1"/>
    <row r="38359" ht="15.75" hidden="1"/>
    <row r="38360" ht="15.75" hidden="1"/>
    <row r="38361" ht="15.75" hidden="1"/>
    <row r="38362" ht="15.75" hidden="1"/>
    <row r="38363" ht="15.75" hidden="1"/>
    <row r="38364" ht="15.75" hidden="1"/>
    <row r="38365" ht="15.75" hidden="1"/>
    <row r="38366" ht="15.75" hidden="1"/>
    <row r="38367" ht="15.75" hidden="1"/>
    <row r="38368" ht="15.75" hidden="1"/>
    <row r="38369" ht="15.75" hidden="1"/>
    <row r="38370" ht="15.75" hidden="1"/>
    <row r="38371" ht="15.75" hidden="1"/>
    <row r="38372" ht="15.75" hidden="1"/>
    <row r="38373" ht="15.75" hidden="1"/>
    <row r="38374" ht="15.75" hidden="1"/>
    <row r="38375" ht="15.75" hidden="1"/>
    <row r="38376" ht="15.75" hidden="1"/>
    <row r="38377" ht="15.75" hidden="1"/>
    <row r="38378" ht="15.75" hidden="1"/>
    <row r="38379" ht="15.75" hidden="1"/>
    <row r="38380" ht="15.75" hidden="1"/>
    <row r="38381" ht="15.75" hidden="1"/>
    <row r="38382" ht="15.75" hidden="1"/>
    <row r="38383" ht="15.75" hidden="1"/>
    <row r="38384" ht="15.75" hidden="1"/>
    <row r="38385" ht="15.75" hidden="1"/>
    <row r="38386" ht="15.75" hidden="1"/>
    <row r="38387" ht="15.75" hidden="1"/>
    <row r="38388" ht="15.75" hidden="1"/>
    <row r="38389" ht="15.75" hidden="1"/>
    <row r="38390" ht="15.75" hidden="1"/>
    <row r="38391" ht="15.75" hidden="1"/>
    <row r="38392" ht="15.75" hidden="1"/>
    <row r="38393" ht="15.75" hidden="1"/>
    <row r="38394" ht="15.75" hidden="1"/>
    <row r="38395" ht="15.75" hidden="1"/>
    <row r="38396" ht="15.75" hidden="1"/>
    <row r="38397" ht="15.75" hidden="1"/>
    <row r="38398" ht="15.75" hidden="1"/>
    <row r="38399" ht="15.75" hidden="1"/>
    <row r="38400" ht="15.75" hidden="1"/>
    <row r="38401" ht="15.75" hidden="1"/>
    <row r="38402" ht="15.75" hidden="1"/>
    <row r="38403" ht="15.75" hidden="1"/>
    <row r="38404" ht="15.75" hidden="1"/>
    <row r="38405" ht="15.75" hidden="1"/>
    <row r="38406" ht="15.75" hidden="1"/>
    <row r="38407" ht="15.75" hidden="1"/>
    <row r="38408" ht="15.75" hidden="1"/>
    <row r="38409" ht="15.75" hidden="1"/>
    <row r="38410" ht="15.75" hidden="1"/>
    <row r="38411" ht="15.75" hidden="1"/>
    <row r="38412" ht="15.75" hidden="1"/>
    <row r="38413" ht="15.75" hidden="1"/>
    <row r="38414" ht="15.75" hidden="1"/>
    <row r="38415" ht="15.75" hidden="1"/>
    <row r="38416" ht="15.75" hidden="1"/>
    <row r="38417" ht="15.75" hidden="1"/>
    <row r="38418" ht="15.75" hidden="1"/>
    <row r="38419" ht="15.75" hidden="1"/>
    <row r="38420" ht="15.75" hidden="1"/>
    <row r="38421" ht="15.75" hidden="1"/>
    <row r="38422" ht="15.75" hidden="1"/>
    <row r="38423" ht="15.75" hidden="1"/>
    <row r="38424" ht="15.75" hidden="1"/>
    <row r="38425" ht="15.75" hidden="1"/>
    <row r="38426" ht="15.75" hidden="1"/>
    <row r="38427" ht="15.75" hidden="1"/>
    <row r="38428" ht="15.75" hidden="1"/>
    <row r="38429" ht="15.75" hidden="1"/>
    <row r="38430" ht="15.75" hidden="1"/>
    <row r="38431" ht="15.75" hidden="1"/>
    <row r="38432" ht="15.75" hidden="1"/>
    <row r="38433" ht="15.75" hidden="1"/>
    <row r="38434" ht="15.75" hidden="1"/>
    <row r="38435" ht="15.75" hidden="1"/>
    <row r="38436" ht="15.75" hidden="1"/>
    <row r="38437" ht="15.75" hidden="1"/>
    <row r="38438" ht="15.75" hidden="1"/>
    <row r="38439" ht="15.75" hidden="1"/>
    <row r="38440" ht="15.75" hidden="1"/>
    <row r="38441" ht="15.75" hidden="1"/>
    <row r="38442" ht="15.75" hidden="1"/>
    <row r="38443" ht="15.75" hidden="1"/>
    <row r="38444" ht="15.75" hidden="1"/>
    <row r="38445" ht="15.75" hidden="1"/>
    <row r="38446" ht="15.75" hidden="1"/>
    <row r="38447" ht="15.75" hidden="1"/>
    <row r="38448" ht="15.75" hidden="1"/>
    <row r="38449" ht="15.75" hidden="1"/>
    <row r="38450" ht="15.75" hidden="1"/>
    <row r="38451" ht="15.75" hidden="1"/>
    <row r="38452" ht="15.75" hidden="1"/>
    <row r="38453" ht="15.75" hidden="1"/>
    <row r="38454" ht="15.75" hidden="1"/>
    <row r="38455" ht="15.75" hidden="1"/>
    <row r="38456" ht="15.75" hidden="1"/>
    <row r="38457" ht="15.75" hidden="1"/>
    <row r="38458" ht="15.75" hidden="1"/>
    <row r="38459" ht="15.75" hidden="1"/>
    <row r="38460" ht="15.75" hidden="1"/>
    <row r="38461" ht="15.75" hidden="1"/>
    <row r="38462" ht="15.75" hidden="1"/>
    <row r="38463" ht="15.75" hidden="1"/>
    <row r="38464" ht="15.75" hidden="1"/>
    <row r="38465" ht="15.75" hidden="1"/>
    <row r="38466" ht="15.75" hidden="1"/>
    <row r="38467" ht="15.75" hidden="1"/>
    <row r="38468" ht="15.75" hidden="1"/>
    <row r="38469" ht="15.75" hidden="1"/>
    <row r="38470" ht="15.75" hidden="1"/>
    <row r="38471" ht="15.75" hidden="1"/>
    <row r="38472" ht="15.75" hidden="1"/>
    <row r="38473" ht="15.75" hidden="1"/>
    <row r="38474" ht="15.75" hidden="1"/>
    <row r="38475" ht="15.75" hidden="1"/>
    <row r="38476" ht="15.75" hidden="1"/>
    <row r="38477" ht="15.75" hidden="1"/>
    <row r="38478" ht="15.75" hidden="1"/>
    <row r="38479" ht="15.75" hidden="1"/>
    <row r="38480" ht="15.75" hidden="1"/>
    <row r="38481" ht="15.75" hidden="1"/>
    <row r="38482" ht="15.75" hidden="1"/>
    <row r="38483" ht="15.75" hidden="1"/>
    <row r="38484" ht="15.75" hidden="1"/>
    <row r="38485" ht="15.75" hidden="1"/>
    <row r="38486" ht="15.75" hidden="1"/>
    <row r="38487" ht="15.75" hidden="1"/>
    <row r="38488" ht="15.75" hidden="1"/>
    <row r="38489" ht="15.75" hidden="1"/>
    <row r="38490" ht="15.75" hidden="1"/>
    <row r="38491" ht="15.75" hidden="1"/>
    <row r="38492" ht="15.75" hidden="1"/>
    <row r="38493" ht="15.75" hidden="1"/>
    <row r="38494" ht="15.75" hidden="1"/>
    <row r="38495" ht="15.75" hidden="1"/>
    <row r="38496" ht="15.75" hidden="1"/>
    <row r="38497" ht="15.75" hidden="1"/>
    <row r="38498" ht="15.75" hidden="1"/>
    <row r="38499" ht="15.75" hidden="1"/>
    <row r="38500" ht="15.75" hidden="1"/>
    <row r="38501" ht="15.75" hidden="1"/>
    <row r="38502" ht="15.75" hidden="1"/>
    <row r="38503" ht="15.75" hidden="1"/>
    <row r="38504" ht="15.75" hidden="1"/>
    <row r="38505" ht="15.75" hidden="1"/>
    <row r="38506" ht="15.75" hidden="1"/>
    <row r="38507" ht="15.75" hidden="1"/>
    <row r="38508" ht="15.75" hidden="1"/>
    <row r="38509" ht="15.75" hidden="1"/>
    <row r="38510" ht="15.75" hidden="1"/>
    <row r="38511" ht="15.75" hidden="1"/>
    <row r="38512" ht="15.75" hidden="1"/>
    <row r="38513" ht="15.75" hidden="1"/>
    <row r="38514" ht="15.75" hidden="1"/>
    <row r="38515" ht="15.75" hidden="1"/>
    <row r="38516" ht="15.75" hidden="1"/>
    <row r="38517" ht="15.75" hidden="1"/>
    <row r="38518" ht="15.75" hidden="1"/>
    <row r="38519" ht="15.75" hidden="1"/>
    <row r="38520" ht="15.75" hidden="1"/>
    <row r="38521" ht="15.75" hidden="1"/>
    <row r="38522" ht="15.75" hidden="1"/>
    <row r="38523" ht="15.75" hidden="1"/>
    <row r="38524" ht="15.75" hidden="1"/>
    <row r="38525" ht="15.75" hidden="1"/>
    <row r="38526" ht="15.75" hidden="1"/>
    <row r="38527" ht="15.75" hidden="1"/>
    <row r="38528" ht="15.75" hidden="1"/>
    <row r="38529" ht="15.75" hidden="1"/>
    <row r="38530" ht="15.75" hidden="1"/>
    <row r="38531" ht="15.75" hidden="1"/>
    <row r="38532" ht="15.75" hidden="1"/>
    <row r="38533" ht="15.75" hidden="1"/>
    <row r="38534" ht="15.75" hidden="1"/>
    <row r="38535" ht="15.75" hidden="1"/>
    <row r="38536" ht="15.75" hidden="1"/>
    <row r="38537" ht="15.75" hidden="1"/>
    <row r="38538" ht="15.75" hidden="1"/>
    <row r="38539" ht="15.75" hidden="1"/>
    <row r="38540" ht="15.75" hidden="1"/>
    <row r="38541" ht="15.75" hidden="1"/>
    <row r="38542" ht="15.75" hidden="1"/>
    <row r="38543" ht="15.75" hidden="1"/>
    <row r="38544" ht="15.75" hidden="1"/>
    <row r="38545" ht="15.75" hidden="1"/>
    <row r="38546" ht="15.75" hidden="1"/>
    <row r="38547" ht="15.75" hidden="1"/>
    <row r="38548" ht="15.75" hidden="1"/>
    <row r="38549" ht="15.75" hidden="1"/>
    <row r="38550" ht="15.75" hidden="1"/>
    <row r="38551" ht="15.75" hidden="1"/>
    <row r="38552" ht="15.75" hidden="1"/>
    <row r="38553" ht="15.75" hidden="1"/>
    <row r="38554" ht="15.75" hidden="1"/>
    <row r="38555" ht="15.75" hidden="1"/>
    <row r="38556" ht="15.75" hidden="1"/>
    <row r="38557" ht="15.75" hidden="1"/>
    <row r="38558" ht="15.75" hidden="1"/>
    <row r="38559" ht="15.75" hidden="1"/>
    <row r="38560" ht="15.75" hidden="1"/>
    <row r="38561" ht="15.75" hidden="1"/>
    <row r="38562" ht="15.75" hidden="1"/>
    <row r="38563" ht="15.75" hidden="1"/>
    <row r="38564" ht="15.75" hidden="1"/>
    <row r="38565" ht="15.75" hidden="1"/>
    <row r="38566" ht="15.75" hidden="1"/>
    <row r="38567" ht="15.75" hidden="1"/>
    <row r="38568" ht="15.75" hidden="1"/>
    <row r="38569" ht="15.75" hidden="1"/>
    <row r="38570" ht="15.75" hidden="1"/>
    <row r="38571" ht="15.75" hidden="1"/>
    <row r="38572" ht="15.75" hidden="1"/>
    <row r="38573" ht="15.75" hidden="1"/>
    <row r="38574" ht="15.75" hidden="1"/>
    <row r="38575" ht="15.75" hidden="1"/>
    <row r="38576" ht="15.75" hidden="1"/>
    <row r="38577" ht="15.75" hidden="1"/>
    <row r="38578" ht="15.75" hidden="1"/>
    <row r="38579" ht="15.75" hidden="1"/>
    <row r="38580" ht="15.75" hidden="1"/>
    <row r="38581" ht="15.75" hidden="1"/>
    <row r="38582" ht="15.75" hidden="1"/>
    <row r="38583" ht="15.75" hidden="1"/>
    <row r="38584" ht="15.75" hidden="1"/>
    <row r="38585" ht="15.75" hidden="1"/>
    <row r="38586" ht="15.75" hidden="1"/>
    <row r="38587" ht="15.75" hidden="1"/>
    <row r="38588" ht="15.75" hidden="1"/>
    <row r="38589" ht="15.75" hidden="1"/>
    <row r="38590" ht="15.75" hidden="1"/>
    <row r="38591" ht="15.75" hidden="1"/>
    <row r="38592" ht="15.75" hidden="1"/>
    <row r="38593" ht="15.75" hidden="1"/>
    <row r="38594" ht="15.75" hidden="1"/>
    <row r="38595" ht="15.75" hidden="1"/>
    <row r="38596" ht="15.75" hidden="1"/>
    <row r="38597" ht="15.75" hidden="1"/>
    <row r="38598" ht="15.75" hidden="1"/>
    <row r="38599" ht="15.75" hidden="1"/>
    <row r="38600" ht="15.75" hidden="1"/>
    <row r="38601" ht="15.75" hidden="1"/>
    <row r="38602" ht="15.75" hidden="1"/>
    <row r="38603" ht="15.75" hidden="1"/>
    <row r="38604" ht="15.75" hidden="1"/>
    <row r="38605" ht="15.75" hidden="1"/>
    <row r="38606" ht="15.75" hidden="1"/>
    <row r="38607" ht="15.75" hidden="1"/>
    <row r="38608" ht="15.75" hidden="1"/>
    <row r="38609" ht="15.75" hidden="1"/>
    <row r="38610" ht="15.75" hidden="1"/>
    <row r="38611" ht="15.75" hidden="1"/>
    <row r="38612" ht="15.75" hidden="1"/>
    <row r="38613" ht="15.75" hidden="1"/>
    <row r="38614" ht="15.75" hidden="1"/>
    <row r="38615" ht="15.75" hidden="1"/>
    <row r="38616" ht="15.75" hidden="1"/>
    <row r="38617" ht="15.75" hidden="1"/>
    <row r="38618" ht="15.75" hidden="1"/>
    <row r="38619" ht="15.75" hidden="1"/>
    <row r="38620" ht="15.75" hidden="1"/>
    <row r="38621" ht="15.75" hidden="1"/>
    <row r="38622" ht="15.75" hidden="1"/>
    <row r="38623" ht="15.75" hidden="1"/>
    <row r="38624" ht="15.75" hidden="1"/>
    <row r="38625" ht="15.75" hidden="1"/>
    <row r="38626" ht="15.75" hidden="1"/>
    <row r="38627" ht="15.75" hidden="1"/>
    <row r="38628" ht="15.75" hidden="1"/>
    <row r="38629" ht="15.75" hidden="1"/>
    <row r="38630" ht="15.75" hidden="1"/>
    <row r="38631" ht="15.75" hidden="1"/>
    <row r="38632" ht="15.75" hidden="1"/>
    <row r="38633" ht="15.75" hidden="1"/>
    <row r="38634" ht="15.75" hidden="1"/>
    <row r="38635" ht="15.75" hidden="1"/>
    <row r="38636" ht="15.75" hidden="1"/>
    <row r="38637" ht="15.75" hidden="1"/>
    <row r="38638" ht="15.75" hidden="1"/>
    <row r="38639" ht="15.75" hidden="1"/>
    <row r="38640" ht="15.75" hidden="1"/>
    <row r="38641" ht="15.75" hidden="1"/>
    <row r="38642" ht="15.75" hidden="1"/>
    <row r="38643" ht="15.75" hidden="1"/>
    <row r="38644" ht="15.75" hidden="1"/>
    <row r="38645" ht="15.75" hidden="1"/>
    <row r="38646" ht="15.75" hidden="1"/>
    <row r="38647" ht="15.75" hidden="1"/>
    <row r="38648" ht="15.75" hidden="1"/>
    <row r="38649" ht="15.75" hidden="1"/>
    <row r="38650" ht="15.75" hidden="1"/>
    <row r="38651" ht="15.75" hidden="1"/>
    <row r="38652" ht="15.75" hidden="1"/>
    <row r="38653" ht="15.75" hidden="1"/>
    <row r="38654" ht="15.75" hidden="1"/>
    <row r="38655" ht="15.75" hidden="1"/>
    <row r="38656" ht="15.75" hidden="1"/>
    <row r="38657" ht="15.75" hidden="1"/>
    <row r="38658" ht="15.75" hidden="1"/>
    <row r="38659" ht="15.75" hidden="1"/>
    <row r="38660" ht="15.75" hidden="1"/>
    <row r="38661" ht="15.75" hidden="1"/>
    <row r="38662" ht="15.75" hidden="1"/>
    <row r="38663" ht="15.75" hidden="1"/>
    <row r="38664" ht="15.75" hidden="1"/>
    <row r="38665" ht="15.75" hidden="1"/>
    <row r="38666" ht="15.75" hidden="1"/>
    <row r="38667" ht="15.75" hidden="1"/>
    <row r="38668" ht="15.75" hidden="1"/>
    <row r="38669" ht="15.75" hidden="1"/>
    <row r="38670" ht="15.75" hidden="1"/>
    <row r="38671" ht="15.75" hidden="1"/>
    <row r="38672" ht="15.75" hidden="1"/>
    <row r="38673" ht="15.75" hidden="1"/>
    <row r="38674" ht="15.75" hidden="1"/>
    <row r="38675" ht="15.75" hidden="1"/>
    <row r="38676" ht="15.75" hidden="1"/>
    <row r="38677" ht="15.75" hidden="1"/>
    <row r="38678" ht="15.75" hidden="1"/>
    <row r="38679" ht="15.75" hidden="1"/>
    <row r="38680" ht="15.75" hidden="1"/>
    <row r="38681" ht="15.75" hidden="1"/>
    <row r="38682" ht="15.75" hidden="1"/>
    <row r="38683" ht="15.75" hidden="1"/>
    <row r="38684" ht="15.75" hidden="1"/>
    <row r="38685" ht="15.75" hidden="1"/>
    <row r="38686" ht="15.75" hidden="1"/>
    <row r="38687" ht="15.75" hidden="1"/>
    <row r="38688" ht="15.75" hidden="1"/>
    <row r="38689" ht="15.75" hidden="1"/>
    <row r="38690" ht="15.75" hidden="1"/>
    <row r="38691" ht="15.75" hidden="1"/>
    <row r="38692" ht="15.75" hidden="1"/>
    <row r="38693" ht="15.75" hidden="1"/>
    <row r="38694" ht="15.75" hidden="1"/>
    <row r="38695" ht="15.75" hidden="1"/>
    <row r="38696" ht="15.75" hidden="1"/>
    <row r="38697" ht="15.75" hidden="1"/>
    <row r="38698" ht="15.75" hidden="1"/>
    <row r="38699" ht="15.75" hidden="1"/>
    <row r="38700" ht="15.75" hidden="1"/>
    <row r="38701" ht="15.75" hidden="1"/>
    <row r="38702" ht="15.75" hidden="1"/>
    <row r="38703" ht="15.75" hidden="1"/>
    <row r="38704" ht="15.75" hidden="1"/>
    <row r="38705" ht="15.75" hidden="1"/>
    <row r="38706" ht="15.75" hidden="1"/>
    <row r="38707" ht="15.75" hidden="1"/>
    <row r="38708" ht="15.75" hidden="1"/>
    <row r="38709" ht="15.75" hidden="1"/>
    <row r="38710" ht="15.75" hidden="1"/>
    <row r="38711" ht="15.75" hidden="1"/>
    <row r="38712" ht="15.75" hidden="1"/>
    <row r="38713" ht="15.75" hidden="1"/>
    <row r="38714" ht="15.75" hidden="1"/>
    <row r="38715" ht="15.75" hidden="1"/>
    <row r="38716" ht="15.75" hidden="1"/>
    <row r="38717" ht="15.75" hidden="1"/>
    <row r="38718" ht="15.75" hidden="1"/>
    <row r="38719" ht="15.75" hidden="1"/>
    <row r="38720" ht="15.75" hidden="1"/>
    <row r="38721" ht="15.75" hidden="1"/>
    <row r="38722" ht="15.75" hidden="1"/>
    <row r="38723" ht="15.75" hidden="1"/>
    <row r="38724" ht="15.75" hidden="1"/>
    <row r="38725" ht="15.75" hidden="1"/>
    <row r="38726" ht="15.75" hidden="1"/>
    <row r="38727" ht="15.75" hidden="1"/>
    <row r="38728" ht="15.75" hidden="1"/>
    <row r="38729" ht="15.75" hidden="1"/>
    <row r="38730" ht="15.75" hidden="1"/>
    <row r="38731" ht="15.75" hidden="1"/>
    <row r="38732" ht="15.75" hidden="1"/>
    <row r="38733" ht="15.75" hidden="1"/>
    <row r="38734" ht="15.75" hidden="1"/>
    <row r="38735" ht="15.75" hidden="1"/>
    <row r="38736" ht="15.75" hidden="1"/>
    <row r="38737" ht="15.75" hidden="1"/>
    <row r="38738" ht="15.75" hidden="1"/>
    <row r="38739" ht="15.75" hidden="1"/>
    <row r="38740" ht="15.75" hidden="1"/>
    <row r="38741" ht="15.75" hidden="1"/>
    <row r="38742" ht="15.75" hidden="1"/>
    <row r="38743" ht="15.75" hidden="1"/>
    <row r="38744" ht="15.75" hidden="1"/>
    <row r="38745" ht="15.75" hidden="1"/>
    <row r="38746" ht="15.75" hidden="1"/>
    <row r="38747" ht="15.75" hidden="1"/>
    <row r="38748" ht="15.75" hidden="1"/>
    <row r="38749" ht="15.75" hidden="1"/>
    <row r="38750" ht="15.75" hidden="1"/>
    <row r="38751" ht="15.75" hidden="1"/>
    <row r="38752" ht="15.75" hidden="1"/>
    <row r="38753" ht="15.75" hidden="1"/>
    <row r="38754" ht="15.75" hidden="1"/>
    <row r="38755" ht="15.75" hidden="1"/>
    <row r="38756" ht="15.75" hidden="1"/>
    <row r="38757" ht="15.75" hidden="1"/>
    <row r="38758" ht="15.75" hidden="1"/>
    <row r="38759" ht="15.75" hidden="1"/>
    <row r="38760" ht="15.75" hidden="1"/>
    <row r="38761" ht="15.75" hidden="1"/>
    <row r="38762" ht="15.75" hidden="1"/>
    <row r="38763" ht="15.75" hidden="1"/>
    <row r="38764" ht="15.75" hidden="1"/>
    <row r="38765" ht="15.75" hidden="1"/>
    <row r="38766" ht="15.75" hidden="1"/>
    <row r="38767" ht="15.75" hidden="1"/>
    <row r="38768" ht="15.75" hidden="1"/>
    <row r="38769" ht="15.75" hidden="1"/>
    <row r="38770" ht="15.75" hidden="1"/>
    <row r="38771" ht="15.75" hidden="1"/>
    <row r="38772" ht="15.75" hidden="1"/>
    <row r="38773" ht="15.75" hidden="1"/>
    <row r="38774" ht="15.75" hidden="1"/>
    <row r="38775" ht="15.75" hidden="1"/>
    <row r="38776" ht="15.75" hidden="1"/>
    <row r="38777" ht="15.75" hidden="1"/>
    <row r="38778" ht="15.75" hidden="1"/>
    <row r="38779" ht="15.75" hidden="1"/>
    <row r="38780" ht="15.75" hidden="1"/>
    <row r="38781" ht="15.75" hidden="1"/>
    <row r="38782" ht="15.75" hidden="1"/>
    <row r="38783" ht="15.75" hidden="1"/>
    <row r="38784" ht="15.75" hidden="1"/>
    <row r="38785" ht="15.75" hidden="1"/>
    <row r="38786" ht="15.75" hidden="1"/>
    <row r="38787" ht="15.75" hidden="1"/>
    <row r="38788" ht="15.75" hidden="1"/>
    <row r="38789" ht="15.75" hidden="1"/>
    <row r="38790" ht="15.75" hidden="1"/>
    <row r="38791" ht="15.75" hidden="1"/>
    <row r="38792" ht="15.75" hidden="1"/>
    <row r="38793" ht="15.75" hidden="1"/>
    <row r="38794" ht="15.75" hidden="1"/>
    <row r="38795" ht="15.75" hidden="1"/>
    <row r="38796" ht="15.75" hidden="1"/>
    <row r="38797" ht="15.75" hidden="1"/>
    <row r="38798" ht="15.75" hidden="1"/>
    <row r="38799" ht="15.75" hidden="1"/>
    <row r="38800" ht="15.75" hidden="1"/>
    <row r="38801" ht="15.75" hidden="1"/>
    <row r="38802" ht="15.75" hidden="1"/>
    <row r="38803" ht="15.75" hidden="1"/>
    <row r="38804" ht="15.75" hidden="1"/>
    <row r="38805" ht="15.75" hidden="1"/>
    <row r="38806" ht="15.75" hidden="1"/>
    <row r="38807" ht="15.75" hidden="1"/>
    <row r="38808" ht="15.75" hidden="1"/>
    <row r="38809" ht="15.75" hidden="1"/>
    <row r="38810" ht="15.75" hidden="1"/>
    <row r="38811" ht="15.75" hidden="1"/>
    <row r="38812" ht="15.75" hidden="1"/>
    <row r="38813" ht="15.75" hidden="1"/>
    <row r="38814" ht="15.75" hidden="1"/>
    <row r="38815" ht="15.75" hidden="1"/>
    <row r="38816" ht="15.75" hidden="1"/>
    <row r="38817" ht="15.75" hidden="1"/>
    <row r="38818" ht="15.75" hidden="1"/>
    <row r="38819" ht="15.75" hidden="1"/>
    <row r="38820" ht="15.75" hidden="1"/>
    <row r="38821" ht="15.75" hidden="1"/>
    <row r="38822" ht="15.75" hidden="1"/>
    <row r="38823" ht="15.75" hidden="1"/>
    <row r="38824" ht="15.75" hidden="1"/>
    <row r="38825" ht="15.75" hidden="1"/>
    <row r="38826" ht="15.75" hidden="1"/>
    <row r="38827" ht="15.75" hidden="1"/>
    <row r="38828" ht="15.75" hidden="1"/>
    <row r="38829" ht="15.75" hidden="1"/>
    <row r="38830" ht="15.75" hidden="1"/>
    <row r="38831" ht="15.75" hidden="1"/>
    <row r="38832" ht="15.75" hidden="1"/>
    <row r="38833" ht="15.75" hidden="1"/>
    <row r="38834" ht="15.75" hidden="1"/>
    <row r="38835" ht="15.75" hidden="1"/>
    <row r="38836" ht="15.75" hidden="1"/>
    <row r="38837" ht="15.75" hidden="1"/>
    <row r="38838" ht="15.75" hidden="1"/>
    <row r="38839" ht="15.75" hidden="1"/>
    <row r="38840" ht="15.75" hidden="1"/>
    <row r="38841" ht="15.75" hidden="1"/>
    <row r="38842" ht="15.75" hidden="1"/>
    <row r="38843" ht="15.75" hidden="1"/>
    <row r="38844" ht="15.75" hidden="1"/>
    <row r="38845" ht="15.75" hidden="1"/>
    <row r="38846" ht="15.75" hidden="1"/>
    <row r="38847" ht="15.75" hidden="1"/>
    <row r="38848" ht="15.75" hidden="1"/>
    <row r="38849" ht="15.75" hidden="1"/>
    <row r="38850" ht="15.75" hidden="1"/>
    <row r="38851" ht="15.75" hidden="1"/>
    <row r="38852" ht="15.75" hidden="1"/>
    <row r="38853" ht="15.75" hidden="1"/>
    <row r="38854" ht="15.75" hidden="1"/>
    <row r="38855" ht="15.75" hidden="1"/>
    <row r="38856" ht="15.75" hidden="1"/>
    <row r="38857" ht="15.75" hidden="1"/>
    <row r="38858" ht="15.75" hidden="1"/>
    <row r="38859" ht="15.75" hidden="1"/>
    <row r="38860" ht="15.75" hidden="1"/>
    <row r="38861" ht="15.75" hidden="1"/>
    <row r="38862" ht="15.75" hidden="1"/>
    <row r="38863" ht="15.75" hidden="1"/>
    <row r="38864" ht="15.75" hidden="1"/>
    <row r="38865" ht="15.75" hidden="1"/>
    <row r="38866" ht="15.75" hidden="1"/>
    <row r="38867" ht="15.75" hidden="1"/>
    <row r="38868" ht="15.75" hidden="1"/>
    <row r="38869" ht="15.75" hidden="1"/>
    <row r="38870" ht="15.75" hidden="1"/>
    <row r="38871" ht="15.75" hidden="1"/>
    <row r="38872" ht="15.75" hidden="1"/>
    <row r="38873" ht="15.75" hidden="1"/>
    <row r="38874" ht="15.75" hidden="1"/>
    <row r="38875" ht="15.75" hidden="1"/>
    <row r="38876" ht="15.75" hidden="1"/>
    <row r="38877" ht="15.75" hidden="1"/>
    <row r="38878" ht="15.75" hidden="1"/>
    <row r="38879" ht="15.75" hidden="1"/>
    <row r="38880" ht="15.75" hidden="1"/>
    <row r="38881" ht="15.75" hidden="1"/>
    <row r="38882" ht="15.75" hidden="1"/>
    <row r="38883" ht="15.75" hidden="1"/>
    <row r="38884" ht="15.75" hidden="1"/>
    <row r="38885" ht="15.75" hidden="1"/>
    <row r="38886" ht="15.75" hidden="1"/>
    <row r="38887" ht="15.75" hidden="1"/>
    <row r="38888" ht="15.75" hidden="1"/>
    <row r="38889" ht="15.75" hidden="1"/>
    <row r="38890" ht="15.75" hidden="1"/>
    <row r="38891" ht="15.75" hidden="1"/>
    <row r="38892" ht="15.75" hidden="1"/>
    <row r="38893" ht="15.75" hidden="1"/>
    <row r="38894" ht="15.75" hidden="1"/>
    <row r="38895" ht="15.75" hidden="1"/>
    <row r="38896" ht="15.75" hidden="1"/>
    <row r="38897" ht="15.75" hidden="1"/>
    <row r="38898" ht="15.75" hidden="1"/>
    <row r="38899" ht="15.75" hidden="1"/>
    <row r="38900" ht="15.75" hidden="1"/>
    <row r="38901" ht="15.75" hidden="1"/>
    <row r="38902" ht="15.75" hidden="1"/>
    <row r="38903" ht="15.75" hidden="1"/>
    <row r="38904" ht="15.75" hidden="1"/>
    <row r="38905" ht="15.75" hidden="1"/>
    <row r="38906" ht="15.75" hidden="1"/>
    <row r="38907" ht="15.75" hidden="1"/>
    <row r="38908" ht="15.75" hidden="1"/>
    <row r="38909" ht="15.75" hidden="1"/>
    <row r="38910" ht="15.75" hidden="1"/>
    <row r="38911" ht="15.75" hidden="1"/>
    <row r="38912" ht="15.75" hidden="1"/>
    <row r="38913" ht="15.75" hidden="1"/>
    <row r="38914" ht="15.75" hidden="1"/>
    <row r="38915" ht="15.75" hidden="1"/>
    <row r="38916" ht="15.75" hidden="1"/>
    <row r="38917" ht="15.75" hidden="1"/>
    <row r="38918" ht="15.75" hidden="1"/>
    <row r="38919" ht="15.75" hidden="1"/>
    <row r="38920" ht="15.75" hidden="1"/>
    <row r="38921" ht="15.75" hidden="1"/>
    <row r="38922" ht="15.75" hidden="1"/>
    <row r="38923" ht="15.75" hidden="1"/>
    <row r="38924" ht="15.75" hidden="1"/>
    <row r="38925" ht="15.75" hidden="1"/>
    <row r="38926" ht="15.75" hidden="1"/>
    <row r="38927" ht="15.75" hidden="1"/>
    <row r="38928" ht="15.75" hidden="1"/>
    <row r="38929" ht="15.75" hidden="1"/>
    <row r="38930" ht="15.75" hidden="1"/>
    <row r="38931" ht="15.75" hidden="1"/>
    <row r="38932" ht="15.75" hidden="1"/>
    <row r="38933" ht="15.75" hidden="1"/>
    <row r="38934" ht="15.75" hidden="1"/>
    <row r="38935" ht="15.75" hidden="1"/>
    <row r="38936" ht="15.75" hidden="1"/>
    <row r="38937" ht="15.75" hidden="1"/>
    <row r="38938" ht="15.75" hidden="1"/>
    <row r="38939" ht="15.75" hidden="1"/>
    <row r="38940" ht="15.75" hidden="1"/>
    <row r="38941" ht="15.75" hidden="1"/>
    <row r="38942" ht="15.75" hidden="1"/>
    <row r="38943" ht="15.75" hidden="1"/>
    <row r="38944" ht="15.75" hidden="1"/>
    <row r="38945" ht="15.75" hidden="1"/>
    <row r="38946" ht="15.75" hidden="1"/>
    <row r="38947" ht="15.75" hidden="1"/>
    <row r="38948" ht="15.75" hidden="1"/>
    <row r="38949" ht="15.75" hidden="1"/>
    <row r="38950" ht="15.75" hidden="1"/>
    <row r="38951" ht="15.75" hidden="1"/>
    <row r="38952" ht="15.75" hidden="1"/>
    <row r="38953" ht="15.75" hidden="1"/>
    <row r="38954" ht="15.75" hidden="1"/>
    <row r="38955" ht="15.75" hidden="1"/>
    <row r="38956" ht="15.75" hidden="1"/>
    <row r="38957" ht="15.75" hidden="1"/>
    <row r="38958" ht="15.75" hidden="1"/>
    <row r="38959" ht="15.75" hidden="1"/>
    <row r="38960" ht="15.75" hidden="1"/>
    <row r="38961" ht="15.75" hidden="1"/>
    <row r="38962" ht="15.75" hidden="1"/>
    <row r="38963" ht="15.75" hidden="1"/>
    <row r="38964" ht="15.75" hidden="1"/>
    <row r="38965" ht="15.75" hidden="1"/>
    <row r="38966" ht="15.75" hidden="1"/>
    <row r="38967" ht="15.75" hidden="1"/>
    <row r="38968" ht="15.75" hidden="1"/>
    <row r="38969" ht="15.75" hidden="1"/>
    <row r="38970" ht="15.75" hidden="1"/>
    <row r="38971" ht="15.75" hidden="1"/>
    <row r="38972" ht="15.75" hidden="1"/>
    <row r="38973" ht="15.75" hidden="1"/>
    <row r="38974" ht="15.75" hidden="1"/>
    <row r="38975" ht="15.75" hidden="1"/>
    <row r="38976" ht="15.75" hidden="1"/>
    <row r="38977" ht="15.75" hidden="1"/>
    <row r="38978" ht="15.75" hidden="1"/>
    <row r="38979" ht="15.75" hidden="1"/>
    <row r="38980" ht="15.75" hidden="1"/>
    <row r="38981" ht="15.75" hidden="1"/>
    <row r="38982" ht="15.75" hidden="1"/>
    <row r="38983" ht="15.75" hidden="1"/>
    <row r="38984" ht="15.75" hidden="1"/>
    <row r="38985" ht="15.75" hidden="1"/>
    <row r="38986" ht="15.75" hidden="1"/>
    <row r="38987" ht="15.75" hidden="1"/>
    <row r="38988" ht="15.75" hidden="1"/>
    <row r="38989" ht="15.75" hidden="1"/>
    <row r="38990" ht="15.75" hidden="1"/>
    <row r="38991" ht="15.75" hidden="1"/>
    <row r="38992" ht="15.75" hidden="1"/>
    <row r="38993" ht="15.75" hidden="1"/>
    <row r="38994" ht="15.75" hidden="1"/>
    <row r="38995" ht="15.75" hidden="1"/>
    <row r="38996" ht="15.75" hidden="1"/>
    <row r="38997" ht="15.75" hidden="1"/>
    <row r="38998" ht="15.75" hidden="1"/>
    <row r="38999" ht="15.75" hidden="1"/>
    <row r="39000" ht="15.75" hidden="1"/>
    <row r="39001" ht="15.75" hidden="1"/>
    <row r="39002" ht="15.75" hidden="1"/>
    <row r="39003" ht="15.75" hidden="1"/>
    <row r="39004" ht="15.75" hidden="1"/>
    <row r="39005" ht="15.75" hidden="1"/>
    <row r="39006" ht="15.75" hidden="1"/>
    <row r="39007" ht="15.75" hidden="1"/>
    <row r="39008" ht="15.75" hidden="1"/>
    <row r="39009" ht="15.75" hidden="1"/>
    <row r="39010" ht="15.75" hidden="1"/>
    <row r="39011" ht="15.75" hidden="1"/>
    <row r="39012" ht="15.75" hidden="1"/>
    <row r="39013" ht="15.75" hidden="1"/>
    <row r="39014" ht="15.75" hidden="1"/>
    <row r="39015" ht="15.75" hidden="1"/>
    <row r="39016" ht="15.75" hidden="1"/>
    <row r="39017" ht="15.75" hidden="1"/>
    <row r="39018" ht="15.75" hidden="1"/>
    <row r="39019" ht="15.75" hidden="1"/>
    <row r="39020" ht="15.75" hidden="1"/>
    <row r="39021" ht="15.75" hidden="1"/>
    <row r="39022" ht="15.75" hidden="1"/>
    <row r="39023" ht="15.75" hidden="1"/>
    <row r="39024" ht="15.75" hidden="1"/>
    <row r="39025" ht="15.75" hidden="1"/>
    <row r="39026" ht="15.75" hidden="1"/>
    <row r="39027" ht="15.75" hidden="1"/>
    <row r="39028" ht="15.75" hidden="1"/>
    <row r="39029" ht="15.75" hidden="1"/>
    <row r="39030" ht="15.75" hidden="1"/>
    <row r="39031" ht="15.75" hidden="1"/>
    <row r="39032" ht="15.75" hidden="1"/>
    <row r="39033" ht="15.75" hidden="1"/>
    <row r="39034" ht="15.75" hidden="1"/>
    <row r="39035" ht="15.75" hidden="1"/>
    <row r="39036" ht="15.75" hidden="1"/>
    <row r="39037" ht="15.75" hidden="1"/>
    <row r="39038" ht="15.75" hidden="1"/>
    <row r="39039" ht="15.75" hidden="1"/>
    <row r="39040" ht="15.75" hidden="1"/>
    <row r="39041" ht="15.75" hidden="1"/>
    <row r="39042" ht="15.75" hidden="1"/>
    <row r="39043" ht="15.75" hidden="1"/>
    <row r="39044" ht="15.75" hidden="1"/>
    <row r="39045" ht="15.75" hidden="1"/>
    <row r="39046" ht="15.75" hidden="1"/>
    <row r="39047" ht="15.75" hidden="1"/>
    <row r="39048" ht="15.75" hidden="1"/>
    <row r="39049" ht="15.75" hidden="1"/>
    <row r="39050" ht="15.75" hidden="1"/>
    <row r="39051" ht="15.75" hidden="1"/>
    <row r="39052" ht="15.75" hidden="1"/>
    <row r="39053" ht="15.75" hidden="1"/>
    <row r="39054" ht="15.75" hidden="1"/>
    <row r="39055" ht="15.75" hidden="1"/>
    <row r="39056" ht="15.75" hidden="1"/>
    <row r="39057" ht="15.75" hidden="1"/>
    <row r="39058" ht="15.75" hidden="1"/>
    <row r="39059" ht="15.75" hidden="1"/>
    <row r="39060" ht="15.75" hidden="1"/>
    <row r="39061" ht="15.75" hidden="1"/>
    <row r="39062" ht="15.75" hidden="1"/>
    <row r="39063" ht="15.75" hidden="1"/>
    <row r="39064" ht="15.75" hidden="1"/>
    <row r="39065" ht="15.75" hidden="1"/>
    <row r="39066" ht="15.75" hidden="1"/>
    <row r="39067" ht="15.75" hidden="1"/>
    <row r="39068" ht="15.75" hidden="1"/>
    <row r="39069" ht="15.75" hidden="1"/>
    <row r="39070" ht="15.75" hidden="1"/>
    <row r="39071" ht="15.75" hidden="1"/>
    <row r="39072" ht="15.75" hidden="1"/>
    <row r="39073" ht="15.75" hidden="1"/>
    <row r="39074" ht="15.75" hidden="1"/>
    <row r="39075" ht="15.75" hidden="1"/>
    <row r="39076" ht="15.75" hidden="1"/>
    <row r="39077" ht="15.75" hidden="1"/>
    <row r="39078" ht="15.75" hidden="1"/>
    <row r="39079" ht="15.75" hidden="1"/>
    <row r="39080" ht="15.75" hidden="1"/>
    <row r="39081" ht="15.75" hidden="1"/>
    <row r="39082" ht="15.75" hidden="1"/>
    <row r="39083" ht="15.75" hidden="1"/>
    <row r="39084" ht="15.75" hidden="1"/>
    <row r="39085" ht="15.75" hidden="1"/>
    <row r="39086" ht="15.75" hidden="1"/>
    <row r="39087" ht="15.75" hidden="1"/>
    <row r="39088" ht="15.75" hidden="1"/>
    <row r="39089" ht="15.75" hidden="1"/>
    <row r="39090" ht="15.75" hidden="1"/>
    <row r="39091" ht="15.75" hidden="1"/>
    <row r="39092" ht="15.75" hidden="1"/>
    <row r="39093" ht="15.75" hidden="1"/>
    <row r="39094" ht="15.75" hidden="1"/>
    <row r="39095" ht="15.75" hidden="1"/>
    <row r="39096" ht="15.75" hidden="1"/>
    <row r="39097" ht="15.75" hidden="1"/>
    <row r="39098" ht="15.75" hidden="1"/>
    <row r="39099" ht="15.75" hidden="1"/>
    <row r="39100" ht="15.75" hidden="1"/>
    <row r="39101" ht="15.75" hidden="1"/>
    <row r="39102" ht="15.75" hidden="1"/>
    <row r="39103" ht="15.75" hidden="1"/>
    <row r="39104" ht="15.75" hidden="1"/>
    <row r="39105" ht="15.75" hidden="1"/>
    <row r="39106" ht="15.75" hidden="1"/>
    <row r="39107" ht="15.75" hidden="1"/>
    <row r="39108" ht="15.75" hidden="1"/>
    <row r="39109" ht="15.75" hidden="1"/>
    <row r="39110" ht="15.75" hidden="1"/>
    <row r="39111" ht="15.75" hidden="1"/>
    <row r="39112" ht="15.75" hidden="1"/>
    <row r="39113" ht="15.75" hidden="1"/>
    <row r="39114" ht="15.75" hidden="1"/>
    <row r="39115" ht="15.75" hidden="1"/>
    <row r="39116" ht="15.75" hidden="1"/>
    <row r="39117" ht="15.75" hidden="1"/>
    <row r="39118" ht="15.75" hidden="1"/>
    <row r="39119" ht="15.75" hidden="1"/>
    <row r="39120" ht="15.75" hidden="1"/>
    <row r="39121" ht="15.75" hidden="1"/>
    <row r="39122" ht="15.75" hidden="1"/>
    <row r="39123" ht="15.75" hidden="1"/>
    <row r="39124" ht="15.75" hidden="1"/>
    <row r="39125" ht="15.75" hidden="1"/>
    <row r="39126" ht="15.75" hidden="1"/>
    <row r="39127" ht="15.75" hidden="1"/>
    <row r="39128" ht="15.75" hidden="1"/>
    <row r="39129" ht="15.75" hidden="1"/>
    <row r="39130" ht="15.75" hidden="1"/>
    <row r="39131" ht="15.75" hidden="1"/>
    <row r="39132" ht="15.75" hidden="1"/>
    <row r="39133" ht="15.75" hidden="1"/>
    <row r="39134" ht="15.75" hidden="1"/>
    <row r="39135" ht="15.75" hidden="1"/>
    <row r="39136" ht="15.75" hidden="1"/>
    <row r="39137" ht="15.75" hidden="1"/>
    <row r="39138" ht="15.75" hidden="1"/>
    <row r="39139" ht="15.75" hidden="1"/>
    <row r="39140" ht="15.75" hidden="1"/>
    <row r="39141" ht="15.75" hidden="1"/>
    <row r="39142" ht="15.75" hidden="1"/>
    <row r="39143" ht="15.75" hidden="1"/>
    <row r="39144" ht="15.75" hidden="1"/>
    <row r="39145" ht="15.75" hidden="1"/>
    <row r="39146" ht="15.75" hidden="1"/>
    <row r="39147" ht="15.75" hidden="1"/>
    <row r="39148" ht="15.75" hidden="1"/>
    <row r="39149" ht="15.75" hidden="1"/>
    <row r="39150" ht="15.75" hidden="1"/>
    <row r="39151" ht="15.75" hidden="1"/>
    <row r="39152" ht="15.75" hidden="1"/>
    <row r="39153" ht="15.75" hidden="1"/>
    <row r="39154" ht="15.75" hidden="1"/>
    <row r="39155" ht="15.75" hidden="1"/>
    <row r="39156" ht="15.75" hidden="1"/>
    <row r="39157" ht="15.75" hidden="1"/>
    <row r="39158" ht="15.75" hidden="1"/>
    <row r="39159" ht="15.75" hidden="1"/>
    <row r="39160" ht="15.75" hidden="1"/>
    <row r="39161" ht="15.75" hidden="1"/>
    <row r="39162" ht="15.75" hidden="1"/>
    <row r="39163" ht="15.75" hidden="1"/>
    <row r="39164" ht="15.75" hidden="1"/>
    <row r="39165" ht="15.75" hidden="1"/>
    <row r="39166" ht="15.75" hidden="1"/>
    <row r="39167" ht="15.75" hidden="1"/>
    <row r="39168" ht="15.75" hidden="1"/>
    <row r="39169" ht="15.75" hidden="1"/>
    <row r="39170" ht="15.75" hidden="1"/>
    <row r="39171" ht="15.75" hidden="1"/>
    <row r="39172" ht="15.75" hidden="1"/>
    <row r="39173" ht="15.75" hidden="1"/>
    <row r="39174" ht="15.75" hidden="1"/>
    <row r="39175" ht="15.75" hidden="1"/>
    <row r="39176" ht="15.75" hidden="1"/>
    <row r="39177" ht="15.75" hidden="1"/>
    <row r="39178" ht="15.75" hidden="1"/>
    <row r="39179" ht="15.75" hidden="1"/>
    <row r="39180" ht="15.75" hidden="1"/>
    <row r="39181" ht="15.75" hidden="1"/>
    <row r="39182" ht="15.75" hidden="1"/>
    <row r="39183" ht="15.75" hidden="1"/>
    <row r="39184" ht="15.75" hidden="1"/>
    <row r="39185" ht="15.75" hidden="1"/>
    <row r="39186" ht="15.75" hidden="1"/>
    <row r="39187" ht="15.75" hidden="1"/>
    <row r="39188" ht="15.75" hidden="1"/>
    <row r="39189" ht="15.75" hidden="1"/>
    <row r="39190" ht="15.75" hidden="1"/>
    <row r="39191" ht="15.75" hidden="1"/>
    <row r="39192" ht="15.75" hidden="1"/>
    <row r="39193" ht="15.75" hidden="1"/>
    <row r="39194" ht="15.75" hidden="1"/>
    <row r="39195" ht="15.75" hidden="1"/>
    <row r="39196" ht="15.75" hidden="1"/>
    <row r="39197" ht="15.75" hidden="1"/>
    <row r="39198" ht="15.75" hidden="1"/>
    <row r="39199" ht="15.75" hidden="1"/>
    <row r="39200" ht="15.75" hidden="1"/>
    <row r="39201" ht="15.75" hidden="1"/>
    <row r="39202" ht="15.75" hidden="1"/>
    <row r="39203" ht="15.75" hidden="1"/>
    <row r="39204" ht="15.75" hidden="1"/>
    <row r="39205" ht="15.75" hidden="1"/>
    <row r="39206" ht="15.75" hidden="1"/>
    <row r="39207" ht="15.75" hidden="1"/>
    <row r="39208" ht="15.75" hidden="1"/>
    <row r="39209" ht="15.75" hidden="1"/>
    <row r="39210" ht="15.75" hidden="1"/>
    <row r="39211" ht="15.75" hidden="1"/>
    <row r="39212" ht="15.75" hidden="1"/>
    <row r="39213" ht="15.75" hidden="1"/>
    <row r="39214" ht="15.75" hidden="1"/>
    <row r="39215" ht="15.75" hidden="1"/>
    <row r="39216" ht="15.75" hidden="1"/>
    <row r="39217" ht="15.75" hidden="1"/>
    <row r="39218" ht="15.75" hidden="1"/>
    <row r="39219" ht="15.75" hidden="1"/>
    <row r="39220" ht="15.75" hidden="1"/>
    <row r="39221" ht="15.75" hidden="1"/>
    <row r="39222" ht="15.75" hidden="1"/>
    <row r="39223" ht="15.75" hidden="1"/>
    <row r="39224" ht="15.75" hidden="1"/>
    <row r="39225" ht="15.75" hidden="1"/>
    <row r="39226" ht="15.75" hidden="1"/>
    <row r="39227" ht="15.75" hidden="1"/>
    <row r="39228" ht="15.75" hidden="1"/>
    <row r="39229" ht="15.75" hidden="1"/>
    <row r="39230" ht="15.75" hidden="1"/>
    <row r="39231" ht="15.75" hidden="1"/>
    <row r="39232" ht="15.75" hidden="1"/>
    <row r="39233" ht="15.75" hidden="1"/>
    <row r="39234" ht="15.75" hidden="1"/>
    <row r="39235" ht="15.75" hidden="1"/>
    <row r="39236" ht="15.75" hidden="1"/>
    <row r="39237" ht="15.75" hidden="1"/>
    <row r="39238" ht="15.75" hidden="1"/>
    <row r="39239" ht="15.75" hidden="1"/>
    <row r="39240" ht="15.75" hidden="1"/>
    <row r="39241" ht="15.75" hidden="1"/>
    <row r="39242" ht="15.75" hidden="1"/>
    <row r="39243" ht="15.75" hidden="1"/>
    <row r="39244" ht="15.75" hidden="1"/>
    <row r="39245" ht="15.75" hidden="1"/>
    <row r="39246" ht="15.75" hidden="1"/>
    <row r="39247" ht="15.75" hidden="1"/>
    <row r="39248" ht="15.75" hidden="1"/>
    <row r="39249" ht="15.75" hidden="1"/>
    <row r="39250" ht="15.75" hidden="1"/>
    <row r="39251" ht="15.75" hidden="1"/>
    <row r="39252" ht="15.75" hidden="1"/>
    <row r="39253" ht="15.75" hidden="1"/>
    <row r="39254" ht="15.75" hidden="1"/>
    <row r="39255" ht="15.75" hidden="1"/>
    <row r="39256" ht="15.75" hidden="1"/>
    <row r="39257" ht="15.75" hidden="1"/>
    <row r="39258" ht="15.75" hidden="1"/>
    <row r="39259" ht="15.75" hidden="1"/>
    <row r="39260" ht="15.75" hidden="1"/>
    <row r="39261" ht="15.75" hidden="1"/>
    <row r="39262" ht="15.75" hidden="1"/>
    <row r="39263" ht="15.75" hidden="1"/>
    <row r="39264" ht="15.75" hidden="1"/>
    <row r="39265" ht="15.75" hidden="1"/>
    <row r="39266" ht="15.75" hidden="1"/>
    <row r="39267" ht="15.75" hidden="1"/>
    <row r="39268" ht="15.75" hidden="1"/>
    <row r="39269" ht="15.75" hidden="1"/>
    <row r="39270" ht="15.75" hidden="1"/>
    <row r="39271" ht="15.75" hidden="1"/>
    <row r="39272" ht="15.75" hidden="1"/>
    <row r="39273" ht="15.75" hidden="1"/>
    <row r="39274" ht="15.75" hidden="1"/>
    <row r="39275" ht="15.75" hidden="1"/>
    <row r="39276" ht="15.75" hidden="1"/>
    <row r="39277" ht="15.75" hidden="1"/>
    <row r="39278" ht="15.75" hidden="1"/>
    <row r="39279" ht="15.75" hidden="1"/>
    <row r="39280" ht="15.75" hidden="1"/>
    <row r="39281" ht="15.75" hidden="1"/>
    <row r="39282" ht="15.75" hidden="1"/>
    <row r="39283" ht="15.75" hidden="1"/>
    <row r="39284" ht="15.75" hidden="1"/>
    <row r="39285" ht="15.75" hidden="1"/>
    <row r="39286" ht="15.75" hidden="1"/>
    <row r="39287" ht="15.75" hidden="1"/>
    <row r="39288" ht="15.75" hidden="1"/>
    <row r="39289" ht="15.75" hidden="1"/>
    <row r="39290" ht="15.75" hidden="1"/>
    <row r="39291" ht="15.75" hidden="1"/>
    <row r="39292" ht="15.75" hidden="1"/>
    <row r="39293" ht="15.75" hidden="1"/>
    <row r="39294" ht="15.75" hidden="1"/>
    <row r="39295" ht="15.75" hidden="1"/>
    <row r="39296" ht="15.75" hidden="1"/>
    <row r="39297" ht="15.75" hidden="1"/>
    <row r="39298" ht="15.75" hidden="1"/>
    <row r="39299" ht="15.75" hidden="1"/>
    <row r="39300" ht="15.75" hidden="1"/>
    <row r="39301" ht="15.75" hidden="1"/>
    <row r="39302" ht="15.75" hidden="1"/>
    <row r="39303" ht="15.75" hidden="1"/>
    <row r="39304" ht="15.75" hidden="1"/>
    <row r="39305" ht="15.75" hidden="1"/>
    <row r="39306" ht="15.75" hidden="1"/>
    <row r="39307" ht="15.75" hidden="1"/>
    <row r="39308" ht="15.75" hidden="1"/>
    <row r="39309" ht="15.75" hidden="1"/>
    <row r="39310" ht="15.75" hidden="1"/>
    <row r="39311" ht="15.75" hidden="1"/>
    <row r="39312" ht="15.75" hidden="1"/>
    <row r="39313" ht="15.75" hidden="1"/>
    <row r="39314" ht="15.75" hidden="1"/>
    <row r="39315" ht="15.75" hidden="1"/>
    <row r="39316" ht="15.75" hidden="1"/>
    <row r="39317" ht="15.75" hidden="1"/>
    <row r="39318" ht="15.75" hidden="1"/>
    <row r="39319" ht="15.75" hidden="1"/>
    <row r="39320" ht="15.75" hidden="1"/>
    <row r="39321" ht="15.75" hidden="1"/>
    <row r="39322" ht="15.75" hidden="1"/>
    <row r="39323" ht="15.75" hidden="1"/>
    <row r="39324" ht="15.75" hidden="1"/>
    <row r="39325" ht="15.75" hidden="1"/>
    <row r="39326" ht="15.75" hidden="1"/>
    <row r="39327" ht="15.75" hidden="1"/>
    <row r="39328" ht="15.75" hidden="1"/>
    <row r="39329" ht="15.75" hidden="1"/>
    <row r="39330" ht="15.75" hidden="1"/>
    <row r="39331" ht="15.75" hidden="1"/>
    <row r="39332" ht="15.75" hidden="1"/>
    <row r="39333" ht="15.75" hidden="1"/>
    <row r="39334" ht="15.75" hidden="1"/>
    <row r="39335" ht="15.75" hidden="1"/>
    <row r="39336" ht="15.75" hidden="1"/>
    <row r="39337" ht="15.75" hidden="1"/>
    <row r="39338" ht="15.75" hidden="1"/>
    <row r="39339" ht="15.75" hidden="1"/>
    <row r="39340" ht="15.75" hidden="1"/>
    <row r="39341" ht="15.75" hidden="1"/>
    <row r="39342" ht="15.75" hidden="1"/>
    <row r="39343" ht="15.75" hidden="1"/>
    <row r="39344" ht="15.75" hidden="1"/>
    <row r="39345" ht="15.75" hidden="1"/>
    <row r="39346" ht="15.75" hidden="1"/>
    <row r="39347" ht="15.75" hidden="1"/>
    <row r="39348" ht="15.75" hidden="1"/>
    <row r="39349" ht="15.75" hidden="1"/>
    <row r="39350" ht="15.75" hidden="1"/>
    <row r="39351" ht="15.75" hidden="1"/>
    <row r="39352" ht="15.75" hidden="1"/>
    <row r="39353" ht="15.75" hidden="1"/>
    <row r="39354" ht="15.75" hidden="1"/>
    <row r="39355" ht="15.75" hidden="1"/>
    <row r="39356" ht="15.75" hidden="1"/>
    <row r="39357" ht="15.75" hidden="1"/>
    <row r="39358" ht="15.75" hidden="1"/>
    <row r="39359" ht="15.75" hidden="1"/>
    <row r="39360" ht="15.75" hidden="1"/>
    <row r="39361" ht="15.75" hidden="1"/>
    <row r="39362" ht="15.75" hidden="1"/>
    <row r="39363" ht="15.75" hidden="1"/>
    <row r="39364" ht="15.75" hidden="1"/>
    <row r="39365" ht="15.75" hidden="1"/>
    <row r="39366" ht="15.75" hidden="1"/>
    <row r="39367" ht="15.75" hidden="1"/>
    <row r="39368" ht="15.75" hidden="1"/>
    <row r="39369" ht="15.75" hidden="1"/>
    <row r="39370" ht="15.75" hidden="1"/>
    <row r="39371" ht="15.75" hidden="1"/>
    <row r="39372" ht="15.75" hidden="1"/>
    <row r="39373" ht="15.75" hidden="1"/>
    <row r="39374" ht="15.75" hidden="1"/>
    <row r="39375" ht="15.75" hidden="1"/>
    <row r="39376" ht="15.75" hidden="1"/>
    <row r="39377" ht="15.75" hidden="1"/>
    <row r="39378" ht="15.75" hidden="1"/>
    <row r="39379" ht="15.75" hidden="1"/>
    <row r="39380" ht="15.75" hidden="1"/>
    <row r="39381" ht="15.75" hidden="1"/>
    <row r="39382" ht="15.75" hidden="1"/>
    <row r="39383" ht="15.75" hidden="1"/>
    <row r="39384" ht="15.75" hidden="1"/>
    <row r="39385" ht="15.75" hidden="1"/>
    <row r="39386" ht="15.75" hidden="1"/>
    <row r="39387" ht="15.75" hidden="1"/>
    <row r="39388" ht="15.75" hidden="1"/>
    <row r="39389" ht="15.75" hidden="1"/>
    <row r="39390" ht="15.75" hidden="1"/>
    <row r="39391" ht="15.75" hidden="1"/>
    <row r="39392" ht="15.75" hidden="1"/>
    <row r="39393" ht="15.75" hidden="1"/>
    <row r="39394" ht="15.75" hidden="1"/>
    <row r="39395" ht="15.75" hidden="1"/>
    <row r="39396" ht="15.75" hidden="1"/>
    <row r="39397" ht="15.75" hidden="1"/>
    <row r="39398" ht="15.75" hidden="1"/>
    <row r="39399" ht="15.75" hidden="1"/>
    <row r="39400" ht="15.75" hidden="1"/>
    <row r="39401" ht="15.75" hidden="1"/>
    <row r="39402" ht="15.75" hidden="1"/>
    <row r="39403" ht="15.75" hidden="1"/>
    <row r="39404" ht="15.75" hidden="1"/>
    <row r="39405" ht="15.75" hidden="1"/>
    <row r="39406" ht="15.75" hidden="1"/>
    <row r="39407" ht="15.75" hidden="1"/>
    <row r="39408" ht="15.75" hidden="1"/>
    <row r="39409" ht="15.75" hidden="1"/>
    <row r="39410" ht="15.75" hidden="1"/>
    <row r="39411" ht="15.75" hidden="1"/>
    <row r="39412" ht="15.75" hidden="1"/>
    <row r="39413" ht="15.75" hidden="1"/>
    <row r="39414" ht="15.75" hidden="1"/>
    <row r="39415" ht="15.75" hidden="1"/>
    <row r="39416" ht="15.75" hidden="1"/>
    <row r="39417" ht="15.75" hidden="1"/>
    <row r="39418" ht="15.75" hidden="1"/>
    <row r="39419" ht="15.75" hidden="1"/>
    <row r="39420" ht="15.75" hidden="1"/>
    <row r="39421" ht="15.75" hidden="1"/>
    <row r="39422" ht="15.75" hidden="1"/>
    <row r="39423" ht="15.75" hidden="1"/>
    <row r="39424" ht="15.75" hidden="1"/>
    <row r="39425" ht="15.75" hidden="1"/>
    <row r="39426" ht="15.75" hidden="1"/>
    <row r="39427" ht="15.75" hidden="1"/>
    <row r="39428" ht="15.75" hidden="1"/>
    <row r="39429" ht="15.75" hidden="1"/>
    <row r="39430" ht="15.75" hidden="1"/>
    <row r="39431" ht="15.75" hidden="1"/>
    <row r="39432" ht="15.75" hidden="1"/>
    <row r="39433" ht="15.75" hidden="1"/>
    <row r="39434" ht="15.75" hidden="1"/>
    <row r="39435" ht="15.75" hidden="1"/>
    <row r="39436" ht="15.75" hidden="1"/>
    <row r="39437" ht="15.75" hidden="1"/>
    <row r="39438" ht="15.75" hidden="1"/>
    <row r="39439" ht="15.75" hidden="1"/>
    <row r="39440" ht="15.75" hidden="1"/>
    <row r="39441" ht="15.75" hidden="1"/>
    <row r="39442" ht="15.75" hidden="1"/>
    <row r="39443" ht="15.75" hidden="1"/>
    <row r="39444" ht="15.75" hidden="1"/>
    <row r="39445" ht="15.75" hidden="1"/>
    <row r="39446" ht="15.75" hidden="1"/>
    <row r="39447" ht="15.75" hidden="1"/>
    <row r="39448" ht="15.75" hidden="1"/>
    <row r="39449" ht="15.75" hidden="1"/>
    <row r="39450" ht="15.75" hidden="1"/>
    <row r="39451" ht="15.75" hidden="1"/>
    <row r="39452" ht="15.75" hidden="1"/>
    <row r="39453" ht="15.75" hidden="1"/>
    <row r="39454" ht="15.75" hidden="1"/>
    <row r="39455" ht="15.75" hidden="1"/>
    <row r="39456" ht="15.75" hidden="1"/>
    <row r="39457" ht="15.75" hidden="1"/>
    <row r="39458" ht="15.75" hidden="1"/>
    <row r="39459" ht="15.75" hidden="1"/>
    <row r="39460" ht="15.75" hidden="1"/>
    <row r="39461" ht="15.75" hidden="1"/>
    <row r="39462" ht="15.75" hidden="1"/>
    <row r="39463" ht="15.75" hidden="1"/>
    <row r="39464" ht="15.75" hidden="1"/>
    <row r="39465" ht="15.75" hidden="1"/>
    <row r="39466" ht="15.75" hidden="1"/>
    <row r="39467" ht="15.75" hidden="1"/>
    <row r="39468" ht="15.75" hidden="1"/>
    <row r="39469" ht="15.75" hidden="1"/>
    <row r="39470" ht="15.75" hidden="1"/>
    <row r="39471" ht="15.75" hidden="1"/>
    <row r="39472" ht="15.75" hidden="1"/>
    <row r="39473" ht="15.75" hidden="1"/>
    <row r="39474" ht="15.75" hidden="1"/>
    <row r="39475" ht="15.75" hidden="1"/>
    <row r="39476" ht="15.75" hidden="1"/>
    <row r="39477" ht="15.75" hidden="1"/>
    <row r="39478" ht="15.75" hidden="1"/>
    <row r="39479" ht="15.75" hidden="1"/>
    <row r="39480" ht="15.75" hidden="1"/>
    <row r="39481" ht="15.75" hidden="1"/>
    <row r="39482" ht="15.75" hidden="1"/>
    <row r="39483" ht="15.75" hidden="1"/>
    <row r="39484" ht="15.75" hidden="1"/>
    <row r="39485" ht="15.75" hidden="1"/>
    <row r="39486" ht="15.75" hidden="1"/>
    <row r="39487" ht="15.75" hidden="1"/>
    <row r="39488" ht="15.75" hidden="1"/>
    <row r="39489" ht="15.75" hidden="1"/>
    <row r="39490" ht="15.75" hidden="1"/>
    <row r="39491" ht="15.75" hidden="1"/>
    <row r="39492" ht="15.75" hidden="1"/>
    <row r="39493" ht="15.75" hidden="1"/>
    <row r="39494" ht="15.75" hidden="1"/>
    <row r="39495" ht="15.75" hidden="1"/>
    <row r="39496" ht="15.75" hidden="1"/>
    <row r="39497" ht="15.75" hidden="1"/>
    <row r="39498" ht="15.75" hidden="1"/>
    <row r="39499" ht="15.75" hidden="1"/>
    <row r="39500" ht="15.75" hidden="1"/>
    <row r="39501" ht="15.75" hidden="1"/>
    <row r="39502" ht="15.75" hidden="1"/>
    <row r="39503" ht="15.75" hidden="1"/>
    <row r="39504" ht="15.75" hidden="1"/>
    <row r="39505" ht="15.75" hidden="1"/>
    <row r="39506" ht="15.75" hidden="1"/>
    <row r="39507" ht="15.75" hidden="1"/>
    <row r="39508" ht="15.75" hidden="1"/>
    <row r="39509" ht="15.75" hidden="1"/>
    <row r="39510" ht="15.75" hidden="1"/>
    <row r="39511" ht="15.75" hidden="1"/>
    <row r="39512" ht="15.75" hidden="1"/>
    <row r="39513" ht="15.75" hidden="1"/>
    <row r="39514" ht="15.75" hidden="1"/>
    <row r="39515" ht="15.75" hidden="1"/>
    <row r="39516" ht="15.75" hidden="1"/>
    <row r="39517" ht="15.75" hidden="1"/>
    <row r="39518" ht="15.75" hidden="1"/>
    <row r="39519" ht="15.75" hidden="1"/>
    <row r="39520" ht="15.75" hidden="1"/>
    <row r="39521" ht="15.75" hidden="1"/>
    <row r="39522" ht="15.75" hidden="1"/>
    <row r="39523" ht="15.75" hidden="1"/>
    <row r="39524" ht="15.75" hidden="1"/>
    <row r="39525" ht="15.75" hidden="1"/>
    <row r="39526" ht="15.75" hidden="1"/>
    <row r="39527" ht="15.75" hidden="1"/>
    <row r="39528" ht="15.75" hidden="1"/>
    <row r="39529" ht="15.75" hidden="1"/>
    <row r="39530" ht="15.75" hidden="1"/>
    <row r="39531" ht="15.75" hidden="1"/>
    <row r="39532" ht="15.75" hidden="1"/>
    <row r="39533" ht="15.75" hidden="1"/>
    <row r="39534" ht="15.75" hidden="1"/>
    <row r="39535" ht="15.75" hidden="1"/>
    <row r="39536" ht="15.75" hidden="1"/>
    <row r="39537" ht="15.75" hidden="1"/>
    <row r="39538" ht="15.75" hidden="1"/>
    <row r="39539" ht="15.75" hidden="1"/>
    <row r="39540" ht="15.75" hidden="1"/>
    <row r="39541" ht="15.75" hidden="1"/>
    <row r="39542" ht="15.75" hidden="1"/>
    <row r="39543" ht="15.75" hidden="1"/>
    <row r="39544" ht="15.75" hidden="1"/>
    <row r="39545" ht="15.75" hidden="1"/>
    <row r="39546" ht="15.75" hidden="1"/>
    <row r="39547" ht="15.75" hidden="1"/>
    <row r="39548" ht="15.75" hidden="1"/>
    <row r="39549" ht="15.75" hidden="1"/>
    <row r="39550" ht="15.75" hidden="1"/>
    <row r="39551" ht="15.75" hidden="1"/>
    <row r="39552" ht="15.75" hidden="1"/>
    <row r="39553" ht="15.75" hidden="1"/>
    <row r="39554" ht="15.75" hidden="1"/>
    <row r="39555" ht="15.75" hidden="1"/>
    <row r="39556" ht="15.75" hidden="1"/>
    <row r="39557" ht="15.75" hidden="1"/>
    <row r="39558" ht="15.75" hidden="1"/>
    <row r="39559" ht="15.75" hidden="1"/>
    <row r="39560" ht="15.75" hidden="1"/>
    <row r="39561" ht="15.75" hidden="1"/>
    <row r="39562" ht="15.75" hidden="1"/>
    <row r="39563" ht="15.75" hidden="1"/>
    <row r="39564" ht="15.75" hidden="1"/>
    <row r="39565" ht="15.75" hidden="1"/>
    <row r="39566" ht="15.75" hidden="1"/>
    <row r="39567" ht="15.75" hidden="1"/>
    <row r="39568" ht="15.75" hidden="1"/>
    <row r="39569" ht="15.75" hidden="1"/>
    <row r="39570" ht="15.75" hidden="1"/>
    <row r="39571" ht="15.75" hidden="1"/>
    <row r="39572" ht="15.75" hidden="1"/>
    <row r="39573" ht="15.75" hidden="1"/>
    <row r="39574" ht="15.75" hidden="1"/>
    <row r="39575" ht="15.75" hidden="1"/>
    <row r="39576" ht="15.75" hidden="1"/>
    <row r="39577" ht="15.75" hidden="1"/>
    <row r="39578" ht="15.75" hidden="1"/>
    <row r="39579" ht="15.75" hidden="1"/>
    <row r="39580" ht="15.75" hidden="1"/>
    <row r="39581" ht="15.75" hidden="1"/>
    <row r="39582" ht="15.75" hidden="1"/>
    <row r="39583" ht="15.75" hidden="1"/>
    <row r="39584" ht="15.75" hidden="1"/>
    <row r="39585" ht="15.75" hidden="1"/>
    <row r="39586" ht="15.75" hidden="1"/>
    <row r="39587" ht="15.75" hidden="1"/>
    <row r="39588" ht="15.75" hidden="1"/>
    <row r="39589" ht="15.75" hidden="1"/>
    <row r="39590" ht="15.75" hidden="1"/>
    <row r="39591" ht="15.75" hidden="1"/>
    <row r="39592" ht="15.75" hidden="1"/>
    <row r="39593" ht="15.75" hidden="1"/>
    <row r="39594" ht="15.75" hidden="1"/>
    <row r="39595" ht="15.75" hidden="1"/>
    <row r="39596" ht="15.75" hidden="1"/>
    <row r="39597" ht="15.75" hidden="1"/>
    <row r="39598" ht="15.75" hidden="1"/>
    <row r="39599" ht="15.75" hidden="1"/>
    <row r="39600" ht="15.75" hidden="1"/>
    <row r="39601" ht="15.75" hidden="1"/>
    <row r="39602" ht="15.75" hidden="1"/>
    <row r="39603" ht="15.75" hidden="1"/>
    <row r="39604" ht="15.75" hidden="1"/>
    <row r="39605" ht="15.75" hidden="1"/>
    <row r="39606" ht="15.75" hidden="1"/>
    <row r="39607" ht="15.75" hidden="1"/>
    <row r="39608" ht="15.75" hidden="1"/>
    <row r="39609" ht="15.75" hidden="1"/>
    <row r="39610" ht="15.75" hidden="1"/>
    <row r="39611" ht="15.75" hidden="1"/>
    <row r="39612" ht="15.75" hidden="1"/>
    <row r="39613" ht="15.75" hidden="1"/>
    <row r="39614" ht="15.75" hidden="1"/>
    <row r="39615" ht="15.75" hidden="1"/>
    <row r="39616" ht="15.75" hidden="1"/>
    <row r="39617" ht="15.75" hidden="1"/>
    <row r="39618" ht="15.75" hidden="1"/>
    <row r="39619" ht="15.75" hidden="1"/>
    <row r="39620" ht="15.75" hidden="1"/>
    <row r="39621" ht="15.75" hidden="1"/>
    <row r="39622" ht="15.75" hidden="1"/>
    <row r="39623" ht="15.75" hidden="1"/>
    <row r="39624" ht="15.75" hidden="1"/>
    <row r="39625" ht="15.75" hidden="1"/>
    <row r="39626" ht="15.75" hidden="1"/>
    <row r="39627" ht="15.75" hidden="1"/>
    <row r="39628" ht="15.75" hidden="1"/>
    <row r="39629" ht="15.75" hidden="1"/>
    <row r="39630" ht="15.75" hidden="1"/>
    <row r="39631" ht="15.75" hidden="1"/>
    <row r="39632" ht="15.75" hidden="1"/>
    <row r="39633" ht="15.75" hidden="1"/>
    <row r="39634" ht="15.75" hidden="1"/>
    <row r="39635" ht="15.75" hidden="1"/>
    <row r="39636" ht="15.75" hidden="1"/>
    <row r="39637" ht="15.75" hidden="1"/>
    <row r="39638" ht="15.75" hidden="1"/>
    <row r="39639" ht="15.75" hidden="1"/>
    <row r="39640" ht="15.75" hidden="1"/>
    <row r="39641" ht="15.75" hidden="1"/>
    <row r="39642" ht="15.75" hidden="1"/>
    <row r="39643" ht="15.75" hidden="1"/>
    <row r="39644" ht="15.75" hidden="1"/>
    <row r="39645" ht="15.75" hidden="1"/>
    <row r="39646" ht="15.75" hidden="1"/>
    <row r="39647" ht="15.75" hidden="1"/>
    <row r="39648" ht="15.75" hidden="1"/>
    <row r="39649" ht="15.75" hidden="1"/>
    <row r="39650" ht="15.75" hidden="1"/>
    <row r="39651" ht="15.75" hidden="1"/>
    <row r="39652" ht="15.75" hidden="1"/>
    <row r="39653" ht="15.75" hidden="1"/>
    <row r="39654" ht="15.75" hidden="1"/>
    <row r="39655" ht="15.75" hidden="1"/>
    <row r="39656" ht="15.75" hidden="1"/>
    <row r="39657" ht="15.75" hidden="1"/>
    <row r="39658" ht="15.75" hidden="1"/>
    <row r="39659" ht="15.75" hidden="1"/>
    <row r="39660" ht="15.75" hidden="1"/>
    <row r="39661" ht="15.75" hidden="1"/>
    <row r="39662" ht="15.75" hidden="1"/>
    <row r="39663" ht="15.75" hidden="1"/>
    <row r="39664" ht="15.75" hidden="1"/>
    <row r="39665" ht="15.75" hidden="1"/>
    <row r="39666" ht="15.75" hidden="1"/>
    <row r="39667" ht="15.75" hidden="1"/>
    <row r="39668" ht="15.75" hidden="1"/>
    <row r="39669" ht="15.75" hidden="1"/>
    <row r="39670" ht="15.75" hidden="1"/>
    <row r="39671" ht="15.75" hidden="1"/>
    <row r="39672" ht="15.75" hidden="1"/>
    <row r="39673" ht="15.75" hidden="1"/>
    <row r="39674" ht="15.75" hidden="1"/>
    <row r="39675" ht="15.75" hidden="1"/>
    <row r="39676" ht="15.75" hidden="1"/>
    <row r="39677" ht="15.75" hidden="1"/>
    <row r="39678" ht="15.75" hidden="1"/>
    <row r="39679" ht="15.75" hidden="1"/>
    <row r="39680" ht="15.75" hidden="1"/>
    <row r="39681" ht="15.75" hidden="1"/>
    <row r="39682" ht="15.75" hidden="1"/>
    <row r="39683" ht="15.75" hidden="1"/>
    <row r="39684" ht="15.75" hidden="1"/>
    <row r="39685" ht="15.75" hidden="1"/>
    <row r="39686" ht="15.75" hidden="1"/>
    <row r="39687" ht="15.75" hidden="1"/>
    <row r="39688" ht="15.75" hidden="1"/>
    <row r="39689" ht="15.75" hidden="1"/>
    <row r="39690" ht="15.75" hidden="1"/>
    <row r="39691" ht="15.75" hidden="1"/>
    <row r="39692" ht="15.75" hidden="1"/>
    <row r="39693" ht="15.75" hidden="1"/>
    <row r="39694" ht="15.75" hidden="1"/>
    <row r="39695" ht="15.75" hidden="1"/>
    <row r="39696" ht="15.75" hidden="1"/>
    <row r="39697" ht="15.75" hidden="1"/>
    <row r="39698" ht="15.75" hidden="1"/>
    <row r="39699" ht="15.75" hidden="1"/>
    <row r="39700" ht="15.75" hidden="1"/>
    <row r="39701" ht="15.75" hidden="1"/>
    <row r="39702" ht="15.75" hidden="1"/>
    <row r="39703" ht="15.75" hidden="1"/>
    <row r="39704" ht="15.75" hidden="1"/>
    <row r="39705" ht="15.75" hidden="1"/>
    <row r="39706" ht="15.75" hidden="1"/>
    <row r="39707" ht="15.75" hidden="1"/>
    <row r="39708" ht="15.75" hidden="1"/>
    <row r="39709" ht="15.75" hidden="1"/>
    <row r="39710" ht="15.75" hidden="1"/>
    <row r="39711" ht="15.75" hidden="1"/>
    <row r="39712" ht="15.75" hidden="1"/>
    <row r="39713" ht="15.75" hidden="1"/>
    <row r="39714" ht="15.75" hidden="1"/>
    <row r="39715" ht="15.75" hidden="1"/>
    <row r="39716" ht="15.75" hidden="1"/>
    <row r="39717" ht="15.75" hidden="1"/>
    <row r="39718" ht="15.75" hidden="1"/>
    <row r="39719" ht="15.75" hidden="1"/>
    <row r="39720" ht="15.75" hidden="1"/>
    <row r="39721" ht="15.75" hidden="1"/>
    <row r="39722" ht="15.75" hidden="1"/>
    <row r="39723" ht="15.75" hidden="1"/>
    <row r="39724" ht="15.75" hidden="1"/>
    <row r="39725" ht="15.75" hidden="1"/>
    <row r="39726" ht="15.75" hidden="1"/>
    <row r="39727" ht="15.75" hidden="1"/>
    <row r="39728" ht="15.75" hidden="1"/>
    <row r="39729" ht="15.75" hidden="1"/>
    <row r="39730" ht="15.75" hidden="1"/>
    <row r="39731" ht="15.75" hidden="1"/>
    <row r="39732" ht="15.75" hidden="1"/>
    <row r="39733" ht="15.75" hidden="1"/>
    <row r="39734" ht="15.75" hidden="1"/>
    <row r="39735" ht="15.75" hidden="1"/>
    <row r="39736" ht="15.75" hidden="1"/>
    <row r="39737" ht="15.75" hidden="1"/>
    <row r="39738" ht="15.75" hidden="1"/>
    <row r="39739" ht="15.75" hidden="1"/>
    <row r="39740" ht="15.75" hidden="1"/>
    <row r="39741" ht="15.75" hidden="1"/>
    <row r="39742" ht="15.75" hidden="1"/>
    <row r="39743" ht="15.75" hidden="1"/>
    <row r="39744" ht="15.75" hidden="1"/>
    <row r="39745" ht="15.75" hidden="1"/>
    <row r="39746" ht="15.75" hidden="1"/>
    <row r="39747" ht="15.75" hidden="1"/>
    <row r="39748" ht="15.75" hidden="1"/>
    <row r="39749" ht="15.75" hidden="1"/>
    <row r="39750" ht="15.75" hidden="1"/>
    <row r="39751" ht="15.75" hidden="1"/>
    <row r="39752" ht="15.75" hidden="1"/>
    <row r="39753" ht="15.75" hidden="1"/>
    <row r="39754" ht="15.75" hidden="1"/>
    <row r="39755" ht="15.75" hidden="1"/>
    <row r="39756" ht="15.75" hidden="1"/>
    <row r="39757" ht="15.75" hidden="1"/>
    <row r="39758" ht="15.75" hidden="1"/>
    <row r="39759" ht="15.75" hidden="1"/>
    <row r="39760" ht="15.75" hidden="1"/>
    <row r="39761" ht="15.75" hidden="1"/>
    <row r="39762" ht="15.75" hidden="1"/>
    <row r="39763" ht="15.75" hidden="1"/>
    <row r="39764" ht="15.75" hidden="1"/>
    <row r="39765" ht="15.75" hidden="1"/>
    <row r="39766" ht="15.75" hidden="1"/>
    <row r="39767" ht="15.75" hidden="1"/>
    <row r="39768" ht="15.75" hidden="1"/>
    <row r="39769" ht="15.75" hidden="1"/>
    <row r="39770" ht="15.75" hidden="1"/>
    <row r="39771" ht="15.75" hidden="1"/>
    <row r="39772" ht="15.75" hidden="1"/>
    <row r="39773" ht="15.75" hidden="1"/>
    <row r="39774" ht="15.75" hidden="1"/>
    <row r="39775" ht="15.75" hidden="1"/>
    <row r="39776" ht="15.75" hidden="1"/>
    <row r="39777" ht="15.75" hidden="1"/>
    <row r="39778" ht="15.75" hidden="1"/>
    <row r="39779" ht="15.75" hidden="1"/>
    <row r="39780" ht="15.75" hidden="1"/>
    <row r="39781" ht="15.75" hidden="1"/>
    <row r="39782" ht="15.75" hidden="1"/>
    <row r="39783" ht="15.75" hidden="1"/>
    <row r="39784" ht="15.75" hidden="1"/>
    <row r="39785" ht="15.75" hidden="1"/>
    <row r="39786" ht="15.75" hidden="1"/>
    <row r="39787" ht="15.75" hidden="1"/>
    <row r="39788" ht="15.75" hidden="1"/>
    <row r="39789" ht="15.75" hidden="1"/>
    <row r="39790" ht="15.75" hidden="1"/>
    <row r="39791" ht="15.75" hidden="1"/>
    <row r="39792" ht="15.75" hidden="1"/>
    <row r="39793" ht="15.75" hidden="1"/>
    <row r="39794" ht="15.75" hidden="1"/>
    <row r="39795" ht="15.75" hidden="1"/>
    <row r="39796" ht="15.75" hidden="1"/>
    <row r="39797" ht="15.75" hidden="1"/>
    <row r="39798" ht="15.75" hidden="1"/>
    <row r="39799" ht="15.75" hidden="1"/>
    <row r="39800" ht="15.75" hidden="1"/>
    <row r="39801" ht="15.75" hidden="1"/>
    <row r="39802" ht="15.75" hidden="1"/>
    <row r="39803" ht="15.75" hidden="1"/>
    <row r="39804" ht="15.75" hidden="1"/>
    <row r="39805" ht="15.75" hidden="1"/>
    <row r="39806" ht="15.75" hidden="1"/>
    <row r="39807" ht="15.75" hidden="1"/>
    <row r="39808" ht="15.75" hidden="1"/>
    <row r="39809" ht="15.75" hidden="1"/>
    <row r="39810" ht="15.75" hidden="1"/>
    <row r="39811" ht="15.75" hidden="1"/>
    <row r="39812" ht="15.75" hidden="1"/>
    <row r="39813" ht="15.75" hidden="1"/>
    <row r="39814" ht="15.75" hidden="1"/>
    <row r="39815" ht="15.75" hidden="1"/>
    <row r="39816" ht="15.75" hidden="1"/>
    <row r="39817" ht="15.75" hidden="1"/>
    <row r="39818" ht="15.75" hidden="1"/>
    <row r="39819" ht="15.75" hidden="1"/>
    <row r="39820" ht="15.75" hidden="1"/>
    <row r="39821" ht="15.75" hidden="1"/>
    <row r="39822" ht="15.75" hidden="1"/>
    <row r="39823" ht="15.75" hidden="1"/>
    <row r="39824" ht="15.75" hidden="1"/>
    <row r="39825" ht="15.75" hidden="1"/>
    <row r="39826" ht="15.75" hidden="1"/>
    <row r="39827" ht="15.75" hidden="1"/>
    <row r="39828" ht="15.75" hidden="1"/>
    <row r="39829" ht="15.75" hidden="1"/>
    <row r="39830" ht="15.75" hidden="1"/>
    <row r="39831" ht="15.75" hidden="1"/>
    <row r="39832" ht="15.75" hidden="1"/>
    <row r="39833" ht="15.75" hidden="1"/>
    <row r="39834" ht="15.75" hidden="1"/>
    <row r="39835" ht="15.75" hidden="1"/>
    <row r="39836" ht="15.75" hidden="1"/>
    <row r="39837" ht="15.75" hidden="1"/>
    <row r="39838" ht="15.75" hidden="1"/>
    <row r="39839" ht="15.75" hidden="1"/>
    <row r="39840" ht="15.75" hidden="1"/>
    <row r="39841" ht="15.75" hidden="1"/>
    <row r="39842" ht="15.75" hidden="1"/>
    <row r="39843" ht="15.75" hidden="1"/>
    <row r="39844" ht="15.75" hidden="1"/>
    <row r="39845" ht="15.75" hidden="1"/>
    <row r="39846" ht="15.75" hidden="1"/>
    <row r="39847" ht="15.75" hidden="1"/>
    <row r="39848" ht="15.75" hidden="1"/>
    <row r="39849" ht="15.75" hidden="1"/>
    <row r="39850" ht="15.75" hidden="1"/>
    <row r="39851" ht="15.75" hidden="1"/>
    <row r="39852" ht="15.75" hidden="1"/>
    <row r="39853" ht="15.75" hidden="1"/>
    <row r="39854" ht="15.75" hidden="1"/>
    <row r="39855" ht="15.75" hidden="1"/>
    <row r="39856" ht="15.75" hidden="1"/>
    <row r="39857" ht="15.75" hidden="1"/>
    <row r="39858" ht="15.75" hidden="1"/>
    <row r="39859" ht="15.75" hidden="1"/>
    <row r="39860" ht="15.75" hidden="1"/>
    <row r="39861" ht="15.75" hidden="1"/>
    <row r="39862" ht="15.75" hidden="1"/>
    <row r="39863" ht="15.75" hidden="1"/>
    <row r="39864" ht="15.75" hidden="1"/>
    <row r="39865" ht="15.75" hidden="1"/>
    <row r="39866" ht="15.75" hidden="1"/>
    <row r="39867" ht="15.75" hidden="1"/>
    <row r="39868" ht="15.75" hidden="1"/>
    <row r="39869" ht="15.75" hidden="1"/>
    <row r="39870" ht="15.75" hidden="1"/>
    <row r="39871" ht="15.75" hidden="1"/>
    <row r="39872" ht="15.75" hidden="1"/>
    <row r="39873" ht="15.75" hidden="1"/>
    <row r="39874" ht="15.75" hidden="1"/>
    <row r="39875" ht="15.75" hidden="1"/>
    <row r="39876" ht="15.75" hidden="1"/>
    <row r="39877" ht="15.75" hidden="1"/>
    <row r="39878" ht="15.75" hidden="1"/>
    <row r="39879" ht="15.75" hidden="1"/>
    <row r="39880" ht="15.75" hidden="1"/>
    <row r="39881" ht="15.75" hidden="1"/>
    <row r="39882" ht="15.75" hidden="1"/>
    <row r="39883" ht="15.75" hidden="1"/>
    <row r="39884" ht="15.75" hidden="1"/>
    <row r="39885" ht="15.75" hidden="1"/>
    <row r="39886" ht="15.75" hidden="1"/>
    <row r="39887" ht="15.75" hidden="1"/>
    <row r="39888" ht="15.75" hidden="1"/>
    <row r="39889" ht="15.75" hidden="1"/>
    <row r="39890" ht="15.75" hidden="1"/>
    <row r="39891" ht="15.75" hidden="1"/>
    <row r="39892" ht="15.75" hidden="1"/>
    <row r="39893" ht="15.75" hidden="1"/>
    <row r="39894" ht="15.75" hidden="1"/>
    <row r="39895" ht="15.75" hidden="1"/>
    <row r="39896" ht="15.75" hidden="1"/>
    <row r="39897" ht="15.75" hidden="1"/>
    <row r="39898" ht="15.75" hidden="1"/>
    <row r="39899" ht="15.75" hidden="1"/>
    <row r="39900" ht="15.75" hidden="1"/>
    <row r="39901" ht="15.75" hidden="1"/>
    <row r="39902" ht="15.75" hidden="1"/>
    <row r="39903" ht="15.75" hidden="1"/>
    <row r="39904" ht="15.75" hidden="1"/>
    <row r="39905" ht="15.75" hidden="1"/>
    <row r="39906" ht="15.75" hidden="1"/>
    <row r="39907" ht="15.75" hidden="1"/>
    <row r="39908" ht="15.75" hidden="1"/>
    <row r="39909" ht="15.75" hidden="1"/>
    <row r="39910" ht="15.75" hidden="1"/>
    <row r="39911" ht="15.75" hidden="1"/>
    <row r="39912" ht="15.75" hidden="1"/>
    <row r="39913" ht="15.75" hidden="1"/>
    <row r="39914" ht="15.75" hidden="1"/>
    <row r="39915" ht="15.75" hidden="1"/>
    <row r="39916" ht="15.75" hidden="1"/>
    <row r="39917" ht="15.75" hidden="1"/>
    <row r="39918" ht="15.75" hidden="1"/>
    <row r="39919" ht="15.75" hidden="1"/>
    <row r="39920" ht="15.75" hidden="1"/>
    <row r="39921" ht="15.75" hidden="1"/>
    <row r="39922" ht="15.75" hidden="1"/>
    <row r="39923" ht="15.75" hidden="1"/>
    <row r="39924" ht="15.75" hidden="1"/>
    <row r="39925" ht="15.75" hidden="1"/>
    <row r="39926" ht="15.75" hidden="1"/>
    <row r="39927" ht="15.75" hidden="1"/>
    <row r="39928" ht="15.75" hidden="1"/>
    <row r="39929" ht="15.75" hidden="1"/>
    <row r="39930" ht="15.75" hidden="1"/>
    <row r="39931" ht="15.75" hidden="1"/>
    <row r="39932" ht="15.75" hidden="1"/>
    <row r="39933" ht="15.75" hidden="1"/>
    <row r="39934" ht="15.75" hidden="1"/>
    <row r="39935" ht="15.75" hidden="1"/>
    <row r="39936" ht="15.75" hidden="1"/>
    <row r="39937" ht="15.75" hidden="1"/>
    <row r="39938" ht="15.75" hidden="1"/>
    <row r="39939" ht="15.75" hidden="1"/>
    <row r="39940" ht="15.75" hidden="1"/>
    <row r="39941" ht="15.75" hidden="1"/>
    <row r="39942" ht="15.75" hidden="1"/>
    <row r="39943" ht="15.75" hidden="1"/>
    <row r="39944" ht="15.75" hidden="1"/>
    <row r="39945" ht="15.75" hidden="1"/>
    <row r="39946" ht="15.75" hidden="1"/>
    <row r="39947" ht="15.75" hidden="1"/>
    <row r="39948" ht="15.75" hidden="1"/>
    <row r="39949" ht="15.75" hidden="1"/>
    <row r="39950" ht="15.75" hidden="1"/>
    <row r="39951" ht="15.75" hidden="1"/>
    <row r="39952" ht="15.75" hidden="1"/>
    <row r="39953" ht="15.75" hidden="1"/>
    <row r="39954" ht="15.75" hidden="1"/>
    <row r="39955" ht="15.75" hidden="1"/>
    <row r="39956" ht="15.75" hidden="1"/>
    <row r="39957" ht="15.75" hidden="1"/>
    <row r="39958" ht="15.75" hidden="1"/>
    <row r="39959" ht="15.75" hidden="1"/>
    <row r="39960" ht="15.75" hidden="1"/>
    <row r="39961" ht="15.75" hidden="1"/>
    <row r="39962" ht="15.75" hidden="1"/>
    <row r="39963" ht="15.75" hidden="1"/>
    <row r="39964" ht="15.75" hidden="1"/>
    <row r="39965" ht="15.75" hidden="1"/>
    <row r="39966" ht="15.75" hidden="1"/>
    <row r="39967" ht="15.75" hidden="1"/>
    <row r="39968" ht="15.75" hidden="1"/>
    <row r="39969" ht="15.75" hidden="1"/>
    <row r="39970" ht="15.75" hidden="1"/>
    <row r="39971" ht="15.75" hidden="1"/>
    <row r="39972" ht="15.75" hidden="1"/>
    <row r="39973" ht="15.75" hidden="1"/>
    <row r="39974" ht="15.75" hidden="1"/>
    <row r="39975" ht="15.75" hidden="1"/>
    <row r="39976" ht="15.75" hidden="1"/>
    <row r="39977" ht="15.75" hidden="1"/>
    <row r="39978" ht="15.75" hidden="1"/>
    <row r="39979" ht="15.75" hidden="1"/>
    <row r="39980" ht="15.75" hidden="1"/>
    <row r="39981" ht="15.75" hidden="1"/>
    <row r="39982" ht="15.75" hidden="1"/>
    <row r="39983" ht="15.75" hidden="1"/>
    <row r="39984" ht="15.75" hidden="1"/>
    <row r="39985" ht="15.75" hidden="1"/>
    <row r="39986" ht="15.75" hidden="1"/>
    <row r="39987" ht="15.75" hidden="1"/>
    <row r="39988" ht="15.75" hidden="1"/>
    <row r="39989" ht="15.75" hidden="1"/>
    <row r="39990" ht="15.75" hidden="1"/>
    <row r="39991" ht="15.75" hidden="1"/>
    <row r="39992" ht="15.75" hidden="1"/>
    <row r="39993" ht="15.75" hidden="1"/>
    <row r="39994" ht="15.75" hidden="1"/>
    <row r="39995" ht="15.75" hidden="1"/>
    <row r="39996" ht="15.75" hidden="1"/>
    <row r="39997" ht="15.75" hidden="1"/>
    <row r="39998" ht="15.75" hidden="1"/>
    <row r="39999" ht="15.75" hidden="1"/>
    <row r="40000" ht="15.75" hidden="1"/>
    <row r="40001" ht="15.75" hidden="1"/>
    <row r="40002" ht="15.75" hidden="1"/>
    <row r="40003" ht="15.75" hidden="1"/>
    <row r="40004" ht="15.75" hidden="1"/>
    <row r="40005" ht="15.75" hidden="1"/>
    <row r="40006" ht="15.75" hidden="1"/>
    <row r="40007" ht="15.75" hidden="1"/>
    <row r="40008" ht="15.75" hidden="1"/>
    <row r="40009" ht="15.75" hidden="1"/>
    <row r="40010" ht="15.75" hidden="1"/>
    <row r="40011" ht="15.75" hidden="1"/>
    <row r="40012" ht="15.75" hidden="1"/>
    <row r="40013" ht="15.75" hidden="1"/>
    <row r="40014" ht="15.75" hidden="1"/>
    <row r="40015" ht="15.75" hidden="1"/>
    <row r="40016" ht="15.75" hidden="1"/>
    <row r="40017" ht="15.75" hidden="1"/>
    <row r="40018" ht="15.75" hidden="1"/>
    <row r="40019" ht="15.75" hidden="1"/>
    <row r="40020" ht="15.75" hidden="1"/>
    <row r="40021" ht="15.75" hidden="1"/>
    <row r="40022" ht="15.75" hidden="1"/>
    <row r="40023" ht="15.75" hidden="1"/>
    <row r="40024" ht="15.75" hidden="1"/>
    <row r="40025" ht="15.75" hidden="1"/>
    <row r="40026" ht="15.75" hidden="1"/>
    <row r="40027" ht="15.75" hidden="1"/>
    <row r="40028" ht="15.75" hidden="1"/>
    <row r="40029" ht="15.75" hidden="1"/>
    <row r="40030" ht="15.75" hidden="1"/>
    <row r="40031" ht="15.75" hidden="1"/>
    <row r="40032" ht="15.75" hidden="1"/>
    <row r="40033" ht="15.75" hidden="1"/>
    <row r="40034" ht="15.75" hidden="1"/>
    <row r="40035" ht="15.75" hidden="1"/>
    <row r="40036" ht="15.75" hidden="1"/>
    <row r="40037" ht="15.75" hidden="1"/>
    <row r="40038" ht="15.75" hidden="1"/>
    <row r="40039" ht="15.75" hidden="1"/>
    <row r="40040" ht="15.75" hidden="1"/>
    <row r="40041" ht="15.75" hidden="1"/>
    <row r="40042" ht="15.75" hidden="1"/>
    <row r="40043" ht="15.75" hidden="1"/>
    <row r="40044" ht="15.75" hidden="1"/>
    <row r="40045" ht="15.75" hidden="1"/>
    <row r="40046" ht="15.75" hidden="1"/>
    <row r="40047" ht="15.75" hidden="1"/>
    <row r="40048" ht="15.75" hidden="1"/>
    <row r="40049" ht="15.75" hidden="1"/>
    <row r="40050" ht="15.75" hidden="1"/>
    <row r="40051" ht="15.75" hidden="1"/>
    <row r="40052" ht="15.75" hidden="1"/>
    <row r="40053" ht="15.75" hidden="1"/>
    <row r="40054" ht="15.75" hidden="1"/>
    <row r="40055" ht="15.75" hidden="1"/>
    <row r="40056" ht="15.75" hidden="1"/>
    <row r="40057" ht="15.75" hidden="1"/>
    <row r="40058" ht="15.75" hidden="1"/>
    <row r="40059" ht="15.75" hidden="1"/>
    <row r="40060" ht="15.75" hidden="1"/>
    <row r="40061" ht="15.75" hidden="1"/>
    <row r="40062" ht="15.75" hidden="1"/>
    <row r="40063" ht="15.75" hidden="1"/>
    <row r="40064" ht="15.75" hidden="1"/>
    <row r="40065" ht="15.75" hidden="1"/>
    <row r="40066" ht="15.75" hidden="1"/>
    <row r="40067" ht="15.75" hidden="1"/>
    <row r="40068" ht="15.75" hidden="1"/>
    <row r="40069" ht="15.75" hidden="1"/>
    <row r="40070" ht="15.75" hidden="1"/>
    <row r="40071" ht="15.75" hidden="1"/>
    <row r="40072" ht="15.75" hidden="1"/>
    <row r="40073" ht="15.75" hidden="1"/>
    <row r="40074" ht="15.75" hidden="1"/>
    <row r="40075" ht="15.75" hidden="1"/>
    <row r="40076" ht="15.75" hidden="1"/>
    <row r="40077" ht="15.75" hidden="1"/>
    <row r="40078" ht="15.75" hidden="1"/>
    <row r="40079" ht="15.75" hidden="1"/>
    <row r="40080" ht="15.75" hidden="1"/>
    <row r="40081" ht="15.75" hidden="1"/>
    <row r="40082" ht="15.75" hidden="1"/>
    <row r="40083" ht="15.75" hidden="1"/>
    <row r="40084" ht="15.75" hidden="1"/>
    <row r="40085" ht="15.75" hidden="1"/>
    <row r="40086" ht="15.75" hidden="1"/>
    <row r="40087" ht="15.75" hidden="1"/>
    <row r="40088" ht="15.75" hidden="1"/>
    <row r="40089" ht="15.75" hidden="1"/>
    <row r="40090" ht="15.75" hidden="1"/>
    <row r="40091" ht="15.75" hidden="1"/>
    <row r="40092" ht="15.75" hidden="1"/>
    <row r="40093" ht="15.75" hidden="1"/>
    <row r="40094" ht="15.75" hidden="1"/>
    <row r="40095" ht="15.75" hidden="1"/>
    <row r="40096" ht="15.75" hidden="1"/>
    <row r="40097" ht="15.75" hidden="1"/>
    <row r="40098" ht="15.75" hidden="1"/>
    <row r="40099" ht="15.75" hidden="1"/>
    <row r="40100" ht="15.75" hidden="1"/>
    <row r="40101" ht="15.75" hidden="1"/>
    <row r="40102" ht="15.75" hidden="1"/>
    <row r="40103" ht="15.75" hidden="1"/>
    <row r="40104" ht="15.75" hidden="1"/>
    <row r="40105" ht="15.75" hidden="1"/>
    <row r="40106" ht="15.75" hidden="1"/>
    <row r="40107" ht="15.75" hidden="1"/>
    <row r="40108" ht="15.75" hidden="1"/>
    <row r="40109" ht="15.75" hidden="1"/>
    <row r="40110" ht="15.75" hidden="1"/>
    <row r="40111" ht="15.75" hidden="1"/>
    <row r="40112" ht="15.75" hidden="1"/>
    <row r="40113" ht="15.75" hidden="1"/>
    <row r="40114" ht="15.75" hidden="1"/>
    <row r="40115" ht="15.75" hidden="1"/>
    <row r="40116" ht="15.75" hidden="1"/>
    <row r="40117" ht="15.75" hidden="1"/>
    <row r="40118" ht="15.75" hidden="1"/>
    <row r="40119" ht="15.75" hidden="1"/>
    <row r="40120" ht="15.75" hidden="1"/>
    <row r="40121" ht="15.75" hidden="1"/>
    <row r="40122" ht="15.75" hidden="1"/>
    <row r="40123" ht="15.75" hidden="1"/>
    <row r="40124" ht="15.75" hidden="1"/>
    <row r="40125" ht="15.75" hidden="1"/>
    <row r="40126" ht="15.75" hidden="1"/>
    <row r="40127" ht="15.75" hidden="1"/>
    <row r="40128" ht="15.75" hidden="1"/>
    <row r="40129" ht="15.75" hidden="1"/>
    <row r="40130" ht="15.75" hidden="1"/>
    <row r="40131" ht="15.75" hidden="1"/>
    <row r="40132" ht="15.75" hidden="1"/>
    <row r="40133" ht="15.75" hidden="1"/>
    <row r="40134" ht="15.75" hidden="1"/>
    <row r="40135" ht="15.75" hidden="1"/>
    <row r="40136" ht="15.75" hidden="1"/>
    <row r="40137" ht="15.75" hidden="1"/>
    <row r="40138" ht="15.75" hidden="1"/>
    <row r="40139" ht="15.75" hidden="1"/>
    <row r="40140" ht="15.75" hidden="1"/>
    <row r="40141" ht="15.75" hidden="1"/>
    <row r="40142" ht="15.75" hidden="1"/>
    <row r="40143" ht="15.75" hidden="1"/>
    <row r="40144" ht="15.75" hidden="1"/>
    <row r="40145" ht="15.75" hidden="1"/>
    <row r="40146" ht="15.75" hidden="1"/>
    <row r="40147" ht="15.75" hidden="1"/>
    <row r="40148" ht="15.75" hidden="1"/>
    <row r="40149" ht="15.75" hidden="1"/>
    <row r="40150" ht="15.75" hidden="1"/>
    <row r="40151" ht="15.75" hidden="1"/>
    <row r="40152" ht="15.75" hidden="1"/>
    <row r="40153" ht="15.75" hidden="1"/>
    <row r="40154" ht="15.75" hidden="1"/>
    <row r="40155" ht="15.75" hidden="1"/>
    <row r="40156" ht="15.75" hidden="1"/>
    <row r="40157" ht="15.75" hidden="1"/>
    <row r="40158" ht="15.75" hidden="1"/>
    <row r="40159" ht="15.75" hidden="1"/>
    <row r="40160" ht="15.75" hidden="1"/>
    <row r="40161" ht="15.75" hidden="1"/>
    <row r="40162" ht="15.75" hidden="1"/>
    <row r="40163" ht="15.75" hidden="1"/>
    <row r="40164" ht="15.75" hidden="1"/>
    <row r="40165" ht="15.75" hidden="1"/>
    <row r="40166" ht="15.75" hidden="1"/>
    <row r="40167" ht="15.75" hidden="1"/>
    <row r="40168" ht="15.75" hidden="1"/>
    <row r="40169" ht="15.75" hidden="1"/>
    <row r="40170" ht="15.75" hidden="1"/>
    <row r="40171" ht="15.75" hidden="1"/>
    <row r="40172" ht="15.75" hidden="1"/>
    <row r="40173" ht="15.75" hidden="1"/>
    <row r="40174" ht="15.75" hidden="1"/>
    <row r="40175" ht="15.75" hidden="1"/>
    <row r="40176" ht="15.75" hidden="1"/>
    <row r="40177" ht="15.75" hidden="1"/>
    <row r="40178" ht="15.75" hidden="1"/>
    <row r="40179" ht="15.75" hidden="1"/>
    <row r="40180" ht="15.75" hidden="1"/>
    <row r="40181" ht="15.75" hidden="1"/>
    <row r="40182" ht="15.75" hidden="1"/>
    <row r="40183" ht="15.75" hidden="1"/>
    <row r="40184" ht="15.75" hidden="1"/>
    <row r="40185" ht="15.75" hidden="1"/>
    <row r="40186" ht="15.75" hidden="1"/>
    <row r="40187" ht="15.75" hidden="1"/>
    <row r="40188" ht="15.75" hidden="1"/>
    <row r="40189" ht="15.75" hidden="1"/>
    <row r="40190" ht="15.75" hidden="1"/>
    <row r="40191" ht="15.75" hidden="1"/>
    <row r="40192" ht="15.75" hidden="1"/>
    <row r="40193" ht="15.75" hidden="1"/>
    <row r="40194" ht="15.75" hidden="1"/>
    <row r="40195" ht="15.75" hidden="1"/>
    <row r="40196" ht="15.75" hidden="1"/>
    <row r="40197" ht="15.75" hidden="1"/>
    <row r="40198" ht="15.75" hidden="1"/>
    <row r="40199" ht="15.75" hidden="1"/>
    <row r="40200" ht="15.75" hidden="1"/>
    <row r="40201" ht="15.75" hidden="1"/>
    <row r="40202" ht="15.75" hidden="1"/>
    <row r="40203" ht="15.75" hidden="1"/>
    <row r="40204" ht="15.75" hidden="1"/>
    <row r="40205" ht="15.75" hidden="1"/>
    <row r="40206" ht="15.75" hidden="1"/>
    <row r="40207" ht="15.75" hidden="1"/>
    <row r="40208" ht="15.75" hidden="1"/>
    <row r="40209" ht="15.75" hidden="1"/>
    <row r="40210" ht="15.75" hidden="1"/>
    <row r="40211" ht="15.75" hidden="1"/>
    <row r="40212" ht="15.75" hidden="1"/>
    <row r="40213" ht="15.75" hidden="1"/>
    <row r="40214" ht="15.75" hidden="1"/>
    <row r="40215" ht="15.75" hidden="1"/>
    <row r="40216" ht="15.75" hidden="1"/>
    <row r="40217" ht="15.75" hidden="1"/>
    <row r="40218" ht="15.75" hidden="1"/>
    <row r="40219" ht="15.75" hidden="1"/>
    <row r="40220" ht="15.75" hidden="1"/>
    <row r="40221" ht="15.75" hidden="1"/>
    <row r="40222" ht="15.75" hidden="1"/>
    <row r="40223" ht="15.75" hidden="1"/>
    <row r="40224" ht="15.75" hidden="1"/>
    <row r="40225" ht="15.75" hidden="1"/>
    <row r="40226" ht="15.75" hidden="1"/>
    <row r="40227" ht="15.75" hidden="1"/>
    <row r="40228" ht="15.75" hidden="1"/>
    <row r="40229" ht="15.75" hidden="1"/>
    <row r="40230" ht="15.75" hidden="1"/>
    <row r="40231" ht="15.75" hidden="1"/>
    <row r="40232" ht="15.75" hidden="1"/>
    <row r="40233" ht="15.75" hidden="1"/>
    <row r="40234" ht="15.75" hidden="1"/>
    <row r="40235" ht="15.75" hidden="1"/>
    <row r="40236" ht="15.75" hidden="1"/>
    <row r="40237" ht="15.75" hidden="1"/>
    <row r="40238" ht="15.75" hidden="1"/>
    <row r="40239" ht="15.75" hidden="1"/>
    <row r="40240" ht="15.75" hidden="1"/>
    <row r="40241" ht="15.75" hidden="1"/>
    <row r="40242" ht="15.75" hidden="1"/>
    <row r="40243" ht="15.75" hidden="1"/>
    <row r="40244" ht="15.75" hidden="1"/>
    <row r="40245" ht="15.75" hidden="1"/>
    <row r="40246" ht="15.75" hidden="1"/>
    <row r="40247" ht="15.75" hidden="1"/>
    <row r="40248" ht="15.75" hidden="1"/>
    <row r="40249" ht="15.75" hidden="1"/>
    <row r="40250" ht="15.75" hidden="1"/>
    <row r="40251" ht="15.75" hidden="1"/>
    <row r="40252" ht="15.75" hidden="1"/>
    <row r="40253" ht="15.75" hidden="1"/>
    <row r="40254" ht="15.75" hidden="1"/>
    <row r="40255" ht="15.75" hidden="1"/>
    <row r="40256" ht="15.75" hidden="1"/>
    <row r="40257" ht="15.75" hidden="1"/>
    <row r="40258" ht="15.75" hidden="1"/>
    <row r="40259" ht="15.75" hidden="1"/>
    <row r="40260" ht="15.75" hidden="1"/>
    <row r="40261" ht="15.75" hidden="1"/>
    <row r="40262" ht="15.75" hidden="1"/>
    <row r="40263" ht="15.75" hidden="1"/>
    <row r="40264" ht="15.75" hidden="1"/>
    <row r="40265" ht="15.75" hidden="1"/>
    <row r="40266" ht="15.75" hidden="1"/>
    <row r="40267" ht="15.75" hidden="1"/>
    <row r="40268" ht="15.75" hidden="1"/>
    <row r="40269" ht="15.75" hidden="1"/>
    <row r="40270" ht="15.75" hidden="1"/>
    <row r="40271" ht="15.75" hidden="1"/>
    <row r="40272" ht="15.75" hidden="1"/>
    <row r="40273" ht="15.75" hidden="1"/>
    <row r="40274" ht="15.75" hidden="1"/>
    <row r="40275" ht="15.75" hidden="1"/>
    <row r="40276" ht="15.75" hidden="1"/>
    <row r="40277" ht="15.75" hidden="1"/>
    <row r="40278" ht="15.75" hidden="1"/>
    <row r="40279" ht="15.75" hidden="1"/>
    <row r="40280" ht="15.75" hidden="1"/>
    <row r="40281" ht="15.75" hidden="1"/>
    <row r="40282" ht="15.75" hidden="1"/>
    <row r="40283" ht="15.75" hidden="1"/>
    <row r="40284" ht="15.75" hidden="1"/>
    <row r="40285" ht="15.75" hidden="1"/>
    <row r="40286" ht="15.75" hidden="1"/>
    <row r="40287" ht="15.75" hidden="1"/>
    <row r="40288" ht="15.75" hidden="1"/>
    <row r="40289" ht="15.75" hidden="1"/>
    <row r="40290" ht="15.75" hidden="1"/>
    <row r="40291" ht="15.75" hidden="1"/>
    <row r="40292" ht="15.75" hidden="1"/>
    <row r="40293" ht="15.75" hidden="1"/>
    <row r="40294" ht="15.75" hidden="1"/>
    <row r="40295" ht="15.75" hidden="1"/>
    <row r="40296" ht="15.75" hidden="1"/>
    <row r="40297" ht="15.75" hidden="1"/>
    <row r="40298" ht="15.75" hidden="1"/>
    <row r="40299" ht="15.75" hidden="1"/>
    <row r="40300" ht="15.75" hidden="1"/>
    <row r="40301" ht="15.75" hidden="1"/>
    <row r="40302" ht="15.75" hidden="1"/>
    <row r="40303" ht="15.75" hidden="1"/>
    <row r="40304" ht="15.75" hidden="1"/>
    <row r="40305" ht="15.75" hidden="1"/>
    <row r="40306" ht="15.75" hidden="1"/>
    <row r="40307" ht="15.75" hidden="1"/>
    <row r="40308" ht="15.75" hidden="1"/>
    <row r="40309" ht="15.75" hidden="1"/>
    <row r="40310" ht="15.75" hidden="1"/>
    <row r="40311" ht="15.75" hidden="1"/>
    <row r="40312" ht="15.75" hidden="1"/>
    <row r="40313" ht="15.75" hidden="1"/>
    <row r="40314" ht="15.75" hidden="1"/>
    <row r="40315" ht="15.75" hidden="1"/>
    <row r="40316" ht="15.75" hidden="1"/>
    <row r="40317" ht="15.75" hidden="1"/>
    <row r="40318" ht="15.75" hidden="1"/>
    <row r="40319" ht="15.75" hidden="1"/>
    <row r="40320" ht="15.75" hidden="1"/>
    <row r="40321" ht="15.75" hidden="1"/>
    <row r="40322" ht="15.75" hidden="1"/>
    <row r="40323" ht="15.75" hidden="1"/>
    <row r="40324" ht="15.75" hidden="1"/>
    <row r="40325" ht="15.75" hidden="1"/>
    <row r="40326" ht="15.75" hidden="1"/>
    <row r="40327" ht="15.75" hidden="1"/>
    <row r="40328" ht="15.75" hidden="1"/>
    <row r="40329" ht="15.75" hidden="1"/>
    <row r="40330" ht="15.75" hidden="1"/>
    <row r="40331" ht="15.75" hidden="1"/>
    <row r="40332" ht="15.75" hidden="1"/>
    <row r="40333" ht="15.75" hidden="1"/>
    <row r="40334" ht="15.75" hidden="1"/>
    <row r="40335" ht="15.75" hidden="1"/>
    <row r="40336" ht="15.75" hidden="1"/>
    <row r="40337" ht="15.75" hidden="1"/>
    <row r="40338" ht="15.75" hidden="1"/>
    <row r="40339" ht="15.75" hidden="1"/>
    <row r="40340" ht="15.75" hidden="1"/>
    <row r="40341" ht="15.75" hidden="1"/>
    <row r="40342" ht="15.75" hidden="1"/>
    <row r="40343" ht="15.75" hidden="1"/>
    <row r="40344" ht="15.75" hidden="1"/>
    <row r="40345" ht="15.75" hidden="1"/>
    <row r="40346" ht="15.75" hidden="1"/>
    <row r="40347" ht="15.75" hidden="1"/>
    <row r="40348" ht="15.75" hidden="1"/>
    <row r="40349" ht="15.75" hidden="1"/>
    <row r="40350" ht="15.75" hidden="1"/>
    <row r="40351" ht="15.75" hidden="1"/>
    <row r="40352" ht="15.75" hidden="1"/>
    <row r="40353" ht="15.75" hidden="1"/>
    <row r="40354" ht="15.75" hidden="1"/>
    <row r="40355" ht="15.75" hidden="1"/>
    <row r="40356" ht="15.75" hidden="1"/>
    <row r="40357" ht="15.75" hidden="1"/>
    <row r="40358" ht="15.75" hidden="1"/>
    <row r="40359" ht="15.75" hidden="1"/>
    <row r="40360" ht="15.75" hidden="1"/>
    <row r="40361" ht="15.75" hidden="1"/>
    <row r="40362" ht="15.75" hidden="1"/>
    <row r="40363" ht="15.75" hidden="1"/>
    <row r="40364" ht="15.75" hidden="1"/>
    <row r="40365" ht="15.75" hidden="1"/>
    <row r="40366" ht="15.75" hidden="1"/>
    <row r="40367" ht="15.75" hidden="1"/>
    <row r="40368" ht="15.75" hidden="1"/>
    <row r="40369" ht="15.75" hidden="1"/>
    <row r="40370" ht="15.75" hidden="1"/>
    <row r="40371" ht="15.75" hidden="1"/>
    <row r="40372" ht="15.75" hidden="1"/>
    <row r="40373" ht="15.75" hidden="1"/>
    <row r="40374" ht="15.75" hidden="1"/>
    <row r="40375" ht="15.75" hidden="1"/>
    <row r="40376" ht="15.75" hidden="1"/>
    <row r="40377" ht="15.75" hidden="1"/>
    <row r="40378" ht="15.75" hidden="1"/>
    <row r="40379" ht="15.75" hidden="1"/>
    <row r="40380" ht="15.75" hidden="1"/>
    <row r="40381" ht="15.75" hidden="1"/>
    <row r="40382" ht="15.75" hidden="1"/>
    <row r="40383" ht="15.75" hidden="1"/>
    <row r="40384" ht="15.75" hidden="1"/>
    <row r="40385" ht="15.75" hidden="1"/>
    <row r="40386" ht="15.75" hidden="1"/>
    <row r="40387" ht="15.75" hidden="1"/>
    <row r="40388" ht="15.75" hidden="1"/>
    <row r="40389" ht="15.75" hidden="1"/>
    <row r="40390" ht="15.75" hidden="1"/>
    <row r="40391" ht="15.75" hidden="1"/>
    <row r="40392" ht="15.75" hidden="1"/>
    <row r="40393" ht="15.75" hidden="1"/>
    <row r="40394" ht="15.75" hidden="1"/>
    <row r="40395" ht="15.75" hidden="1"/>
    <row r="40396" ht="15.75" hidden="1"/>
    <row r="40397" ht="15.75" hidden="1"/>
    <row r="40398" ht="15.75" hidden="1"/>
    <row r="40399" ht="15.75" hidden="1"/>
    <row r="40400" ht="15.75" hidden="1"/>
    <row r="40401" ht="15.75" hidden="1"/>
    <row r="40402" ht="15.75" hidden="1"/>
    <row r="40403" ht="15.75" hidden="1"/>
    <row r="40404" ht="15.75" hidden="1"/>
    <row r="40405" ht="15.75" hidden="1"/>
    <row r="40406" ht="15.75" hidden="1"/>
    <row r="40407" ht="15.75" hidden="1"/>
    <row r="40408" ht="15.75" hidden="1"/>
    <row r="40409" ht="15.75" hidden="1"/>
    <row r="40410" ht="15.75" hidden="1"/>
    <row r="40411" ht="15.75" hidden="1"/>
    <row r="40412" ht="15.75" hidden="1"/>
    <row r="40413" ht="15.75" hidden="1"/>
    <row r="40414" ht="15.75" hidden="1"/>
    <row r="40415" ht="15.75" hidden="1"/>
    <row r="40416" ht="15.75" hidden="1"/>
    <row r="40417" ht="15.75" hidden="1"/>
    <row r="40418" ht="15.75" hidden="1"/>
    <row r="40419" ht="15.75" hidden="1"/>
    <row r="40420" ht="15.75" hidden="1"/>
    <row r="40421" ht="15.75" hidden="1"/>
    <row r="40422" ht="15.75" hidden="1"/>
    <row r="40423" ht="15.75" hidden="1"/>
    <row r="40424" ht="15.75" hidden="1"/>
    <row r="40425" ht="15.75" hidden="1"/>
    <row r="40426" ht="15.75" hidden="1"/>
    <row r="40427" ht="15.75" hidden="1"/>
    <row r="40428" ht="15.75" hidden="1"/>
    <row r="40429" ht="15.75" hidden="1"/>
    <row r="40430" ht="15.75" hidden="1"/>
    <row r="40431" ht="15.75" hidden="1"/>
    <row r="40432" ht="15.75" hidden="1"/>
    <row r="40433" ht="15.75" hidden="1"/>
    <row r="40434" ht="15.75" hidden="1"/>
    <row r="40435" ht="15.75" hidden="1"/>
    <row r="40436" ht="15.75" hidden="1"/>
    <row r="40437" ht="15.75" hidden="1"/>
    <row r="40438" ht="15.75" hidden="1"/>
    <row r="40439" ht="15.75" hidden="1"/>
    <row r="40440" ht="15.75" hidden="1"/>
    <row r="40441" ht="15.75" hidden="1"/>
    <row r="40442" ht="15.75" hidden="1"/>
    <row r="40443" ht="15.75" hidden="1"/>
    <row r="40444" ht="15.75" hidden="1"/>
    <row r="40445" ht="15.75" hidden="1"/>
    <row r="40446" ht="15.75" hidden="1"/>
    <row r="40447" ht="15.75" hidden="1"/>
    <row r="40448" ht="15.75" hidden="1"/>
    <row r="40449" ht="15.75" hidden="1"/>
    <row r="40450" ht="15.75" hidden="1"/>
    <row r="40451" ht="15.75" hidden="1"/>
    <row r="40452" ht="15.75" hidden="1"/>
    <row r="40453" ht="15.75" hidden="1"/>
    <row r="40454" ht="15.75" hidden="1"/>
    <row r="40455" ht="15.75" hidden="1"/>
    <row r="40456" ht="15.75" hidden="1"/>
    <row r="40457" ht="15.75" hidden="1"/>
    <row r="40458" ht="15.75" hidden="1"/>
    <row r="40459" ht="15.75" hidden="1"/>
    <row r="40460" ht="15.75" hidden="1"/>
    <row r="40461" ht="15.75" hidden="1"/>
    <row r="40462" ht="15.75" hidden="1"/>
    <row r="40463" ht="15.75" hidden="1"/>
    <row r="40464" ht="15.75" hidden="1"/>
    <row r="40465" ht="15.75" hidden="1"/>
    <row r="40466" ht="15.75" hidden="1"/>
    <row r="40467" ht="15.75" hidden="1"/>
    <row r="40468" ht="15.75" hidden="1"/>
    <row r="40469" ht="15.75" hidden="1"/>
    <row r="40470" ht="15.75" hidden="1"/>
    <row r="40471" ht="15.75" hidden="1"/>
    <row r="40472" ht="15.75" hidden="1"/>
    <row r="40473" ht="15.75" hidden="1"/>
    <row r="40474" ht="15.75" hidden="1"/>
    <row r="40475" ht="15.75" hidden="1"/>
    <row r="40476" ht="15.75" hidden="1"/>
    <row r="40477" ht="15.75" hidden="1"/>
    <row r="40478" ht="15.75" hidden="1"/>
    <row r="40479" ht="15.75" hidden="1"/>
    <row r="40480" ht="15.75" hidden="1"/>
    <row r="40481" ht="15.75" hidden="1"/>
    <row r="40482" ht="15.75" hidden="1"/>
    <row r="40483" ht="15.75" hidden="1"/>
    <row r="40484" ht="15.75" hidden="1"/>
    <row r="40485" ht="15.75" hidden="1"/>
    <row r="40486" ht="15.75" hidden="1"/>
    <row r="40487" ht="15.75" hidden="1"/>
    <row r="40488" ht="15.75" hidden="1"/>
    <row r="40489" ht="15.75" hidden="1"/>
    <row r="40490" ht="15.75" hidden="1"/>
    <row r="40491" ht="15.75" hidden="1"/>
    <row r="40492" ht="15.75" hidden="1"/>
    <row r="40493" ht="15.75" hidden="1"/>
    <row r="40494" ht="15.75" hidden="1"/>
    <row r="40495" ht="15.75" hidden="1"/>
    <row r="40496" ht="15.75" hidden="1"/>
    <row r="40497" ht="15.75" hidden="1"/>
    <row r="40498" ht="15.75" hidden="1"/>
    <row r="40499" ht="15.75" hidden="1"/>
    <row r="40500" ht="15.75" hidden="1"/>
    <row r="40501" ht="15.75" hidden="1"/>
    <row r="40502" ht="15.75" hidden="1"/>
    <row r="40503" ht="15.75" hidden="1"/>
    <row r="40504" ht="15.75" hidden="1"/>
    <row r="40505" ht="15.75" hidden="1"/>
    <row r="40506" ht="15.75" hidden="1"/>
    <row r="40507" ht="15.75" hidden="1"/>
    <row r="40508" ht="15.75" hidden="1"/>
    <row r="40509" ht="15.75" hidden="1"/>
    <row r="40510" ht="15.75" hidden="1"/>
    <row r="40511" ht="15.75" hidden="1"/>
    <row r="40512" ht="15.75" hidden="1"/>
    <row r="40513" ht="15.75" hidden="1"/>
    <row r="40514" ht="15.75" hidden="1"/>
    <row r="40515" ht="15.75" hidden="1"/>
    <row r="40516" ht="15.75" hidden="1"/>
    <row r="40517" ht="15.75" hidden="1"/>
    <row r="40518" ht="15.75" hidden="1"/>
    <row r="40519" ht="15.75" hidden="1"/>
    <row r="40520" ht="15.75" hidden="1"/>
    <row r="40521" ht="15.75" hidden="1"/>
    <row r="40522" ht="15.75" hidden="1"/>
    <row r="40523" ht="15.75" hidden="1"/>
    <row r="40524" ht="15.75" hidden="1"/>
    <row r="40525" ht="15.75" hidden="1"/>
    <row r="40526" ht="15.75" hidden="1"/>
    <row r="40527" ht="15.75" hidden="1"/>
    <row r="40528" ht="15.75" hidden="1"/>
    <row r="40529" ht="15.75" hidden="1"/>
    <row r="40530" ht="15.75" hidden="1"/>
    <row r="40531" ht="15.75" hidden="1"/>
    <row r="40532" ht="15.75" hidden="1"/>
    <row r="40533" ht="15.75" hidden="1"/>
    <row r="40534" ht="15.75" hidden="1"/>
    <row r="40535" ht="15.75" hidden="1"/>
    <row r="40536" ht="15.75" hidden="1"/>
    <row r="40537" ht="15.75" hidden="1"/>
    <row r="40538" ht="15.75" hidden="1"/>
    <row r="40539" ht="15.75" hidden="1"/>
    <row r="40540" ht="15.75" hidden="1"/>
    <row r="40541" ht="15.75" hidden="1"/>
    <row r="40542" ht="15.75" hidden="1"/>
    <row r="40543" ht="15.75" hidden="1"/>
    <row r="40544" ht="15.75" hidden="1"/>
    <row r="40545" ht="15.75" hidden="1"/>
    <row r="40546" ht="15.75" hidden="1"/>
    <row r="40547" ht="15.75" hidden="1"/>
    <row r="40548" ht="15.75" hidden="1"/>
    <row r="40549" ht="15.75" hidden="1"/>
    <row r="40550" ht="15.75" hidden="1"/>
    <row r="40551" ht="15.75" hidden="1"/>
    <row r="40552" ht="15.75" hidden="1"/>
    <row r="40553" ht="15.75" hidden="1"/>
    <row r="40554" ht="15.75" hidden="1"/>
    <row r="40555" ht="15.75" hidden="1"/>
    <row r="40556" ht="15.75" hidden="1"/>
    <row r="40557" ht="15.75" hidden="1"/>
    <row r="40558" ht="15.75" hidden="1"/>
    <row r="40559" ht="15.75" hidden="1"/>
    <row r="40560" ht="15.75" hidden="1"/>
    <row r="40561" ht="15.75" hidden="1"/>
    <row r="40562" ht="15.75" hidden="1"/>
    <row r="40563" ht="15.75" hidden="1"/>
    <row r="40564" ht="15.75" hidden="1"/>
    <row r="40565" ht="15.75" hidden="1"/>
    <row r="40566" ht="15.75" hidden="1"/>
    <row r="40567" ht="15.75" hidden="1"/>
    <row r="40568" ht="15.75" hidden="1"/>
    <row r="40569" ht="15.75" hidden="1"/>
    <row r="40570" ht="15.75" hidden="1"/>
    <row r="40571" ht="15.75" hidden="1"/>
    <row r="40572" ht="15.75" hidden="1"/>
    <row r="40573" ht="15.75" hidden="1"/>
    <row r="40574" ht="15.75" hidden="1"/>
    <row r="40575" ht="15.75" hidden="1"/>
    <row r="40576" ht="15.75" hidden="1"/>
    <row r="40577" ht="15.75" hidden="1"/>
    <row r="40578" ht="15.75" hidden="1"/>
    <row r="40579" ht="15.75" hidden="1"/>
    <row r="40580" ht="15.75" hidden="1"/>
    <row r="40581" ht="15.75" hidden="1"/>
    <row r="40582" ht="15.75" hidden="1"/>
    <row r="40583" ht="15.75" hidden="1"/>
    <row r="40584" ht="15.75" hidden="1"/>
    <row r="40585" ht="15.75" hidden="1"/>
    <row r="40586" ht="15.75" hidden="1"/>
    <row r="40587" ht="15.75" hidden="1"/>
    <row r="40588" ht="15.75" hidden="1"/>
    <row r="40589" ht="15.75" hidden="1"/>
    <row r="40590" ht="15.75" hidden="1"/>
    <row r="40591" ht="15.75" hidden="1"/>
    <row r="40592" ht="15.75" hidden="1"/>
    <row r="40593" ht="15.75" hidden="1"/>
    <row r="40594" ht="15.75" hidden="1"/>
    <row r="40595" ht="15.75" hidden="1"/>
    <row r="40596" ht="15.75" hidden="1"/>
    <row r="40597" ht="15.75" hidden="1"/>
    <row r="40598" ht="15.75" hidden="1"/>
    <row r="40599" ht="15.75" hidden="1"/>
    <row r="40600" ht="15.75" hidden="1"/>
    <row r="40601" ht="15.75" hidden="1"/>
    <row r="40602" ht="15.75" hidden="1"/>
    <row r="40603" ht="15.75" hidden="1"/>
    <row r="40604" ht="15.75" hidden="1"/>
    <row r="40605" ht="15.75" hidden="1"/>
    <row r="40606" ht="15.75" hidden="1"/>
    <row r="40607" ht="15.75" hidden="1"/>
    <row r="40608" ht="15.75" hidden="1"/>
    <row r="40609" ht="15.75" hidden="1"/>
    <row r="40610" ht="15.75" hidden="1"/>
    <row r="40611" ht="15.75" hidden="1"/>
    <row r="40612" ht="15.75" hidden="1"/>
    <row r="40613" ht="15.75" hidden="1"/>
    <row r="40614" ht="15.75" hidden="1"/>
    <row r="40615" ht="15.75" hidden="1"/>
    <row r="40616" ht="15.75" hidden="1"/>
    <row r="40617" ht="15.75" hidden="1"/>
    <row r="40618" ht="15.75" hidden="1"/>
    <row r="40619" ht="15.75" hidden="1"/>
    <row r="40620" ht="15.75" hidden="1"/>
    <row r="40621" ht="15.75" hidden="1"/>
    <row r="40622" ht="15.75" hidden="1"/>
    <row r="40623" ht="15.75" hidden="1"/>
    <row r="40624" ht="15.75" hidden="1"/>
    <row r="40625" ht="15.75" hidden="1"/>
    <row r="40626" ht="15.75" hidden="1"/>
    <row r="40627" ht="15.75" hidden="1"/>
    <row r="40628" ht="15.75" hidden="1"/>
    <row r="40629" ht="15.75" hidden="1"/>
    <row r="40630" ht="15.75" hidden="1"/>
    <row r="40631" ht="15.75" hidden="1"/>
    <row r="40632" ht="15.75" hidden="1"/>
    <row r="40633" ht="15.75" hidden="1"/>
    <row r="40634" ht="15.75" hidden="1"/>
    <row r="40635" ht="15.75" hidden="1"/>
    <row r="40636" ht="15.75" hidden="1"/>
    <row r="40637" ht="15.75" hidden="1"/>
    <row r="40638" ht="15.75" hidden="1"/>
    <row r="40639" ht="15.75" hidden="1"/>
    <row r="40640" ht="15.75" hidden="1"/>
    <row r="40641" ht="15.75" hidden="1"/>
    <row r="40642" ht="15.75" hidden="1"/>
    <row r="40643" ht="15.75" hidden="1"/>
    <row r="40644" ht="15.75" hidden="1"/>
    <row r="40645" ht="15.75" hidden="1"/>
    <row r="40646" ht="15.75" hidden="1"/>
    <row r="40647" ht="15.75" hidden="1"/>
    <row r="40648" ht="15.75" hidden="1"/>
    <row r="40649" ht="15.75" hidden="1"/>
    <row r="40650" ht="15.75" hidden="1"/>
    <row r="40651" ht="15.75" hidden="1"/>
    <row r="40652" ht="15.75" hidden="1"/>
    <row r="40653" ht="15.75" hidden="1"/>
    <row r="40654" ht="15.75" hidden="1"/>
    <row r="40655" ht="15.75" hidden="1"/>
    <row r="40656" ht="15.75" hidden="1"/>
    <row r="40657" ht="15.75" hidden="1"/>
    <row r="40658" ht="15.75" hidden="1"/>
    <row r="40659" ht="15.75" hidden="1"/>
    <row r="40660" ht="15.75" hidden="1"/>
    <row r="40661" ht="15.75" hidden="1"/>
    <row r="40662" ht="15.75" hidden="1"/>
    <row r="40663" ht="15.75" hidden="1"/>
    <row r="40664" ht="15.75" hidden="1"/>
    <row r="40665" ht="15.75" hidden="1"/>
    <row r="40666" ht="15.75" hidden="1"/>
    <row r="40667" ht="15.75" hidden="1"/>
    <row r="40668" ht="15.75" hidden="1"/>
    <row r="40669" ht="15.75" hidden="1"/>
    <row r="40670" ht="15.75" hidden="1"/>
    <row r="40671" ht="15.75" hidden="1"/>
    <row r="40672" ht="15.75" hidden="1"/>
    <row r="40673" ht="15.75" hidden="1"/>
    <row r="40674" ht="15.75" hidden="1"/>
    <row r="40675" ht="15.75" hidden="1"/>
    <row r="40676" ht="15.75" hidden="1"/>
    <row r="40677" ht="15.75" hidden="1"/>
    <row r="40678" ht="15.75" hidden="1"/>
    <row r="40679" ht="15.75" hidden="1"/>
    <row r="40680" ht="15.75" hidden="1"/>
    <row r="40681" ht="15.75" hidden="1"/>
    <row r="40682" ht="15.75" hidden="1"/>
    <row r="40683" ht="15.75" hidden="1"/>
    <row r="40684" ht="15.75" hidden="1"/>
    <row r="40685" ht="15.75" hidden="1"/>
    <row r="40686" ht="15.75" hidden="1"/>
    <row r="40687" ht="15.75" hidden="1"/>
    <row r="40688" ht="15.75" hidden="1"/>
    <row r="40689" ht="15.75" hidden="1"/>
    <row r="40690" ht="15.75" hidden="1"/>
    <row r="40691" ht="15.75" hidden="1"/>
    <row r="40692" ht="15.75" hidden="1"/>
    <row r="40693" ht="15.75" hidden="1"/>
    <row r="40694" ht="15.75" hidden="1"/>
    <row r="40695" ht="15.75" hidden="1"/>
    <row r="40696" ht="15.75" hidden="1"/>
    <row r="40697" ht="15.75" hidden="1"/>
    <row r="40698" ht="15.75" hidden="1"/>
    <row r="40699" ht="15.75" hidden="1"/>
    <row r="40700" ht="15.75" hidden="1"/>
    <row r="40701" ht="15.75" hidden="1"/>
    <row r="40702" ht="15.75" hidden="1"/>
    <row r="40703" ht="15.75" hidden="1"/>
    <row r="40704" ht="15.75" hidden="1"/>
    <row r="40705" ht="15.75" hidden="1"/>
    <row r="40706" ht="15.75" hidden="1"/>
    <row r="40707" ht="15.75" hidden="1"/>
    <row r="40708" ht="15.75" hidden="1"/>
    <row r="40709" ht="15.75" hidden="1"/>
    <row r="40710" ht="15.75" hidden="1"/>
    <row r="40711" ht="15.75" hidden="1"/>
    <row r="40712" ht="15.75" hidden="1"/>
    <row r="40713" ht="15.75" hidden="1"/>
    <row r="40714" ht="15.75" hidden="1"/>
    <row r="40715" ht="15.75" hidden="1"/>
    <row r="40716" ht="15.75" hidden="1"/>
    <row r="40717" ht="15.75" hidden="1"/>
    <row r="40718" ht="15.75" hidden="1"/>
    <row r="40719" ht="15.75" hidden="1"/>
    <row r="40720" ht="15.75" hidden="1"/>
    <row r="40721" ht="15.75" hidden="1"/>
    <row r="40722" ht="15.75" hidden="1"/>
    <row r="40723" ht="15.75" hidden="1"/>
    <row r="40724" ht="15.75" hidden="1"/>
    <row r="40725" ht="15.75" hidden="1"/>
    <row r="40726" ht="15.75" hidden="1"/>
    <row r="40727" ht="15.75" hidden="1"/>
    <row r="40728" ht="15.75" hidden="1"/>
    <row r="40729" ht="15.75" hidden="1"/>
    <row r="40730" ht="15.75" hidden="1"/>
    <row r="40731" ht="15.75" hidden="1"/>
    <row r="40732" ht="15.75" hidden="1"/>
    <row r="40733" ht="15.75" hidden="1"/>
    <row r="40734" ht="15.75" hidden="1"/>
    <row r="40735" ht="15.75" hidden="1"/>
    <row r="40736" ht="15.75" hidden="1"/>
    <row r="40737" ht="15.75" hidden="1"/>
    <row r="40738" ht="15.75" hidden="1"/>
    <row r="40739" ht="15.75" hidden="1"/>
    <row r="40740" ht="15.75" hidden="1"/>
    <row r="40741" ht="15.75" hidden="1"/>
    <row r="40742" ht="15.75" hidden="1"/>
    <row r="40743" ht="15.75" hidden="1"/>
    <row r="40744" ht="15.75" hidden="1"/>
    <row r="40745" ht="15.75" hidden="1"/>
    <row r="40746" ht="15.75" hidden="1"/>
    <row r="40747" ht="15.75" hidden="1"/>
    <row r="40748" ht="15.75" hidden="1"/>
    <row r="40749" ht="15.75" hidden="1"/>
    <row r="40750" ht="15.75" hidden="1"/>
    <row r="40751" ht="15.75" hidden="1"/>
    <row r="40752" ht="15.75" hidden="1"/>
    <row r="40753" ht="15.75" hidden="1"/>
    <row r="40754" ht="15.75" hidden="1"/>
    <row r="40755" ht="15.75" hidden="1"/>
    <row r="40756" ht="15.75" hidden="1"/>
    <row r="40757" ht="15.75" hidden="1"/>
    <row r="40758" ht="15.75" hidden="1"/>
    <row r="40759" ht="15.75" hidden="1"/>
    <row r="40760" ht="15.75" hidden="1"/>
    <row r="40761" ht="15.75" hidden="1"/>
    <row r="40762" ht="15.75" hidden="1"/>
    <row r="40763" ht="15.75" hidden="1"/>
    <row r="40764" ht="15.75" hidden="1"/>
    <row r="40765" ht="15.75" hidden="1"/>
    <row r="40766" ht="15.75" hidden="1"/>
    <row r="40767" ht="15.75" hidden="1"/>
    <row r="40768" ht="15.75" hidden="1"/>
    <row r="40769" ht="15.75" hidden="1"/>
    <row r="40770" ht="15.75" hidden="1"/>
    <row r="40771" ht="15.75" hidden="1"/>
    <row r="40772" ht="15.75" hidden="1"/>
    <row r="40773" ht="15.75" hidden="1"/>
    <row r="40774" ht="15.75" hidden="1"/>
    <row r="40775" ht="15.75" hidden="1"/>
    <row r="40776" ht="15.75" hidden="1"/>
    <row r="40777" ht="15.75" hidden="1"/>
    <row r="40778" ht="15.75" hidden="1"/>
    <row r="40779" ht="15.75" hidden="1"/>
    <row r="40780" ht="15.75" hidden="1"/>
    <row r="40781" ht="15.75" hidden="1"/>
    <row r="40782" ht="15.75" hidden="1"/>
    <row r="40783" ht="15.75" hidden="1"/>
    <row r="40784" ht="15.75" hidden="1"/>
    <row r="40785" ht="15.75" hidden="1"/>
    <row r="40786" ht="15.75" hidden="1"/>
    <row r="40787" ht="15.75" hidden="1"/>
    <row r="40788" ht="15.75" hidden="1"/>
    <row r="40789" ht="15.75" hidden="1"/>
    <row r="40790" ht="15.75" hidden="1"/>
    <row r="40791" ht="15.75" hidden="1"/>
    <row r="40792" ht="15.75" hidden="1"/>
    <row r="40793" ht="15.75" hidden="1"/>
    <row r="40794" ht="15.75" hidden="1"/>
    <row r="40795" ht="15.75" hidden="1"/>
    <row r="40796" ht="15.75" hidden="1"/>
    <row r="40797" ht="15.75" hidden="1"/>
    <row r="40798" ht="15.75" hidden="1"/>
    <row r="40799" ht="15.75" hidden="1"/>
    <row r="40800" ht="15.75" hidden="1"/>
    <row r="40801" ht="15.75" hidden="1"/>
    <row r="40802" ht="15.75" hidden="1"/>
    <row r="40803" ht="15.75" hidden="1"/>
    <row r="40804" ht="15.75" hidden="1"/>
    <row r="40805" ht="15.75" hidden="1"/>
    <row r="40806" ht="15.75" hidden="1"/>
    <row r="40807" ht="15.75" hidden="1"/>
    <row r="40808" ht="15.75" hidden="1"/>
    <row r="40809" ht="15.75" hidden="1"/>
    <row r="40810" ht="15.75" hidden="1"/>
    <row r="40811" ht="15.75" hidden="1"/>
    <row r="40812" ht="15.75" hidden="1"/>
    <row r="40813" ht="15.75" hidden="1"/>
    <row r="40814" ht="15.75" hidden="1"/>
    <row r="40815" ht="15.75" hidden="1"/>
    <row r="40816" ht="15.75" hidden="1"/>
    <row r="40817" ht="15.75" hidden="1"/>
    <row r="40818" ht="15.75" hidden="1"/>
    <row r="40819" ht="15.75" hidden="1"/>
    <row r="40820" ht="15.75" hidden="1"/>
    <row r="40821" ht="15.75" hidden="1"/>
    <row r="40822" ht="15.75" hidden="1"/>
    <row r="40823" ht="15.75" hidden="1"/>
    <row r="40824" ht="15.75" hidden="1"/>
    <row r="40825" ht="15.75" hidden="1"/>
    <row r="40826" ht="15.75" hidden="1"/>
    <row r="40827" ht="15.75" hidden="1"/>
    <row r="40828" ht="15.75" hidden="1"/>
    <row r="40829" ht="15.75" hidden="1"/>
    <row r="40830" ht="15.75" hidden="1"/>
    <row r="40831" ht="15.75" hidden="1"/>
    <row r="40832" ht="15.75" hidden="1"/>
    <row r="40833" ht="15.75" hidden="1"/>
    <row r="40834" ht="15.75" hidden="1"/>
    <row r="40835" ht="15.75" hidden="1"/>
    <row r="40836" ht="15.75" hidden="1"/>
    <row r="40837" ht="15.75" hidden="1"/>
    <row r="40838" ht="15.75" hidden="1"/>
    <row r="40839" ht="15.75" hidden="1"/>
    <row r="40840" ht="15.75" hidden="1"/>
    <row r="40841" ht="15.75" hidden="1"/>
    <row r="40842" ht="15.75" hidden="1"/>
    <row r="40843" ht="15.75" hidden="1"/>
    <row r="40844" ht="15.75" hidden="1"/>
    <row r="40845" ht="15.75" hidden="1"/>
    <row r="40846" ht="15.75" hidden="1"/>
    <row r="40847" ht="15.75" hidden="1"/>
    <row r="40848" ht="15.75" hidden="1"/>
    <row r="40849" ht="15.75" hidden="1"/>
    <row r="40850" ht="15.75" hidden="1"/>
    <row r="40851" ht="15.75" hidden="1"/>
    <row r="40852" ht="15.75" hidden="1"/>
    <row r="40853" ht="15.75" hidden="1"/>
    <row r="40854" ht="15.75" hidden="1"/>
    <row r="40855" ht="15.75" hidden="1"/>
    <row r="40856" ht="15.75" hidden="1"/>
    <row r="40857" ht="15.75" hidden="1"/>
    <row r="40858" ht="15.75" hidden="1"/>
    <row r="40859" ht="15.75" hidden="1"/>
    <row r="40860" ht="15.75" hidden="1"/>
    <row r="40861" ht="15.75" hidden="1"/>
    <row r="40862" ht="15.75" hidden="1"/>
    <row r="40863" ht="15.75" hidden="1"/>
    <row r="40864" ht="15.75" hidden="1"/>
    <row r="40865" ht="15.75" hidden="1"/>
    <row r="40866" ht="15.75" hidden="1"/>
    <row r="40867" ht="15.75" hidden="1"/>
    <row r="40868" ht="15.75" hidden="1"/>
    <row r="40869" ht="15.75" hidden="1"/>
    <row r="40870" ht="15.75" hidden="1"/>
    <row r="40871" ht="15.75" hidden="1"/>
    <row r="40872" ht="15.75" hidden="1"/>
    <row r="40873" ht="15.75" hidden="1"/>
    <row r="40874" ht="15.75" hidden="1"/>
    <row r="40875" ht="15.75" hidden="1"/>
    <row r="40876" ht="15.75" hidden="1"/>
    <row r="40877" ht="15.75" hidden="1"/>
    <row r="40878" ht="15.75" hidden="1"/>
    <row r="40879" ht="15.75" hidden="1"/>
    <row r="40880" ht="15.75" hidden="1"/>
    <row r="40881" ht="15.75" hidden="1"/>
    <row r="40882" ht="15.75" hidden="1"/>
    <row r="40883" ht="15.75" hidden="1"/>
    <row r="40884" ht="15.75" hidden="1"/>
    <row r="40885" ht="15.75" hidden="1"/>
    <row r="40886" ht="15.75" hidden="1"/>
    <row r="40887" ht="15.75" hidden="1"/>
    <row r="40888" ht="15.75" hidden="1"/>
    <row r="40889" ht="15.75" hidden="1"/>
    <row r="40890" ht="15.75" hidden="1"/>
    <row r="40891" ht="15.75" hidden="1"/>
    <row r="40892" ht="15.75" hidden="1"/>
    <row r="40893" ht="15.75" hidden="1"/>
    <row r="40894" ht="15.75" hidden="1"/>
    <row r="40895" ht="15.75" hidden="1"/>
    <row r="40896" ht="15.75" hidden="1"/>
    <row r="40897" ht="15.75" hidden="1"/>
    <row r="40898" ht="15.75" hidden="1"/>
    <row r="40899" ht="15.75" hidden="1"/>
    <row r="40900" ht="15.75" hidden="1"/>
    <row r="40901" ht="15.75" hidden="1"/>
    <row r="40902" ht="15.75" hidden="1"/>
    <row r="40903" ht="15.75" hidden="1"/>
    <row r="40904" ht="15.75" hidden="1"/>
    <row r="40905" ht="15.75" hidden="1"/>
    <row r="40906" ht="15.75" hidden="1"/>
    <row r="40907" ht="15.75" hidden="1"/>
    <row r="40908" ht="15.75" hidden="1"/>
    <row r="40909" ht="15.75" hidden="1"/>
    <row r="40910" ht="15.75" hidden="1"/>
    <row r="40911" ht="15.75" hidden="1"/>
    <row r="40912" ht="15.75" hidden="1"/>
    <row r="40913" ht="15.75" hidden="1"/>
    <row r="40914" ht="15.75" hidden="1"/>
    <row r="40915" ht="15.75" hidden="1"/>
    <row r="40916" ht="15.75" hidden="1"/>
    <row r="40917" ht="15.75" hidden="1"/>
    <row r="40918" ht="15.75" hidden="1"/>
    <row r="40919" ht="15.75" hidden="1"/>
    <row r="40920" ht="15.75" hidden="1"/>
    <row r="40921" ht="15.75" hidden="1"/>
    <row r="40922" ht="15.75" hidden="1"/>
    <row r="40923" ht="15.75" hidden="1"/>
    <row r="40924" ht="15.75" hidden="1"/>
    <row r="40925" ht="15.75" hidden="1"/>
    <row r="40926" ht="15.75" hidden="1"/>
    <row r="40927" ht="15.75" hidden="1"/>
    <row r="40928" ht="15.75" hidden="1"/>
    <row r="40929" ht="15.75" hidden="1"/>
    <row r="40930" ht="15.75" hidden="1"/>
    <row r="40931" ht="15.75" hidden="1"/>
    <row r="40932" ht="15.75" hidden="1"/>
    <row r="40933" ht="15.75" hidden="1"/>
    <row r="40934" ht="15.75" hidden="1"/>
    <row r="40935" ht="15.75" hidden="1"/>
    <row r="40936" ht="15.75" hidden="1"/>
    <row r="40937" ht="15.75" hidden="1"/>
    <row r="40938" ht="15.75" hidden="1"/>
    <row r="40939" ht="15.75" hidden="1"/>
    <row r="40940" ht="15.75" hidden="1"/>
    <row r="40941" ht="15.75" hidden="1"/>
    <row r="40942" ht="15.75" hidden="1"/>
    <row r="40943" ht="15.75" hidden="1"/>
    <row r="40944" ht="15.75" hidden="1"/>
    <row r="40945" ht="15.75" hidden="1"/>
    <row r="40946" ht="15.75" hidden="1"/>
    <row r="40947" ht="15.75" hidden="1"/>
    <row r="40948" ht="15.75" hidden="1"/>
    <row r="40949" ht="15.75" hidden="1"/>
    <row r="40950" ht="15.75" hidden="1"/>
    <row r="40951" ht="15.75" hidden="1"/>
    <row r="40952" ht="15.75" hidden="1"/>
    <row r="40953" ht="15.75" hidden="1"/>
    <row r="40954" ht="15.75" hidden="1"/>
    <row r="40955" ht="15.75" hidden="1"/>
    <row r="40956" ht="15.75" hidden="1"/>
    <row r="40957" ht="15.75" hidden="1"/>
    <row r="40958" ht="15.75" hidden="1"/>
    <row r="40959" ht="15.75" hidden="1"/>
    <row r="40960" ht="15.75" hidden="1"/>
    <row r="40961" ht="15.75" hidden="1"/>
    <row r="40962" ht="15.75" hidden="1"/>
    <row r="40963" ht="15.75" hidden="1"/>
    <row r="40964" ht="15.75" hidden="1"/>
    <row r="40965" ht="15.75" hidden="1"/>
    <row r="40966" ht="15.75" hidden="1"/>
    <row r="40967" ht="15.75" hidden="1"/>
    <row r="40968" ht="15.75" hidden="1"/>
    <row r="40969" ht="15.75" hidden="1"/>
    <row r="40970" ht="15.75" hidden="1"/>
    <row r="40971" ht="15.75" hidden="1"/>
    <row r="40972" ht="15.75" hidden="1"/>
    <row r="40973" ht="15.75" hidden="1"/>
    <row r="40974" ht="15.75" hidden="1"/>
    <row r="40975" ht="15.75" hidden="1"/>
    <row r="40976" ht="15.75" hidden="1"/>
    <row r="40977" ht="15.75" hidden="1"/>
    <row r="40978" ht="15.75" hidden="1"/>
    <row r="40979" ht="15.75" hidden="1"/>
    <row r="40980" ht="15.75" hidden="1"/>
    <row r="40981" ht="15.75" hidden="1"/>
    <row r="40982" ht="15.75" hidden="1"/>
    <row r="40983" ht="15.75" hidden="1"/>
    <row r="40984" ht="15.75" hidden="1"/>
    <row r="40985" ht="15.75" hidden="1"/>
    <row r="40986" ht="15.75" hidden="1"/>
    <row r="40987" ht="15.75" hidden="1"/>
    <row r="40988" ht="15.75" hidden="1"/>
    <row r="40989" ht="15.75" hidden="1"/>
    <row r="40990" ht="15.75" hidden="1"/>
    <row r="40991" ht="15.75" hidden="1"/>
    <row r="40992" ht="15.75" hidden="1"/>
    <row r="40993" ht="15.75" hidden="1"/>
    <row r="40994" ht="15.75" hidden="1"/>
    <row r="40995" ht="15.75" hidden="1"/>
    <row r="40996" ht="15.75" hidden="1"/>
    <row r="40997" ht="15.75" hidden="1"/>
    <row r="40998" ht="15.75" hidden="1"/>
    <row r="40999" ht="15.75" hidden="1"/>
    <row r="41000" ht="15.75" hidden="1"/>
    <row r="41001" ht="15.75" hidden="1"/>
    <row r="41002" ht="15.75" hidden="1"/>
    <row r="41003" ht="15.75" hidden="1"/>
    <row r="41004" ht="15.75" hidden="1"/>
    <row r="41005" ht="15.75" hidden="1"/>
    <row r="41006" ht="15.75" hidden="1"/>
    <row r="41007" ht="15.75" hidden="1"/>
    <row r="41008" ht="15.75" hidden="1"/>
    <row r="41009" ht="15.75" hidden="1"/>
    <row r="41010" ht="15.75" hidden="1"/>
    <row r="41011" ht="15.75" hidden="1"/>
    <row r="41012" ht="15.75" hidden="1"/>
    <row r="41013" ht="15.75" hidden="1"/>
    <row r="41014" ht="15.75" hidden="1"/>
    <row r="41015" ht="15.75" hidden="1"/>
    <row r="41016" ht="15.75" hidden="1"/>
    <row r="41017" ht="15.75" hidden="1"/>
    <row r="41018" ht="15.75" hidden="1"/>
    <row r="41019" ht="15.75" hidden="1"/>
    <row r="41020" ht="15.75" hidden="1"/>
    <row r="41021" ht="15.75" hidden="1"/>
    <row r="41022" ht="15.75" hidden="1"/>
    <row r="41023" ht="15.75" hidden="1"/>
    <row r="41024" ht="15.75" hidden="1"/>
    <row r="41025" ht="15.75" hidden="1"/>
    <row r="41026" ht="15.75" hidden="1"/>
    <row r="41027" ht="15.75" hidden="1"/>
    <row r="41028" ht="15.75" hidden="1"/>
    <row r="41029" ht="15.75" hidden="1"/>
    <row r="41030" ht="15.75" hidden="1"/>
    <row r="41031" ht="15.75" hidden="1"/>
    <row r="41032" ht="15.75" hidden="1"/>
    <row r="41033" ht="15.75" hidden="1"/>
    <row r="41034" ht="15.75" hidden="1"/>
    <row r="41035" ht="15.75" hidden="1"/>
    <row r="41036" ht="15.75" hidden="1"/>
    <row r="41037" ht="15.75" hidden="1"/>
    <row r="41038" ht="15.75" hidden="1"/>
    <row r="41039" ht="15.75" hidden="1"/>
    <row r="41040" ht="15.75" hidden="1"/>
    <row r="41041" ht="15.75" hidden="1"/>
    <row r="41042" ht="15.75" hidden="1"/>
    <row r="41043" ht="15.75" hidden="1"/>
    <row r="41044" ht="15.75" hidden="1"/>
    <row r="41045" ht="15.75" hidden="1"/>
    <row r="41046" ht="15.75" hidden="1"/>
    <row r="41047" ht="15.75" hidden="1"/>
    <row r="41048" ht="15.75" hidden="1"/>
    <row r="41049" ht="15.75" hidden="1"/>
    <row r="41050" ht="15.75" hidden="1"/>
    <row r="41051" ht="15.75" hidden="1"/>
    <row r="41052" ht="15.75" hidden="1"/>
    <row r="41053" ht="15.75" hidden="1"/>
    <row r="41054" ht="15.75" hidden="1"/>
    <row r="41055" ht="15.75" hidden="1"/>
    <row r="41056" ht="15.75" hidden="1"/>
    <row r="41057" ht="15.75" hidden="1"/>
    <row r="41058" ht="15.75" hidden="1"/>
    <row r="41059" ht="15.75" hidden="1"/>
    <row r="41060" ht="15.75" hidden="1"/>
    <row r="41061" ht="15.75" hidden="1"/>
    <row r="41062" ht="15.75" hidden="1"/>
    <row r="41063" ht="15.75" hidden="1"/>
    <row r="41064" ht="15.75" hidden="1"/>
    <row r="41065" ht="15.75" hidden="1"/>
    <row r="41066" ht="15.75" hidden="1"/>
    <row r="41067" ht="15.75" hidden="1"/>
    <row r="41068" ht="15.75" hidden="1"/>
    <row r="41069" ht="15.75" hidden="1"/>
    <row r="41070" ht="15.75" hidden="1"/>
    <row r="41071" ht="15.75" hidden="1"/>
    <row r="41072" ht="15.75" hidden="1"/>
    <row r="41073" ht="15.75" hidden="1"/>
    <row r="41074" ht="15.75" hidden="1"/>
    <row r="41075" ht="15.75" hidden="1"/>
    <row r="41076" ht="15.75" hidden="1"/>
    <row r="41077" ht="15.75" hidden="1"/>
    <row r="41078" ht="15.75" hidden="1"/>
    <row r="41079" ht="15.75" hidden="1"/>
    <row r="41080" ht="15.75" hidden="1"/>
    <row r="41081" ht="15.75" hidden="1"/>
    <row r="41082" ht="15.75" hidden="1"/>
    <row r="41083" ht="15.75" hidden="1"/>
    <row r="41084" ht="15.75" hidden="1"/>
    <row r="41085" ht="15.75" hidden="1"/>
    <row r="41086" ht="15.75" hidden="1"/>
    <row r="41087" ht="15.75" hidden="1"/>
    <row r="41088" ht="15.75" hidden="1"/>
    <row r="41089" ht="15.75" hidden="1"/>
    <row r="41090" ht="15.75" hidden="1"/>
    <row r="41091" ht="15.75" hidden="1"/>
    <row r="41092" ht="15.75" hidden="1"/>
    <row r="41093" ht="15.75" hidden="1"/>
    <row r="41094" ht="15.75" hidden="1"/>
    <row r="41095" ht="15.75" hidden="1"/>
    <row r="41096" ht="15.75" hidden="1"/>
    <row r="41097" ht="15.75" hidden="1"/>
    <row r="41098" ht="15.75" hidden="1"/>
    <row r="41099" ht="15.75" hidden="1"/>
    <row r="41100" ht="15.75" hidden="1"/>
    <row r="41101" ht="15.75" hidden="1"/>
    <row r="41102" ht="15.75" hidden="1"/>
    <row r="41103" ht="15.75" hidden="1"/>
    <row r="41104" ht="15.75" hidden="1"/>
    <row r="41105" ht="15.75" hidden="1"/>
    <row r="41106" ht="15.75" hidden="1"/>
    <row r="41107" ht="15.75" hidden="1"/>
    <row r="41108" ht="15.75" hidden="1"/>
    <row r="41109" ht="15.75" hidden="1"/>
    <row r="41110" ht="15.75" hidden="1"/>
    <row r="41111" ht="15.75" hidden="1"/>
    <row r="41112" ht="15.75" hidden="1"/>
    <row r="41113" ht="15.75" hidden="1"/>
    <row r="41114" ht="15.75" hidden="1"/>
    <row r="41115" ht="15.75" hidden="1"/>
    <row r="41116" ht="15.75" hidden="1"/>
    <row r="41117" ht="15.75" hidden="1"/>
    <row r="41118" ht="15.75" hidden="1"/>
    <row r="41119" ht="15.75" hidden="1"/>
    <row r="41120" ht="15.75" hidden="1"/>
    <row r="41121" ht="15.75" hidden="1"/>
    <row r="41122" ht="15.75" hidden="1"/>
    <row r="41123" ht="15.75" hidden="1"/>
    <row r="41124" ht="15.75" hidden="1"/>
    <row r="41125" ht="15.75" hidden="1"/>
    <row r="41126" ht="15.75" hidden="1"/>
    <row r="41127" ht="15.75" hidden="1"/>
    <row r="41128" ht="15.75" hidden="1"/>
    <row r="41129" ht="15.75" hidden="1"/>
    <row r="41130" ht="15.75" hidden="1"/>
    <row r="41131" ht="15.75" hidden="1"/>
    <row r="41132" ht="15.75" hidden="1"/>
    <row r="41133" ht="15.75" hidden="1"/>
    <row r="41134" ht="15.75" hidden="1"/>
    <row r="41135" ht="15.75" hidden="1"/>
    <row r="41136" ht="15.75" hidden="1"/>
    <row r="41137" ht="15.75" hidden="1"/>
    <row r="41138" ht="15.75" hidden="1"/>
    <row r="41139" ht="15.75" hidden="1"/>
    <row r="41140" ht="15.75" hidden="1"/>
    <row r="41141" ht="15.75" hidden="1"/>
    <row r="41142" ht="15.75" hidden="1"/>
    <row r="41143" ht="15.75" hidden="1"/>
    <row r="41144" ht="15.75" hidden="1"/>
    <row r="41145" ht="15.75" hidden="1"/>
    <row r="41146" ht="15.75" hidden="1"/>
    <row r="41147" ht="15.75" hidden="1"/>
    <row r="41148" ht="15.75" hidden="1"/>
    <row r="41149" ht="15.75" hidden="1"/>
    <row r="41150" ht="15.75" hidden="1"/>
    <row r="41151" ht="15.75" hidden="1"/>
    <row r="41152" ht="15.75" hidden="1"/>
    <row r="41153" ht="15.75" hidden="1"/>
    <row r="41154" ht="15.75" hidden="1"/>
    <row r="41155" ht="15.75" hidden="1"/>
    <row r="41156" ht="15.75" hidden="1"/>
    <row r="41157" ht="15.75" hidden="1"/>
    <row r="41158" ht="15.75" hidden="1"/>
    <row r="41159" ht="15.75" hidden="1"/>
    <row r="41160" ht="15.75" hidden="1"/>
    <row r="41161" ht="15.75" hidden="1"/>
    <row r="41162" ht="15.75" hidden="1"/>
    <row r="41163" ht="15.75" hidden="1"/>
    <row r="41164" ht="15.75" hidden="1"/>
    <row r="41165" ht="15.75" hidden="1"/>
    <row r="41166" ht="15.75" hidden="1"/>
    <row r="41167" ht="15.75" hidden="1"/>
    <row r="41168" ht="15.75" hidden="1"/>
    <row r="41169" ht="15.75" hidden="1"/>
    <row r="41170" ht="15.75" hidden="1"/>
    <row r="41171" ht="15.75" hidden="1"/>
    <row r="41172" ht="15.75" hidden="1"/>
    <row r="41173" ht="15.75" hidden="1"/>
    <row r="41174" ht="15.75" hidden="1"/>
    <row r="41175" ht="15.75" hidden="1"/>
    <row r="41176" ht="15.75" hidden="1"/>
    <row r="41177" ht="15.75" hidden="1"/>
    <row r="41178" ht="15.75" hidden="1"/>
    <row r="41179" ht="15.75" hidden="1"/>
    <row r="41180" ht="15.75" hidden="1"/>
    <row r="41181" ht="15.75" hidden="1"/>
    <row r="41182" ht="15.75" hidden="1"/>
    <row r="41183" ht="15.75" hidden="1"/>
    <row r="41184" ht="15.75" hidden="1"/>
    <row r="41185" ht="15.75" hidden="1"/>
    <row r="41186" ht="15.75" hidden="1"/>
    <row r="41187" ht="15.75" hidden="1"/>
    <row r="41188" ht="15.75" hidden="1"/>
    <row r="41189" ht="15.75" hidden="1"/>
    <row r="41190" ht="15.75" hidden="1"/>
    <row r="41191" ht="15.75" hidden="1"/>
    <row r="41192" ht="15.75" hidden="1"/>
    <row r="41193" ht="15.75" hidden="1"/>
    <row r="41194" ht="15.75" hidden="1"/>
    <row r="41195" ht="15.75" hidden="1"/>
    <row r="41196" ht="15.75" hidden="1"/>
    <row r="41197" ht="15.75" hidden="1"/>
    <row r="41198" ht="15.75" hidden="1"/>
    <row r="41199" ht="15.75" hidden="1"/>
    <row r="41200" ht="15.75" hidden="1"/>
    <row r="41201" ht="15.75" hidden="1"/>
    <row r="41202" ht="15.75" hidden="1"/>
    <row r="41203" ht="15.75" hidden="1"/>
    <row r="41204" ht="15.75" hidden="1"/>
    <row r="41205" ht="15.75" hidden="1"/>
    <row r="41206" ht="15.75" hidden="1"/>
    <row r="41207" ht="15.75" hidden="1"/>
    <row r="41208" ht="15.75" hidden="1"/>
    <row r="41209" ht="15.75" hidden="1"/>
    <row r="41210" ht="15.75" hidden="1"/>
    <row r="41211" ht="15.75" hidden="1"/>
    <row r="41212" ht="15.75" hidden="1"/>
    <row r="41213" ht="15.75" hidden="1"/>
    <row r="41214" ht="15.75" hidden="1"/>
    <row r="41215" ht="15.75" hidden="1"/>
    <row r="41216" ht="15.75" hidden="1"/>
    <row r="41217" ht="15.75" hidden="1"/>
    <row r="41218" ht="15.75" hidden="1"/>
    <row r="41219" ht="15.75" hidden="1"/>
    <row r="41220" ht="15.75" hidden="1"/>
    <row r="41221" ht="15.75" hidden="1"/>
    <row r="41222" ht="15.75" hidden="1"/>
    <row r="41223" ht="15.75" hidden="1"/>
    <row r="41224" ht="15.75" hidden="1"/>
    <row r="41225" ht="15.75" hidden="1"/>
    <row r="41226" ht="15.75" hidden="1"/>
    <row r="41227" ht="15.75" hidden="1"/>
    <row r="41228" ht="15.75" hidden="1"/>
    <row r="41229" ht="15.75" hidden="1"/>
    <row r="41230" ht="15.75" hidden="1"/>
    <row r="41231" ht="15.75" hidden="1"/>
    <row r="41232" ht="15.75" hidden="1"/>
    <row r="41233" ht="15.75" hidden="1"/>
    <row r="41234" ht="15.75" hidden="1"/>
    <row r="41235" ht="15.75" hidden="1"/>
    <row r="41236" ht="15.75" hidden="1"/>
    <row r="41237" ht="15.75" hidden="1"/>
    <row r="41238" ht="15.75" hidden="1"/>
    <row r="41239" ht="15.75" hidden="1"/>
    <row r="41240" ht="15.75" hidden="1"/>
    <row r="41241" ht="15.75" hidden="1"/>
    <row r="41242" ht="15.75" hidden="1"/>
    <row r="41243" ht="15.75" hidden="1"/>
    <row r="41244" ht="15.75" hidden="1"/>
    <row r="41245" ht="15.75" hidden="1"/>
    <row r="41246" ht="15.75" hidden="1"/>
    <row r="41247" ht="15.75" hidden="1"/>
    <row r="41248" ht="15.75" hidden="1"/>
    <row r="41249" ht="15.75" hidden="1"/>
    <row r="41250" ht="15.75" hidden="1"/>
    <row r="41251" ht="15.75" hidden="1"/>
    <row r="41252" ht="15.75" hidden="1"/>
    <row r="41253" ht="15.75" hidden="1"/>
    <row r="41254" ht="15.75" hidden="1"/>
    <row r="41255" ht="15.75" hidden="1"/>
    <row r="41256" ht="15.75" hidden="1"/>
    <row r="41257" ht="15.75" hidden="1"/>
    <row r="41258" ht="15.75" hidden="1"/>
    <row r="41259" ht="15.75" hidden="1"/>
    <row r="41260" ht="15.75" hidden="1"/>
    <row r="41261" ht="15.75" hidden="1"/>
    <row r="41262" ht="15.75" hidden="1"/>
    <row r="41263" ht="15.75" hidden="1"/>
    <row r="41264" ht="15.75" hidden="1"/>
    <row r="41265" ht="15.75" hidden="1"/>
    <row r="41266" ht="15.75" hidden="1"/>
    <row r="41267" ht="15.75" hidden="1"/>
    <row r="41268" ht="15.75" hidden="1"/>
    <row r="41269" ht="15.75" hidden="1"/>
    <row r="41270" ht="15.75" hidden="1"/>
    <row r="41271" ht="15.75" hidden="1"/>
    <row r="41272" ht="15.75" hidden="1"/>
    <row r="41273" ht="15.75" hidden="1"/>
    <row r="41274" ht="15.75" hidden="1"/>
    <row r="41275" ht="15.75" hidden="1"/>
    <row r="41276" ht="15.75" hidden="1"/>
    <row r="41277" ht="15.75" hidden="1"/>
    <row r="41278" ht="15.75" hidden="1"/>
    <row r="41279" ht="15.75" hidden="1"/>
    <row r="41280" ht="15.75" hidden="1"/>
    <row r="41281" ht="15.75" hidden="1"/>
    <row r="41282" ht="15.75" hidden="1"/>
    <row r="41283" ht="15.75" hidden="1"/>
    <row r="41284" ht="15.75" hidden="1"/>
    <row r="41285" ht="15.75" hidden="1"/>
    <row r="41286" ht="15.75" hidden="1"/>
    <row r="41287" ht="15.75" hidden="1"/>
    <row r="41288" ht="15.75" hidden="1"/>
    <row r="41289" ht="15.75" hidden="1"/>
    <row r="41290" ht="15.75" hidden="1"/>
    <row r="41291" ht="15.75" hidden="1"/>
    <row r="41292" ht="15.75" hidden="1"/>
    <row r="41293" ht="15.75" hidden="1"/>
    <row r="41294" ht="15.75" hidden="1"/>
    <row r="41295" ht="15.75" hidden="1"/>
    <row r="41296" ht="15.75" hidden="1"/>
    <row r="41297" ht="15.75" hidden="1"/>
    <row r="41298" ht="15.75" hidden="1"/>
    <row r="41299" ht="15.75" hidden="1"/>
    <row r="41300" ht="15.75" hidden="1"/>
    <row r="41301" ht="15.75" hidden="1"/>
    <row r="41302" ht="15.75" hidden="1"/>
    <row r="41303" ht="15.75" hidden="1"/>
    <row r="41304" ht="15.75" hidden="1"/>
    <row r="41305" ht="15.75" hidden="1"/>
    <row r="41306" ht="15.75" hidden="1"/>
    <row r="41307" ht="15.75" hidden="1"/>
    <row r="41308" ht="15.75" hidden="1"/>
    <row r="41309" ht="15.75" hidden="1"/>
    <row r="41310" ht="15.75" hidden="1"/>
    <row r="41311" ht="15.75" hidden="1"/>
    <row r="41312" ht="15.75" hidden="1"/>
    <row r="41313" ht="15.75" hidden="1"/>
    <row r="41314" ht="15.75" hidden="1"/>
    <row r="41315" ht="15.75" hidden="1"/>
    <row r="41316" ht="15.75" hidden="1"/>
    <row r="41317" ht="15.75" hidden="1"/>
    <row r="41318" ht="15.75" hidden="1"/>
    <row r="41319" ht="15.75" hidden="1"/>
    <row r="41320" ht="15.75" hidden="1"/>
    <row r="41321" ht="15.75" hidden="1"/>
    <row r="41322" ht="15.75" hidden="1"/>
    <row r="41323" ht="15.75" hidden="1"/>
    <row r="41324" ht="15.75" hidden="1"/>
    <row r="41325" ht="15.75" hidden="1"/>
    <row r="41326" ht="15.75" hidden="1"/>
    <row r="41327" ht="15.75" hidden="1"/>
    <row r="41328" ht="15.75" hidden="1"/>
    <row r="41329" ht="15.75" hidden="1"/>
    <row r="41330" ht="15.75" hidden="1"/>
    <row r="41331" ht="15.75" hidden="1"/>
    <row r="41332" ht="15.75" hidden="1"/>
    <row r="41333" ht="15.75" hidden="1"/>
    <row r="41334" ht="15.75" hidden="1"/>
    <row r="41335" ht="15.75" hidden="1"/>
    <row r="41336" ht="15.75" hidden="1"/>
    <row r="41337" ht="15.75" hidden="1"/>
    <row r="41338" ht="15.75" hidden="1"/>
    <row r="41339" ht="15.75" hidden="1"/>
    <row r="41340" ht="15.75" hidden="1"/>
    <row r="41341" ht="15.75" hidden="1"/>
    <row r="41342" ht="15.75" hidden="1"/>
    <row r="41343" ht="15.75" hidden="1"/>
    <row r="41344" ht="15.75" hidden="1"/>
    <row r="41345" ht="15.75" hidden="1"/>
    <row r="41346" ht="15.75" hidden="1"/>
    <row r="41347" ht="15.75" hidden="1"/>
    <row r="41348" ht="15.75" hidden="1"/>
    <row r="41349" ht="15.75" hidden="1"/>
    <row r="41350" ht="15.75" hidden="1"/>
    <row r="41351" ht="15.75" hidden="1"/>
    <row r="41352" ht="15.75" hidden="1"/>
    <row r="41353" ht="15.75" hidden="1"/>
    <row r="41354" ht="15.75" hidden="1"/>
    <row r="41355" ht="15.75" hidden="1"/>
    <row r="41356" ht="15.75" hidden="1"/>
    <row r="41357" ht="15.75" hidden="1"/>
    <row r="41358" ht="15.75" hidden="1"/>
    <row r="41359" ht="15.75" hidden="1"/>
    <row r="41360" ht="15.75" hidden="1"/>
    <row r="41361" ht="15.75" hidden="1"/>
    <row r="41362" ht="15.75" hidden="1"/>
    <row r="41363" ht="15.75" hidden="1"/>
    <row r="41364" ht="15.75" hidden="1"/>
    <row r="41365" ht="15.75" hidden="1"/>
    <row r="41366" ht="15.75" hidden="1"/>
    <row r="41367" ht="15.75" hidden="1"/>
    <row r="41368" ht="15.75" hidden="1"/>
    <row r="41369" ht="15.75" hidden="1"/>
    <row r="41370" ht="15.75" hidden="1"/>
    <row r="41371" ht="15.75" hidden="1"/>
    <row r="41372" ht="15.75" hidden="1"/>
    <row r="41373" ht="15.75" hidden="1"/>
    <row r="41374" ht="15.75" hidden="1"/>
    <row r="41375" ht="15.75" hidden="1"/>
    <row r="41376" ht="15.75" hidden="1"/>
    <row r="41377" ht="15.75" hidden="1"/>
    <row r="41378" ht="15.75" hidden="1"/>
    <row r="41379" ht="15.75" hidden="1"/>
    <row r="41380" ht="15.75" hidden="1"/>
    <row r="41381" ht="15.75" hidden="1"/>
    <row r="41382" ht="15.75" hidden="1"/>
    <row r="41383" ht="15.75" hidden="1"/>
    <row r="41384" ht="15.75" hidden="1"/>
    <row r="41385" ht="15.75" hidden="1"/>
    <row r="41386" ht="15.75" hidden="1"/>
    <row r="41387" ht="15.75" hidden="1"/>
    <row r="41388" ht="15.75" hidden="1"/>
    <row r="41389" ht="15.75" hidden="1"/>
    <row r="41390" ht="15.75" hidden="1"/>
    <row r="41391" ht="15.75" hidden="1"/>
    <row r="41392" ht="15.75" hidden="1"/>
    <row r="41393" ht="15.75" hidden="1"/>
    <row r="41394" ht="15.75" hidden="1"/>
    <row r="41395" ht="15.75" hidden="1"/>
    <row r="41396" ht="15.75" hidden="1"/>
    <row r="41397" ht="15.75" hidden="1"/>
    <row r="41398" ht="15.75" hidden="1"/>
    <row r="41399" ht="15.75" hidden="1"/>
    <row r="41400" ht="15.75" hidden="1"/>
    <row r="41401" ht="15.75" hidden="1"/>
    <row r="41402" ht="15.75" hidden="1"/>
    <row r="41403" ht="15.75" hidden="1"/>
    <row r="41404" ht="15.75" hidden="1"/>
    <row r="41405" ht="15.75" hidden="1"/>
    <row r="41406" ht="15.75" hidden="1"/>
    <row r="41407" ht="15.75" hidden="1"/>
    <row r="41408" ht="15.75" hidden="1"/>
    <row r="41409" ht="15.75" hidden="1"/>
    <row r="41410" ht="15.75" hidden="1"/>
    <row r="41411" ht="15.75" hidden="1"/>
    <row r="41412" ht="15.75" hidden="1"/>
    <row r="41413" ht="15.75" hidden="1"/>
    <row r="41414" ht="15.75" hidden="1"/>
    <row r="41415" ht="15.75" hidden="1"/>
    <row r="41416" ht="15.75" hidden="1"/>
    <row r="41417" ht="15.75" hidden="1"/>
    <row r="41418" ht="15.75" hidden="1"/>
    <row r="41419" ht="15.75" hidden="1"/>
    <row r="41420" ht="15.75" hidden="1"/>
    <row r="41421" ht="15.75" hidden="1"/>
    <row r="41422" ht="15.75" hidden="1"/>
    <row r="41423" ht="15.75" hidden="1"/>
    <row r="41424" ht="15.75" hidden="1"/>
    <row r="41425" ht="15.75" hidden="1"/>
    <row r="41426" ht="15.75" hidden="1"/>
    <row r="41427" ht="15.75" hidden="1"/>
    <row r="41428" ht="15.75" hidden="1"/>
    <row r="41429" ht="15.75" hidden="1"/>
    <row r="41430" ht="15.75" hidden="1"/>
    <row r="41431" ht="15.75" hidden="1"/>
    <row r="41432" ht="15.75" hidden="1"/>
    <row r="41433" ht="15.75" hidden="1"/>
    <row r="41434" ht="15.75" hidden="1"/>
    <row r="41435" ht="15.75" hidden="1"/>
    <row r="41436" ht="15.75" hidden="1"/>
    <row r="41437" ht="15.75" hidden="1"/>
    <row r="41438" ht="15.75" hidden="1"/>
    <row r="41439" ht="15.75" hidden="1"/>
    <row r="41440" ht="15.75" hidden="1"/>
    <row r="41441" ht="15.75" hidden="1"/>
    <row r="41442" ht="15.75" hidden="1"/>
    <row r="41443" ht="15.75" hidden="1"/>
    <row r="41444" ht="15.75" hidden="1"/>
    <row r="41445" ht="15.75" hidden="1"/>
    <row r="41446" ht="15.75" hidden="1"/>
    <row r="41447" ht="15.75" hidden="1"/>
    <row r="41448" ht="15.75" hidden="1"/>
    <row r="41449" ht="15.75" hidden="1"/>
    <row r="41450" ht="15.75" hidden="1"/>
    <row r="41451" ht="15.75" hidden="1"/>
    <row r="41452" ht="15.75" hidden="1"/>
    <row r="41453" ht="15.75" hidden="1"/>
    <row r="41454" ht="15.75" hidden="1"/>
    <row r="41455" ht="15.75" hidden="1"/>
    <row r="41456" ht="15.75" hidden="1"/>
    <row r="41457" ht="15.75" hidden="1"/>
    <row r="41458" ht="15.75" hidden="1"/>
    <row r="41459" ht="15.75" hidden="1"/>
    <row r="41460" ht="15.75" hidden="1"/>
    <row r="41461" ht="15.75" hidden="1"/>
    <row r="41462" ht="15.75" hidden="1"/>
    <row r="41463" ht="15.75" hidden="1"/>
    <row r="41464" ht="15.75" hidden="1"/>
    <row r="41465" ht="15.75" hidden="1"/>
    <row r="41466" ht="15.75" hidden="1"/>
    <row r="41467" ht="15.75" hidden="1"/>
    <row r="41468" ht="15.75" hidden="1"/>
    <row r="41469" ht="15.75" hidden="1"/>
    <row r="41470" ht="15.75" hidden="1"/>
    <row r="41471" ht="15.75" hidden="1"/>
    <row r="41472" ht="15.75" hidden="1"/>
    <row r="41473" ht="15.75" hidden="1"/>
    <row r="41474" ht="15.75" hidden="1"/>
    <row r="41475" ht="15.75" hidden="1"/>
    <row r="41476" ht="15.75" hidden="1"/>
    <row r="41477" ht="15.75" hidden="1"/>
    <row r="41478" ht="15.75" hidden="1"/>
    <row r="41479" ht="15.75" hidden="1"/>
    <row r="41480" ht="15.75" hidden="1"/>
    <row r="41481" ht="15.75" hidden="1"/>
    <row r="41482" ht="15.75" hidden="1"/>
    <row r="41483" ht="15.75" hidden="1"/>
    <row r="41484" ht="15.75" hidden="1"/>
    <row r="41485" ht="15.75" hidden="1"/>
    <row r="41486" ht="15.75" hidden="1"/>
    <row r="41487" ht="15.75" hidden="1"/>
    <row r="41488" ht="15.75" hidden="1"/>
    <row r="41489" ht="15.75" hidden="1"/>
    <row r="41490" ht="15.75" hidden="1"/>
    <row r="41491" ht="15.75" hidden="1"/>
    <row r="41492" ht="15.75" hidden="1"/>
    <row r="41493" ht="15.75" hidden="1"/>
    <row r="41494" ht="15.75" hidden="1"/>
    <row r="41495" ht="15.75" hidden="1"/>
    <row r="41496" ht="15.75" hidden="1"/>
    <row r="41497" ht="15.75" hidden="1"/>
    <row r="41498" ht="15.75" hidden="1"/>
    <row r="41499" ht="15.75" hidden="1"/>
    <row r="41500" ht="15.75" hidden="1"/>
    <row r="41501" ht="15.75" hidden="1"/>
    <row r="41502" ht="15.75" hidden="1"/>
    <row r="41503" ht="15.75" hidden="1"/>
    <row r="41504" ht="15.75" hidden="1"/>
    <row r="41505" ht="15.75" hidden="1"/>
    <row r="41506" ht="15.75" hidden="1"/>
    <row r="41507" ht="15.75" hidden="1"/>
    <row r="41508" ht="15.75" hidden="1"/>
    <row r="41509" ht="15.75" hidden="1"/>
    <row r="41510" ht="15.75" hidden="1"/>
    <row r="41511" ht="15.75" hidden="1"/>
    <row r="41512" ht="15.75" hidden="1"/>
    <row r="41513" ht="15.75" hidden="1"/>
    <row r="41514" ht="15.75" hidden="1"/>
    <row r="41515" ht="15.75" hidden="1"/>
    <row r="41516" ht="15.75" hidden="1"/>
    <row r="41517" ht="15.75" hidden="1"/>
    <row r="41518" ht="15.75" hidden="1"/>
    <row r="41519" ht="15.75" hidden="1"/>
    <row r="41520" ht="15.75" hidden="1"/>
    <row r="41521" ht="15.75" hidden="1"/>
    <row r="41522" ht="15.75" hidden="1"/>
    <row r="41523" ht="15.75" hidden="1"/>
    <row r="41524" ht="15.75" hidden="1"/>
    <row r="41525" ht="15.75" hidden="1"/>
    <row r="41526" ht="15.75" hidden="1"/>
    <row r="41527" ht="15.75" hidden="1"/>
    <row r="41528" ht="15.75" hidden="1"/>
    <row r="41529" ht="15.75" hidden="1"/>
    <row r="41530" ht="15.75" hidden="1"/>
    <row r="41531" ht="15.75" hidden="1"/>
    <row r="41532" ht="15.75" hidden="1"/>
    <row r="41533" ht="15.75" hidden="1"/>
    <row r="41534" ht="15.75" hidden="1"/>
    <row r="41535" ht="15.75" hidden="1"/>
    <row r="41536" ht="15.75" hidden="1"/>
    <row r="41537" ht="15.75" hidden="1"/>
    <row r="41538" ht="15.75" hidden="1"/>
    <row r="41539" ht="15.75" hidden="1"/>
    <row r="41540" ht="15.75" hidden="1"/>
    <row r="41541" ht="15.75" hidden="1"/>
    <row r="41542" ht="15.75" hidden="1"/>
    <row r="41543" ht="15.75" hidden="1"/>
    <row r="41544" ht="15.75" hidden="1"/>
    <row r="41545" ht="15.75" hidden="1"/>
    <row r="41546" ht="15.75" hidden="1"/>
    <row r="41547" ht="15.75" hidden="1"/>
    <row r="41548" ht="15.75" hidden="1"/>
    <row r="41549" ht="15.75" hidden="1"/>
    <row r="41550" ht="15.75" hidden="1"/>
    <row r="41551" ht="15.75" hidden="1"/>
    <row r="41552" ht="15.75" hidden="1"/>
    <row r="41553" ht="15.75" hidden="1"/>
    <row r="41554" ht="15.75" hidden="1"/>
    <row r="41555" ht="15.75" hidden="1"/>
    <row r="41556" ht="15.75" hidden="1"/>
    <row r="41557" ht="15.75" hidden="1"/>
    <row r="41558" ht="15.75" hidden="1"/>
    <row r="41559" ht="15.75" hidden="1"/>
    <row r="41560" ht="15.75" hidden="1"/>
    <row r="41561" ht="15.75" hidden="1"/>
    <row r="41562" ht="15.75" hidden="1"/>
    <row r="41563" ht="15.75" hidden="1"/>
    <row r="41564" ht="15.75" hidden="1"/>
    <row r="41565" ht="15.75" hidden="1"/>
    <row r="41566" ht="15.75" hidden="1"/>
    <row r="41567" ht="15.75" hidden="1"/>
    <row r="41568" ht="15.75" hidden="1"/>
    <row r="41569" ht="15.75" hidden="1"/>
    <row r="41570" ht="15.75" hidden="1"/>
    <row r="41571" ht="15.75" hidden="1"/>
    <row r="41572" ht="15.75" hidden="1"/>
    <row r="41573" ht="15.75" hidden="1"/>
    <row r="41574" ht="15.75" hidden="1"/>
    <row r="41575" ht="15.75" hidden="1"/>
    <row r="41576" ht="15.75" hidden="1"/>
    <row r="41577" ht="15.75" hidden="1"/>
    <row r="41578" ht="15.75" hidden="1"/>
    <row r="41579" ht="15.75" hidden="1"/>
    <row r="41580" ht="15.75" hidden="1"/>
    <row r="41581" ht="15.75" hidden="1"/>
    <row r="41582" ht="15.75" hidden="1"/>
    <row r="41583" ht="15.75" hidden="1"/>
    <row r="41584" ht="15.75" hidden="1"/>
    <row r="41585" ht="15.75" hidden="1"/>
    <row r="41586" ht="15.75" hidden="1"/>
    <row r="41587" ht="15.75" hidden="1"/>
    <row r="41588" ht="15.75" hidden="1"/>
    <row r="41589" ht="15.75" hidden="1"/>
    <row r="41590" ht="15.75" hidden="1"/>
    <row r="41591" ht="15.75" hidden="1"/>
    <row r="41592" ht="15.75" hidden="1"/>
    <row r="41593" ht="15.75" hidden="1"/>
    <row r="41594" ht="15.75" hidden="1"/>
    <row r="41595" ht="15.75" hidden="1"/>
    <row r="41596" ht="15.75" hidden="1"/>
    <row r="41597" ht="15.75" hidden="1"/>
    <row r="41598" ht="15.75" hidden="1"/>
    <row r="41599" ht="15.75" hidden="1"/>
    <row r="41600" ht="15.75" hidden="1"/>
    <row r="41601" ht="15.75" hidden="1"/>
    <row r="41602" ht="15.75" hidden="1"/>
    <row r="41603" ht="15.75" hidden="1"/>
    <row r="41604" ht="15.75" hidden="1"/>
    <row r="41605" ht="15.75" hidden="1"/>
    <row r="41606" ht="15.75" hidden="1"/>
    <row r="41607" ht="15.75" hidden="1"/>
    <row r="41608" ht="15.75" hidden="1"/>
    <row r="41609" ht="15.75" hidden="1"/>
    <row r="41610" ht="15.75" hidden="1"/>
    <row r="41611" ht="15.75" hidden="1"/>
    <row r="41612" ht="15.75" hidden="1"/>
    <row r="41613" ht="15.75" hidden="1"/>
    <row r="41614" ht="15.75" hidden="1"/>
    <row r="41615" ht="15.75" hidden="1"/>
    <row r="41616" ht="15.75" hidden="1"/>
    <row r="41617" ht="15.75" hidden="1"/>
    <row r="41618" ht="15.75" hidden="1"/>
    <row r="41619" ht="15.75" hidden="1"/>
    <row r="41620" ht="15.75" hidden="1"/>
    <row r="41621" ht="15.75" hidden="1"/>
    <row r="41622" ht="15.75" hidden="1"/>
    <row r="41623" ht="15.75" hidden="1"/>
    <row r="41624" ht="15.75" hidden="1"/>
    <row r="41625" ht="15.75" hidden="1"/>
    <row r="41626" ht="15.75" hidden="1"/>
    <row r="41627" ht="15.75" hidden="1"/>
    <row r="41628" ht="15.75" hidden="1"/>
    <row r="41629" ht="15.75" hidden="1"/>
    <row r="41630" ht="15.75" hidden="1"/>
    <row r="41631" ht="15.75" hidden="1"/>
    <row r="41632" ht="15.75" hidden="1"/>
    <row r="41633" ht="15.75" hidden="1"/>
    <row r="41634" ht="15.75" hidden="1"/>
    <row r="41635" ht="15.75" hidden="1"/>
    <row r="41636" ht="15.75" hidden="1"/>
    <row r="41637" ht="15.75" hidden="1"/>
    <row r="41638" ht="15.75" hidden="1"/>
    <row r="41639" ht="15.75" hidden="1"/>
    <row r="41640" ht="15.75" hidden="1"/>
    <row r="41641" ht="15.75" hidden="1"/>
    <row r="41642" ht="15.75" hidden="1"/>
    <row r="41643" ht="15.75" hidden="1"/>
    <row r="41644" ht="15.75" hidden="1"/>
    <row r="41645" ht="15.75" hidden="1"/>
    <row r="41646" ht="15.75" hidden="1"/>
    <row r="41647" ht="15.75" hidden="1"/>
    <row r="41648" ht="15.75" hidden="1"/>
    <row r="41649" ht="15.75" hidden="1"/>
    <row r="41650" ht="15.75" hidden="1"/>
    <row r="41651" ht="15.75" hidden="1"/>
    <row r="41652" ht="15.75" hidden="1"/>
    <row r="41653" ht="15.75" hidden="1"/>
    <row r="41654" ht="15.75" hidden="1"/>
    <row r="41655" ht="15.75" hidden="1"/>
    <row r="41656" ht="15.75" hidden="1"/>
    <row r="41657" ht="15.75" hidden="1"/>
    <row r="41658" ht="15.75" hidden="1"/>
    <row r="41659" ht="15.75" hidden="1"/>
    <row r="41660" ht="15.75" hidden="1"/>
    <row r="41661" ht="15.75" hidden="1"/>
    <row r="41662" ht="15.75" hidden="1"/>
    <row r="41663" ht="15.75" hidden="1"/>
    <row r="41664" ht="15.75" hidden="1"/>
    <row r="41665" ht="15.75" hidden="1"/>
    <row r="41666" ht="15.75" hidden="1"/>
    <row r="41667" ht="15.75" hidden="1"/>
    <row r="41668" ht="15.75" hidden="1"/>
    <row r="41669" ht="15.75" hidden="1"/>
    <row r="41670" ht="15.75" hidden="1"/>
    <row r="41671" ht="15.75" hidden="1"/>
    <row r="41672" ht="15.75" hidden="1"/>
    <row r="41673" ht="15.75" hidden="1"/>
    <row r="41674" ht="15.75" hidden="1"/>
    <row r="41675" ht="15.75" hidden="1"/>
    <row r="41676" ht="15.75" hidden="1"/>
    <row r="41677" ht="15.75" hidden="1"/>
    <row r="41678" ht="15.75" hidden="1"/>
    <row r="41679" ht="15.75" hidden="1"/>
    <row r="41680" ht="15.75" hidden="1"/>
    <row r="41681" ht="15.75" hidden="1"/>
    <row r="41682" ht="15.75" hidden="1"/>
    <row r="41683" ht="15.75" hidden="1"/>
    <row r="41684" ht="15.75" hidden="1"/>
    <row r="41685" ht="15.75" hidden="1"/>
    <row r="41686" ht="15.75" hidden="1"/>
    <row r="41687" ht="15.75" hidden="1"/>
    <row r="41688" ht="15.75" hidden="1"/>
    <row r="41689" ht="15.75" hidden="1"/>
    <row r="41690" ht="15.75" hidden="1"/>
    <row r="41691" ht="15.75" hidden="1"/>
    <row r="41692" ht="15.75" hidden="1"/>
    <row r="41693" ht="15.75" hidden="1"/>
    <row r="41694" ht="15.75" hidden="1"/>
    <row r="41695" ht="15.75" hidden="1"/>
    <row r="41696" ht="15.75" hidden="1"/>
    <row r="41697" ht="15.75" hidden="1"/>
    <row r="41698" ht="15.75" hidden="1"/>
    <row r="41699" ht="15.75" hidden="1"/>
    <row r="41700" ht="15.75" hidden="1"/>
    <row r="41701" ht="15.75" hidden="1"/>
    <row r="41702" ht="15.75" hidden="1"/>
    <row r="41703" ht="15.75" hidden="1"/>
    <row r="41704" ht="15.75" hidden="1"/>
    <row r="41705" ht="15.75" hidden="1"/>
    <row r="41706" ht="15.75" hidden="1"/>
    <row r="41707" ht="15.75" hidden="1"/>
    <row r="41708" ht="15.75" hidden="1"/>
    <row r="41709" ht="15.75" hidden="1"/>
    <row r="41710" ht="15.75" hidden="1"/>
    <row r="41711" ht="15.75" hidden="1"/>
    <row r="41712" ht="15.75" hidden="1"/>
    <row r="41713" ht="15.75" hidden="1"/>
    <row r="41714" ht="15.75" hidden="1"/>
    <row r="41715" ht="15.75" hidden="1"/>
    <row r="41716" ht="15.75" hidden="1"/>
    <row r="41717" ht="15.75" hidden="1"/>
    <row r="41718" ht="15.75" hidden="1"/>
    <row r="41719" ht="15.75" hidden="1"/>
    <row r="41720" ht="15.75" hidden="1"/>
    <row r="41721" ht="15.75" hidden="1"/>
    <row r="41722" ht="15.75" hidden="1"/>
    <row r="41723" ht="15.75" hidden="1"/>
    <row r="41724" ht="15.75" hidden="1"/>
    <row r="41725" ht="15.75" hidden="1"/>
    <row r="41726" ht="15.75" hidden="1"/>
    <row r="41727" ht="15.75" hidden="1"/>
    <row r="41728" ht="15.75" hidden="1"/>
    <row r="41729" ht="15.75" hidden="1"/>
    <row r="41730" ht="15.75" hidden="1"/>
    <row r="41731" ht="15.75" hidden="1"/>
    <row r="41732" ht="15.75" hidden="1"/>
    <row r="41733" ht="15.75" hidden="1"/>
    <row r="41734" ht="15.75" hidden="1"/>
    <row r="41735" ht="15.75" hidden="1"/>
    <row r="41736" ht="15.75" hidden="1"/>
    <row r="41737" ht="15.75" hidden="1"/>
    <row r="41738" ht="15.75" hidden="1"/>
    <row r="41739" ht="15.75" hidden="1"/>
    <row r="41740" ht="15.75" hidden="1"/>
    <row r="41741" ht="15.75" hidden="1"/>
    <row r="41742" ht="15.75" hidden="1"/>
    <row r="41743" ht="15.75" hidden="1"/>
    <row r="41744" ht="15.75" hidden="1"/>
    <row r="41745" ht="15.75" hidden="1"/>
    <row r="41746" ht="15.75" hidden="1"/>
    <row r="41747" ht="15.75" hidden="1"/>
    <row r="41748" ht="15.75" hidden="1"/>
    <row r="41749" ht="15.75" hidden="1"/>
    <row r="41750" ht="15.75" hidden="1"/>
    <row r="41751" ht="15.75" hidden="1"/>
    <row r="41752" ht="15.75" hidden="1"/>
    <row r="41753" ht="15.75" hidden="1"/>
    <row r="41754" ht="15.75" hidden="1"/>
    <row r="41755" ht="15.75" hidden="1"/>
    <row r="41756" ht="15.75" hidden="1"/>
    <row r="41757" ht="15.75" hidden="1"/>
    <row r="41758" ht="15.75" hidden="1"/>
    <row r="41759" ht="15.75" hidden="1"/>
    <row r="41760" ht="15.75" hidden="1"/>
    <row r="41761" ht="15.75" hidden="1"/>
    <row r="41762" ht="15.75" hidden="1"/>
    <row r="41763" ht="15.75" hidden="1"/>
    <row r="41764" ht="15.75" hidden="1"/>
    <row r="41765" ht="15.75" hidden="1"/>
    <row r="41766" ht="15.75" hidden="1"/>
    <row r="41767" ht="15.75" hidden="1"/>
    <row r="41768" ht="15.75" hidden="1"/>
    <row r="41769" ht="15.75" hidden="1"/>
    <row r="41770" ht="15.75" hidden="1"/>
    <row r="41771" ht="15.75" hidden="1"/>
    <row r="41772" ht="15.75" hidden="1"/>
    <row r="41773" ht="15.75" hidden="1"/>
    <row r="41774" ht="15.75" hidden="1"/>
    <row r="41775" ht="15.75" hidden="1"/>
    <row r="41776" ht="15.75" hidden="1"/>
    <row r="41777" ht="15.75" hidden="1"/>
    <row r="41778" ht="15.75" hidden="1"/>
    <row r="41779" ht="15.75" hidden="1"/>
    <row r="41780" ht="15.75" hidden="1"/>
    <row r="41781" ht="15.75" hidden="1"/>
    <row r="41782" ht="15.75" hidden="1"/>
    <row r="41783" ht="15.75" hidden="1"/>
    <row r="41784" ht="15.75" hidden="1"/>
    <row r="41785" ht="15.75" hidden="1"/>
    <row r="41786" ht="15.75" hidden="1"/>
    <row r="41787" ht="15.75" hidden="1"/>
    <row r="41788" ht="15.75" hidden="1"/>
    <row r="41789" ht="15.75" hidden="1"/>
    <row r="41790" ht="15.75" hidden="1"/>
    <row r="41791" ht="15.75" hidden="1"/>
    <row r="41792" ht="15.75" hidden="1"/>
    <row r="41793" ht="15.75" hidden="1"/>
    <row r="41794" ht="15.75" hidden="1"/>
    <row r="41795" ht="15.75" hidden="1"/>
    <row r="41796" ht="15.75" hidden="1"/>
    <row r="41797" ht="15.75" hidden="1"/>
    <row r="41798" ht="15.75" hidden="1"/>
    <row r="41799" ht="15.75" hidden="1"/>
    <row r="41800" ht="15.75" hidden="1"/>
    <row r="41801" ht="15.75" hidden="1"/>
    <row r="41802" ht="15.75" hidden="1"/>
    <row r="41803" ht="15.75" hidden="1"/>
    <row r="41804" ht="15.75" hidden="1"/>
    <row r="41805" ht="15.75" hidden="1"/>
    <row r="41806" ht="15.75" hidden="1"/>
    <row r="41807" ht="15.75" hidden="1"/>
    <row r="41808" ht="15.75" hidden="1"/>
    <row r="41809" ht="15.75" hidden="1"/>
    <row r="41810" ht="15.75" hidden="1"/>
    <row r="41811" ht="15.75" hidden="1"/>
    <row r="41812" ht="15.75" hidden="1"/>
    <row r="41813" ht="15.75" hidden="1"/>
    <row r="41814" ht="15.75" hidden="1"/>
    <row r="41815" ht="15.75" hidden="1"/>
    <row r="41816" ht="15.75" hidden="1"/>
    <row r="41817" ht="15.75" hidden="1"/>
    <row r="41818" ht="15.75" hidden="1"/>
    <row r="41819" ht="15.75" hidden="1"/>
    <row r="41820" ht="15.75" hidden="1"/>
    <row r="41821" ht="15.75" hidden="1"/>
    <row r="41822" ht="15.75" hidden="1"/>
    <row r="41823" ht="15.75" hidden="1"/>
    <row r="41824" ht="15.75" hidden="1"/>
    <row r="41825" ht="15.75" hidden="1"/>
    <row r="41826" ht="15.75" hidden="1"/>
    <row r="41827" ht="15.75" hidden="1"/>
    <row r="41828" ht="15.75" hidden="1"/>
    <row r="41829" ht="15.75" hidden="1"/>
    <row r="41830" ht="15.75" hidden="1"/>
    <row r="41831" ht="15.75" hidden="1"/>
    <row r="41832" ht="15.75" hidden="1"/>
    <row r="41833" ht="15.75" hidden="1"/>
    <row r="41834" ht="15.75" hidden="1"/>
    <row r="41835" ht="15.75" hidden="1"/>
    <row r="41836" ht="15.75" hidden="1"/>
    <row r="41837" ht="15.75" hidden="1"/>
    <row r="41838" ht="15.75" hidden="1"/>
    <row r="41839" ht="15.75" hidden="1"/>
    <row r="41840" ht="15.75" hidden="1"/>
    <row r="41841" ht="15.75" hidden="1"/>
    <row r="41842" ht="15.75" hidden="1"/>
    <row r="41843" ht="15.75" hidden="1"/>
    <row r="41844" ht="15.75" hidden="1"/>
    <row r="41845" ht="15.75" hidden="1"/>
    <row r="41846" ht="15.75" hidden="1"/>
    <row r="41847" ht="15.75" hidden="1"/>
    <row r="41848" ht="15.75" hidden="1"/>
    <row r="41849" ht="15.75" hidden="1"/>
    <row r="41850" ht="15.75" hidden="1"/>
    <row r="41851" ht="15.75" hidden="1"/>
    <row r="41852" ht="15.75" hidden="1"/>
    <row r="41853" ht="15.75" hidden="1"/>
    <row r="41854" ht="15.75" hidden="1"/>
    <row r="41855" ht="15.75" hidden="1"/>
    <row r="41856" ht="15.75" hidden="1"/>
    <row r="41857" ht="15.75" hidden="1"/>
    <row r="41858" ht="15.75" hidden="1"/>
    <row r="41859" ht="15.75" hidden="1"/>
    <row r="41860" ht="15.75" hidden="1"/>
    <row r="41861" ht="15.75" hidden="1"/>
    <row r="41862" ht="15.75" hidden="1"/>
    <row r="41863" ht="15.75" hidden="1"/>
    <row r="41864" ht="15.75" hidden="1"/>
    <row r="41865" ht="15.75" hidden="1"/>
    <row r="41866" ht="15.75" hidden="1"/>
    <row r="41867" ht="15.75" hidden="1"/>
    <row r="41868" ht="15.75" hidden="1"/>
    <row r="41869" ht="15.75" hidden="1"/>
    <row r="41870" ht="15.75" hidden="1"/>
    <row r="41871" ht="15.75" hidden="1"/>
    <row r="41872" ht="15.75" hidden="1"/>
    <row r="41873" ht="15.75" hidden="1"/>
    <row r="41874" ht="15.75" hidden="1"/>
    <row r="41875" ht="15.75" hidden="1"/>
    <row r="41876" ht="15.75" hidden="1"/>
    <row r="41877" ht="15.75" hidden="1"/>
    <row r="41878" ht="15.75" hidden="1"/>
    <row r="41879" ht="15.75" hidden="1"/>
    <row r="41880" ht="15.75" hidden="1"/>
    <row r="41881" ht="15.75" hidden="1"/>
    <row r="41882" ht="15.75" hidden="1"/>
    <row r="41883" ht="15.75" hidden="1"/>
    <row r="41884" ht="15.75" hidden="1"/>
    <row r="41885" ht="15.75" hidden="1"/>
    <row r="41886" ht="15.75" hidden="1"/>
    <row r="41887" ht="15.75" hidden="1"/>
    <row r="41888" ht="15.75" hidden="1"/>
    <row r="41889" ht="15.75" hidden="1"/>
    <row r="41890" ht="15.75" hidden="1"/>
    <row r="41891" ht="15.75" hidden="1"/>
    <row r="41892" ht="15.75" hidden="1"/>
    <row r="41893" ht="15.75" hidden="1"/>
    <row r="41894" ht="15.75" hidden="1"/>
    <row r="41895" ht="15.75" hidden="1"/>
    <row r="41896" ht="15.75" hidden="1"/>
    <row r="41897" ht="15.75" hidden="1"/>
    <row r="41898" ht="15.75" hidden="1"/>
    <row r="41899" ht="15.75" hidden="1"/>
    <row r="41900" ht="15.75" hidden="1"/>
    <row r="41901" ht="15.75" hidden="1"/>
    <row r="41902" ht="15.75" hidden="1"/>
    <row r="41903" ht="15.75" hidden="1"/>
    <row r="41904" ht="15.75" hidden="1"/>
    <row r="41905" ht="15.75" hidden="1"/>
    <row r="41906" ht="15.75" hidden="1"/>
    <row r="41907" ht="15.75" hidden="1"/>
    <row r="41908" ht="15.75" hidden="1"/>
    <row r="41909" ht="15.75" hidden="1"/>
    <row r="41910" ht="15.75" hidden="1"/>
    <row r="41911" ht="15.75" hidden="1"/>
    <row r="41912" ht="15.75" hidden="1"/>
    <row r="41913" ht="15.75" hidden="1"/>
    <row r="41914" ht="15.75" hidden="1"/>
    <row r="41915" ht="15.75" hidden="1"/>
    <row r="41916" ht="15.75" hidden="1"/>
    <row r="41917" ht="15.75" hidden="1"/>
    <row r="41918" ht="15.75" hidden="1"/>
    <row r="41919" ht="15.75" hidden="1"/>
    <row r="41920" ht="15.75" hidden="1"/>
    <row r="41921" ht="15.75" hidden="1"/>
    <row r="41922" ht="15.75" hidden="1"/>
    <row r="41923" ht="15.75" hidden="1"/>
    <row r="41924" ht="15.75" hidden="1"/>
    <row r="41925" ht="15.75" hidden="1"/>
    <row r="41926" ht="15.75" hidden="1"/>
    <row r="41927" ht="15.75" hidden="1"/>
    <row r="41928" ht="15.75" hidden="1"/>
    <row r="41929" ht="15.75" hidden="1"/>
    <row r="41930" ht="15.75" hidden="1"/>
    <row r="41931" ht="15.75" hidden="1"/>
    <row r="41932" ht="15.75" hidden="1"/>
    <row r="41933" ht="15.75" hidden="1"/>
    <row r="41934" ht="15.75" hidden="1"/>
    <row r="41935" ht="15.75" hidden="1"/>
    <row r="41936" ht="15.75" hidden="1"/>
    <row r="41937" ht="15.75" hidden="1"/>
    <row r="41938" ht="15.75" hidden="1"/>
    <row r="41939" ht="15.75" hidden="1"/>
    <row r="41940" ht="15.75" hidden="1"/>
    <row r="41941" ht="15.75" hidden="1"/>
    <row r="41942" ht="15.75" hidden="1"/>
    <row r="41943" ht="15.75" hidden="1"/>
    <row r="41944" ht="15.75" hidden="1"/>
    <row r="41945" ht="15.75" hidden="1"/>
    <row r="41946" ht="15.75" hidden="1"/>
    <row r="41947" ht="15.75" hidden="1"/>
    <row r="41948" ht="15.75" hidden="1"/>
    <row r="41949" ht="15.75" hidden="1"/>
    <row r="41950" ht="15.75" hidden="1"/>
    <row r="41951" ht="15.75" hidden="1"/>
    <row r="41952" ht="15.75" hidden="1"/>
    <row r="41953" ht="15.75" hidden="1"/>
    <row r="41954" ht="15.75" hidden="1"/>
    <row r="41955" ht="15.75" hidden="1"/>
    <row r="41956" ht="15.75" hidden="1"/>
    <row r="41957" ht="15.75" hidden="1"/>
    <row r="41958" ht="15.75" hidden="1"/>
    <row r="41959" ht="15.75" hidden="1"/>
    <row r="41960" ht="15.75" hidden="1"/>
    <row r="41961" ht="15.75" hidden="1"/>
    <row r="41962" ht="15.75" hidden="1"/>
    <row r="41963" ht="15.75" hidden="1"/>
    <row r="41964" ht="15.75" hidden="1"/>
    <row r="41965" ht="15.75" hidden="1"/>
    <row r="41966" ht="15.75" hidden="1"/>
    <row r="41967" ht="15.75" hidden="1"/>
    <row r="41968" ht="15.75" hidden="1"/>
    <row r="41969" ht="15.75" hidden="1"/>
    <row r="41970" ht="15.75" hidden="1"/>
    <row r="41971" ht="15.75" hidden="1"/>
    <row r="41972" ht="15.75" hidden="1"/>
    <row r="41973" ht="15.75" hidden="1"/>
    <row r="41974" ht="15.75" hidden="1"/>
    <row r="41975" ht="15.75" hidden="1"/>
    <row r="41976" ht="15.75" hidden="1"/>
    <row r="41977" ht="15.75" hidden="1"/>
    <row r="41978" ht="15.75" hidden="1"/>
    <row r="41979" ht="15.75" hidden="1"/>
    <row r="41980" ht="15.75" hidden="1"/>
    <row r="41981" ht="15.75" hidden="1"/>
    <row r="41982" ht="15.75" hidden="1"/>
    <row r="41983" ht="15.75" hidden="1"/>
    <row r="41984" ht="15.75" hidden="1"/>
    <row r="41985" ht="15.75" hidden="1"/>
    <row r="41986" ht="15.75" hidden="1"/>
    <row r="41987" ht="15.75" hidden="1"/>
    <row r="41988" ht="15.75" hidden="1"/>
    <row r="41989" ht="15.75" hidden="1"/>
    <row r="41990" ht="15.75" hidden="1"/>
    <row r="41991" ht="15.75" hidden="1"/>
    <row r="41992" ht="15.75" hidden="1"/>
    <row r="41993" ht="15.75" hidden="1"/>
    <row r="41994" ht="15.75" hidden="1"/>
    <row r="41995" ht="15.75" hidden="1"/>
    <row r="41996" ht="15.75" hidden="1"/>
    <row r="41997" ht="15.75" hidden="1"/>
    <row r="41998" ht="15.75" hidden="1"/>
    <row r="41999" ht="15.75" hidden="1"/>
    <row r="42000" ht="15.75" hidden="1"/>
    <row r="42001" ht="15.75" hidden="1"/>
    <row r="42002" ht="15.75" hidden="1"/>
    <row r="42003" ht="15.75" hidden="1"/>
    <row r="42004" ht="15.75" hidden="1"/>
    <row r="42005" ht="15.75" hidden="1"/>
    <row r="42006" ht="15.75" hidden="1"/>
    <row r="42007" ht="15.75" hidden="1"/>
    <row r="42008" ht="15.75" hidden="1"/>
    <row r="42009" ht="15.75" hidden="1"/>
    <row r="42010" ht="15.75" hidden="1"/>
    <row r="42011" ht="15.75" hidden="1"/>
    <row r="42012" ht="15.75" hidden="1"/>
    <row r="42013" ht="15.75" hidden="1"/>
    <row r="42014" ht="15.75" hidden="1"/>
    <row r="42015" ht="15.75" hidden="1"/>
    <row r="42016" ht="15.75" hidden="1"/>
    <row r="42017" ht="15.75" hidden="1"/>
    <row r="42018" ht="15.75" hidden="1"/>
    <row r="42019" ht="15.75" hidden="1"/>
    <row r="42020" ht="15.75" hidden="1"/>
    <row r="42021" ht="15.75" hidden="1"/>
    <row r="42022" ht="15.75" hidden="1"/>
    <row r="42023" ht="15.75" hidden="1"/>
    <row r="42024" ht="15.75" hidden="1"/>
    <row r="42025" ht="15.75" hidden="1"/>
    <row r="42026" ht="15.75" hidden="1"/>
    <row r="42027" ht="15.75" hidden="1"/>
    <row r="42028" ht="15.75" hidden="1"/>
    <row r="42029" ht="15.75" hidden="1"/>
    <row r="42030" ht="15.75" hidden="1"/>
    <row r="42031" ht="15.75" hidden="1"/>
    <row r="42032" ht="15.75" hidden="1"/>
    <row r="42033" ht="15.75" hidden="1"/>
    <row r="42034" ht="15.75" hidden="1"/>
    <row r="42035" ht="15.75" hidden="1"/>
    <row r="42036" ht="15.75" hidden="1"/>
    <row r="42037" ht="15.75" hidden="1"/>
    <row r="42038" ht="15.75" hidden="1"/>
    <row r="42039" ht="15.75" hidden="1"/>
    <row r="42040" ht="15.75" hidden="1"/>
    <row r="42041" ht="15.75" hidden="1"/>
    <row r="42042" ht="15.75" hidden="1"/>
    <row r="42043" ht="15.75" hidden="1"/>
    <row r="42044" ht="15.75" hidden="1"/>
    <row r="42045" ht="15.75" hidden="1"/>
    <row r="42046" ht="15.75" hidden="1"/>
    <row r="42047" ht="15.75" hidden="1"/>
    <row r="42048" ht="15.75" hidden="1"/>
    <row r="42049" ht="15.75" hidden="1"/>
    <row r="42050" ht="15.75" hidden="1"/>
    <row r="42051" ht="15.75" hidden="1"/>
    <row r="42052" ht="15.75" hidden="1"/>
    <row r="42053" ht="15.75" hidden="1"/>
    <row r="42054" ht="15.75" hidden="1"/>
    <row r="42055" ht="15.75" hidden="1"/>
    <row r="42056" ht="15.75" hidden="1"/>
    <row r="42057" ht="15.75" hidden="1"/>
    <row r="42058" ht="15.75" hidden="1"/>
    <row r="42059" ht="15.75" hidden="1"/>
    <row r="42060" ht="15.75" hidden="1"/>
    <row r="42061" ht="15.75" hidden="1"/>
    <row r="42062" ht="15.75" hidden="1"/>
    <row r="42063" ht="15.75" hidden="1"/>
    <row r="42064" ht="15.75" hidden="1"/>
    <row r="42065" ht="15.75" hidden="1"/>
    <row r="42066" ht="15.75" hidden="1"/>
    <row r="42067" ht="15.75" hidden="1"/>
    <row r="42068" ht="15.75" hidden="1"/>
    <row r="42069" ht="15.75" hidden="1"/>
    <row r="42070" ht="15.75" hidden="1"/>
    <row r="42071" ht="15.75" hidden="1"/>
    <row r="42072" ht="15.75" hidden="1"/>
    <row r="42073" ht="15.75" hidden="1"/>
    <row r="42074" ht="15.75" hidden="1"/>
    <row r="42075" ht="15.75" hidden="1"/>
    <row r="42076" ht="15.75" hidden="1"/>
    <row r="42077" ht="15.75" hidden="1"/>
    <row r="42078" ht="15.75" hidden="1"/>
    <row r="42079" ht="15.75" hidden="1"/>
    <row r="42080" ht="15.75" hidden="1"/>
    <row r="42081" ht="15.75" hidden="1"/>
    <row r="42082" ht="15.75" hidden="1"/>
    <row r="42083" ht="15.75" hidden="1"/>
    <row r="42084" ht="15.75" hidden="1"/>
    <row r="42085" ht="15.75" hidden="1"/>
    <row r="42086" ht="15.75" hidden="1"/>
    <row r="42087" ht="15.75" hidden="1"/>
    <row r="42088" ht="15.75" hidden="1"/>
    <row r="42089" ht="15.75" hidden="1"/>
    <row r="42090" ht="15.75" hidden="1"/>
    <row r="42091" ht="15.75" hidden="1"/>
    <row r="42092" ht="15.75" hidden="1"/>
    <row r="42093" ht="15.75" hidden="1"/>
    <row r="42094" ht="15.75" hidden="1"/>
    <row r="42095" ht="15.75" hidden="1"/>
    <row r="42096" ht="15.75" hidden="1"/>
    <row r="42097" ht="15.75" hidden="1"/>
    <row r="42098" ht="15.75" hidden="1"/>
    <row r="42099" ht="15.75" hidden="1"/>
    <row r="42100" ht="15.75" hidden="1"/>
    <row r="42101" ht="15.75" hidden="1"/>
    <row r="42102" ht="15.75" hidden="1"/>
    <row r="42103" ht="15.75" hidden="1"/>
    <row r="42104" ht="15.75" hidden="1"/>
    <row r="42105" ht="15.75" hidden="1"/>
    <row r="42106" ht="15.75" hidden="1"/>
    <row r="42107" ht="15.75" hidden="1"/>
    <row r="42108" ht="15.75" hidden="1"/>
    <row r="42109" ht="15.75" hidden="1"/>
    <row r="42110" ht="15.75" hidden="1"/>
    <row r="42111" ht="15.75" hidden="1"/>
    <row r="42112" ht="15.75" hidden="1"/>
    <row r="42113" ht="15.75" hidden="1"/>
    <row r="42114" ht="15.75" hidden="1"/>
    <row r="42115" ht="15.75" hidden="1"/>
    <row r="42116" ht="15.75" hidden="1"/>
    <row r="42117" ht="15.75" hidden="1"/>
    <row r="42118" ht="15.75" hidden="1"/>
    <row r="42119" ht="15.75" hidden="1"/>
    <row r="42120" ht="15.75" hidden="1"/>
    <row r="42121" ht="15.75" hidden="1"/>
    <row r="42122" ht="15.75" hidden="1"/>
    <row r="42123" ht="15.75" hidden="1"/>
    <row r="42124" ht="15.75" hidden="1"/>
    <row r="42125" ht="15.75" hidden="1"/>
    <row r="42126" ht="15.75" hidden="1"/>
    <row r="42127" ht="15.75" hidden="1"/>
    <row r="42128" ht="15.75" hidden="1"/>
    <row r="42129" ht="15.75" hidden="1"/>
    <row r="42130" ht="15.75" hidden="1"/>
    <row r="42131" ht="15.75" hidden="1"/>
    <row r="42132" ht="15.75" hidden="1"/>
    <row r="42133" ht="15.75" hidden="1"/>
    <row r="42134" ht="15.75" hidden="1"/>
    <row r="42135" ht="15.75" hidden="1"/>
    <row r="42136" ht="15.75" hidden="1"/>
    <row r="42137" ht="15.75" hidden="1"/>
    <row r="42138" ht="15.75" hidden="1"/>
    <row r="42139" ht="15.75" hidden="1"/>
    <row r="42140" ht="15.75" hidden="1"/>
    <row r="42141" ht="15.75" hidden="1"/>
    <row r="42142" ht="15.75" hidden="1"/>
    <row r="42143" ht="15.75" hidden="1"/>
    <row r="42144" ht="15.75" hidden="1"/>
    <row r="42145" ht="15.75" hidden="1"/>
    <row r="42146" ht="15.75" hidden="1"/>
    <row r="42147" ht="15.75" hidden="1"/>
    <row r="42148" ht="15.75" hidden="1"/>
    <row r="42149" ht="15.75" hidden="1"/>
    <row r="42150" ht="15.75" hidden="1"/>
    <row r="42151" ht="15.75" hidden="1"/>
    <row r="42152" ht="15.75" hidden="1"/>
    <row r="42153" ht="15.75" hidden="1"/>
    <row r="42154" ht="15.75" hidden="1"/>
    <row r="42155" ht="15.75" hidden="1"/>
    <row r="42156" ht="15.75" hidden="1"/>
    <row r="42157" ht="15.75" hidden="1"/>
    <row r="42158" ht="15.75" hidden="1"/>
    <row r="42159" ht="15.75" hidden="1"/>
    <row r="42160" ht="15.75" hidden="1"/>
    <row r="42161" ht="15.75" hidden="1"/>
    <row r="42162" ht="15.75" hidden="1"/>
    <row r="42163" ht="15.75" hidden="1"/>
    <row r="42164" ht="15.75" hidden="1"/>
    <row r="42165" ht="15.75" hidden="1"/>
    <row r="42166" ht="15.75" hidden="1"/>
    <row r="42167" ht="15.75" hidden="1"/>
    <row r="42168" ht="15.75" hidden="1"/>
    <row r="42169" ht="15.75" hidden="1"/>
    <row r="42170" ht="15.75" hidden="1"/>
    <row r="42171" ht="15.75" hidden="1"/>
    <row r="42172" ht="15.75" hidden="1"/>
    <row r="42173" ht="15.75" hidden="1"/>
    <row r="42174" ht="15.75" hidden="1"/>
    <row r="42175" ht="15.75" hidden="1"/>
    <row r="42176" ht="15.75" hidden="1"/>
    <row r="42177" ht="15.75" hidden="1"/>
    <row r="42178" ht="15.75" hidden="1"/>
    <row r="42179" ht="15.75" hidden="1"/>
    <row r="42180" ht="15.75" hidden="1"/>
    <row r="42181" ht="15.75" hidden="1"/>
    <row r="42182" ht="15.75" hidden="1"/>
    <row r="42183" ht="15.75" hidden="1"/>
    <row r="42184" ht="15.75" hidden="1"/>
    <row r="42185" ht="15.75" hidden="1"/>
    <row r="42186" ht="15.75" hidden="1"/>
    <row r="42187" ht="15.75" hidden="1"/>
    <row r="42188" ht="15.75" hidden="1"/>
    <row r="42189" ht="15.75" hidden="1"/>
    <row r="42190" ht="15.75" hidden="1"/>
    <row r="42191" ht="15.75" hidden="1"/>
    <row r="42192" ht="15.75" hidden="1"/>
    <row r="42193" ht="15.75" hidden="1"/>
    <row r="42194" ht="15.75" hidden="1"/>
    <row r="42195" ht="15.75" hidden="1"/>
    <row r="42196" ht="15.75" hidden="1"/>
    <row r="42197" ht="15.75" hidden="1"/>
    <row r="42198" ht="15.75" hidden="1"/>
    <row r="42199" ht="15.75" hidden="1"/>
    <row r="42200" ht="15.75" hidden="1"/>
    <row r="42201" ht="15.75" hidden="1"/>
    <row r="42202" ht="15.75" hidden="1"/>
    <row r="42203" ht="15.75" hidden="1"/>
    <row r="42204" ht="15.75" hidden="1"/>
    <row r="42205" ht="15.75" hidden="1"/>
    <row r="42206" ht="15.75" hidden="1"/>
    <row r="42207" ht="15.75" hidden="1"/>
    <row r="42208" ht="15.75" hidden="1"/>
    <row r="42209" ht="15.75" hidden="1"/>
    <row r="42210" ht="15.75" hidden="1"/>
    <row r="42211" ht="15.75" hidden="1"/>
    <row r="42212" ht="15.75" hidden="1"/>
    <row r="42213" ht="15.75" hidden="1"/>
    <row r="42214" ht="15.75" hidden="1"/>
    <row r="42215" ht="15.75" hidden="1"/>
    <row r="42216" ht="15.75" hidden="1"/>
    <row r="42217" ht="15.75" hidden="1"/>
    <row r="42218" ht="15.75" hidden="1"/>
    <row r="42219" ht="15.75" hidden="1"/>
    <row r="42220" ht="15.75" hidden="1"/>
    <row r="42221" ht="15.75" hidden="1"/>
    <row r="42222" ht="15.75" hidden="1"/>
    <row r="42223" ht="15.75" hidden="1"/>
    <row r="42224" ht="15.75" hidden="1"/>
    <row r="42225" ht="15.75" hidden="1"/>
    <row r="42226" ht="15.75" hidden="1"/>
    <row r="42227" ht="15.75" hidden="1"/>
    <row r="42228" ht="15.75" hidden="1"/>
    <row r="42229" ht="15.75" hidden="1"/>
    <row r="42230" ht="15.75" hidden="1"/>
    <row r="42231" ht="15.75" hidden="1"/>
    <row r="42232" ht="15.75" hidden="1"/>
    <row r="42233" ht="15.75" hidden="1"/>
    <row r="42234" ht="15.75" hidden="1"/>
    <row r="42235" ht="15.75" hidden="1"/>
    <row r="42236" ht="15.75" hidden="1"/>
    <row r="42237" ht="15.75" hidden="1"/>
    <row r="42238" ht="15.75" hidden="1"/>
    <row r="42239" ht="15.75" hidden="1"/>
    <row r="42240" ht="15.75" hidden="1"/>
    <row r="42241" ht="15.75" hidden="1"/>
    <row r="42242" ht="15.75" hidden="1"/>
    <row r="42243" ht="15.75" hidden="1"/>
    <row r="42244" ht="15.75" hidden="1"/>
    <row r="42245" ht="15.75" hidden="1"/>
    <row r="42246" ht="15.75" hidden="1"/>
    <row r="42247" ht="15.75" hidden="1"/>
    <row r="42248" ht="15.75" hidden="1"/>
    <row r="42249" ht="15.75" hidden="1"/>
    <row r="42250" ht="15.75" hidden="1"/>
    <row r="42251" ht="15.75" hidden="1"/>
    <row r="42252" ht="15.75" hidden="1"/>
    <row r="42253" ht="15.75" hidden="1"/>
    <row r="42254" ht="15.75" hidden="1"/>
    <row r="42255" ht="15.75" hidden="1"/>
    <row r="42256" ht="15.75" hidden="1"/>
    <row r="42257" ht="15.75" hidden="1"/>
    <row r="42258" ht="15.75" hidden="1"/>
    <row r="42259" ht="15.75" hidden="1"/>
    <row r="42260" ht="15.75" hidden="1"/>
    <row r="42261" ht="15.75" hidden="1"/>
    <row r="42262" ht="15.75" hidden="1"/>
    <row r="42263" ht="15.75" hidden="1"/>
    <row r="42264" ht="15.75" hidden="1"/>
    <row r="42265" ht="15.75" hidden="1"/>
    <row r="42266" ht="15.75" hidden="1"/>
    <row r="42267" ht="15.75" hidden="1"/>
    <row r="42268" ht="15.75" hidden="1"/>
    <row r="42269" ht="15.75" hidden="1"/>
    <row r="42270" ht="15.75" hidden="1"/>
    <row r="42271" ht="15.75" hidden="1"/>
    <row r="42272" ht="15.75" hidden="1"/>
    <row r="42273" ht="15.75" hidden="1"/>
    <row r="42274" ht="15.75" hidden="1"/>
    <row r="42275" ht="15.75" hidden="1"/>
    <row r="42276" ht="15.75" hidden="1"/>
    <row r="42277" ht="15.75" hidden="1"/>
    <row r="42278" ht="15.75" hidden="1"/>
    <row r="42279" ht="15.75" hidden="1"/>
    <row r="42280" ht="15.75" hidden="1"/>
    <row r="42281" ht="15.75" hidden="1"/>
    <row r="42282" ht="15.75" hidden="1"/>
    <row r="42283" ht="15.75" hidden="1"/>
    <row r="42284" ht="15.75" hidden="1"/>
    <row r="42285" ht="15.75" hidden="1"/>
    <row r="42286" ht="15.75" hidden="1"/>
    <row r="42287" ht="15.75" hidden="1"/>
    <row r="42288" ht="15.75" hidden="1"/>
    <row r="42289" ht="15.75" hidden="1"/>
    <row r="42290" ht="15.75" hidden="1"/>
    <row r="42291" ht="15.75" hidden="1"/>
    <row r="42292" ht="15.75" hidden="1"/>
    <row r="42293" ht="15.75" hidden="1"/>
    <row r="42294" ht="15.75" hidden="1"/>
    <row r="42295" ht="15.75" hidden="1"/>
    <row r="42296" ht="15.75" hidden="1"/>
    <row r="42297" ht="15.75" hidden="1"/>
    <row r="42298" ht="15.75" hidden="1"/>
    <row r="42299" ht="15.75" hidden="1"/>
    <row r="42300" ht="15.75" hidden="1"/>
    <row r="42301" ht="15.75" hidden="1"/>
    <row r="42302" ht="15.75" hidden="1"/>
    <row r="42303" ht="15.75" hidden="1"/>
    <row r="42304" ht="15.75" hidden="1"/>
    <row r="42305" ht="15.75" hidden="1"/>
    <row r="42306" ht="15.75" hidden="1"/>
    <row r="42307" ht="15.75" hidden="1"/>
    <row r="42308" ht="15.75" hidden="1"/>
    <row r="42309" ht="15.75" hidden="1"/>
    <row r="42310" ht="15.75" hidden="1"/>
    <row r="42311" ht="15.75" hidden="1"/>
    <row r="42312" ht="15.75" hidden="1"/>
    <row r="42313" ht="15.75" hidden="1"/>
    <row r="42314" ht="15.75" hidden="1"/>
    <row r="42315" ht="15.75" hidden="1"/>
    <row r="42316" ht="15.75" hidden="1"/>
    <row r="42317" ht="15.75" hidden="1"/>
    <row r="42318" ht="15.75" hidden="1"/>
    <row r="42319" ht="15.75" hidden="1"/>
    <row r="42320" ht="15.75" hidden="1"/>
    <row r="42321" ht="15.75" hidden="1"/>
    <row r="42322" ht="15.75" hidden="1"/>
    <row r="42323" ht="15.75" hidden="1"/>
    <row r="42324" ht="15.75" hidden="1"/>
    <row r="42325" ht="15.75" hidden="1"/>
    <row r="42326" ht="15.75" hidden="1"/>
    <row r="42327" ht="15.75" hidden="1"/>
    <row r="42328" ht="15.75" hidden="1"/>
    <row r="42329" ht="15.75" hidden="1"/>
    <row r="42330" ht="15.75" hidden="1"/>
    <row r="42331" ht="15.75" hidden="1"/>
    <row r="42332" ht="15.75" hidden="1"/>
    <row r="42333" ht="15.75" hidden="1"/>
    <row r="42334" ht="15.75" hidden="1"/>
    <row r="42335" ht="15.75" hidden="1"/>
    <row r="42336" ht="15.75" hidden="1"/>
    <row r="42337" ht="15.75" hidden="1"/>
    <row r="42338" ht="15.75" hidden="1"/>
    <row r="42339" ht="15.75" hidden="1"/>
    <row r="42340" ht="15.75" hidden="1"/>
    <row r="42341" ht="15.75" hidden="1"/>
    <row r="42342" ht="15.75" hidden="1"/>
    <row r="42343" ht="15.75" hidden="1"/>
    <row r="42344" ht="15.75" hidden="1"/>
    <row r="42345" ht="15.75" hidden="1"/>
    <row r="42346" ht="15.75" hidden="1"/>
    <row r="42347" ht="15.75" hidden="1"/>
    <row r="42348" ht="15.75" hidden="1"/>
    <row r="42349" ht="15.75" hidden="1"/>
    <row r="42350" ht="15.75" hidden="1"/>
    <row r="42351" ht="15.75" hidden="1"/>
    <row r="42352" ht="15.75" hidden="1"/>
    <row r="42353" ht="15.75" hidden="1"/>
    <row r="42354" ht="15.75" hidden="1"/>
    <row r="42355" ht="15.75" hidden="1"/>
    <row r="42356" ht="15.75" hidden="1"/>
    <row r="42357" ht="15.75" hidden="1"/>
    <row r="42358" ht="15.75" hidden="1"/>
    <row r="42359" ht="15.75" hidden="1"/>
    <row r="42360" ht="15.75" hidden="1"/>
    <row r="42361" ht="15.75" hidden="1"/>
    <row r="42362" ht="15.75" hidden="1"/>
    <row r="42363" ht="15.75" hidden="1"/>
    <row r="42364" ht="15.75" hidden="1"/>
    <row r="42365" ht="15.75" hidden="1"/>
    <row r="42366" ht="15.75" hidden="1"/>
    <row r="42367" ht="15.75" hidden="1"/>
    <row r="42368" ht="15.75" hidden="1"/>
    <row r="42369" ht="15.75" hidden="1"/>
    <row r="42370" ht="15.75" hidden="1"/>
    <row r="42371" ht="15.75" hidden="1"/>
    <row r="42372" ht="15.75" hidden="1"/>
    <row r="42373" ht="15.75" hidden="1"/>
    <row r="42374" ht="15.75" hidden="1"/>
    <row r="42375" ht="15.75" hidden="1"/>
    <row r="42376" ht="15.75" hidden="1"/>
    <row r="42377" ht="15.75" hidden="1"/>
    <row r="42378" ht="15.75" hidden="1"/>
    <row r="42379" ht="15.75" hidden="1"/>
    <row r="42380" ht="15.75" hidden="1"/>
    <row r="42381" ht="15.75" hidden="1"/>
    <row r="42382" ht="15.75" hidden="1"/>
    <row r="42383" ht="15.75" hidden="1"/>
    <row r="42384" ht="15.75" hidden="1"/>
    <row r="42385" ht="15.75" hidden="1"/>
    <row r="42386" ht="15.75" hidden="1"/>
    <row r="42387" ht="15.75" hidden="1"/>
    <row r="42388" ht="15.75" hidden="1"/>
    <row r="42389" ht="15.75" hidden="1"/>
    <row r="42390" ht="15.75" hidden="1"/>
    <row r="42391" ht="15.75" hidden="1"/>
    <row r="42392" ht="15.75" hidden="1"/>
    <row r="42393" ht="15.75" hidden="1"/>
    <row r="42394" ht="15.75" hidden="1"/>
    <row r="42395" ht="15.75" hidden="1"/>
    <row r="42396" ht="15.75" hidden="1"/>
    <row r="42397" ht="15.75" hidden="1"/>
    <row r="42398" ht="15.75" hidden="1"/>
    <row r="42399" ht="15.75" hidden="1"/>
    <row r="42400" ht="15.75" hidden="1"/>
    <row r="42401" ht="15.75" hidden="1"/>
    <row r="42402" ht="15.75" hidden="1"/>
    <row r="42403" ht="15.75" hidden="1"/>
    <row r="42404" ht="15.75" hidden="1"/>
    <row r="42405" ht="15.75" hidden="1"/>
    <row r="42406" ht="15.75" hidden="1"/>
    <row r="42407" ht="15.75" hidden="1"/>
    <row r="42408" ht="15.75" hidden="1"/>
    <row r="42409" ht="15.75" hidden="1"/>
    <row r="42410" ht="15.75" hidden="1"/>
    <row r="42411" ht="15.75" hidden="1"/>
    <row r="42412" ht="15.75" hidden="1"/>
    <row r="42413" ht="15.75" hidden="1"/>
    <row r="42414" ht="15.75" hidden="1"/>
    <row r="42415" ht="15.75" hidden="1"/>
    <row r="42416" ht="15.75" hidden="1"/>
    <row r="42417" ht="15.75" hidden="1"/>
    <row r="42418" ht="15.75" hidden="1"/>
    <row r="42419" ht="15.75" hidden="1"/>
    <row r="42420" ht="15.75" hidden="1"/>
    <row r="42421" ht="15.75" hidden="1"/>
    <row r="42422" ht="15.75" hidden="1"/>
    <row r="42423" ht="15.75" hidden="1"/>
    <row r="42424" ht="15.75" hidden="1"/>
    <row r="42425" ht="15.75" hidden="1"/>
    <row r="42426" ht="15.75" hidden="1"/>
    <row r="42427" ht="15.75" hidden="1"/>
    <row r="42428" ht="15.75" hidden="1"/>
    <row r="42429" ht="15.75" hidden="1"/>
    <row r="42430" ht="15.75" hidden="1"/>
    <row r="42431" ht="15.75" hidden="1"/>
    <row r="42432" ht="15.75" hidden="1"/>
    <row r="42433" ht="15.75" hidden="1"/>
    <row r="42434" ht="15.75" hidden="1"/>
    <row r="42435" ht="15.75" hidden="1"/>
    <row r="42436" ht="15.75" hidden="1"/>
    <row r="42437" ht="15.75" hidden="1"/>
    <row r="42438" ht="15.75" hidden="1"/>
    <row r="42439" ht="15.75" hidden="1"/>
    <row r="42440" ht="15.75" hidden="1"/>
    <row r="42441" ht="15.75" hidden="1"/>
    <row r="42442" ht="15.75" hidden="1"/>
    <row r="42443" ht="15.75" hidden="1"/>
    <row r="42444" ht="15.75" hidden="1"/>
    <row r="42445" ht="15.75" hidden="1"/>
    <row r="42446" ht="15.75" hidden="1"/>
    <row r="42447" ht="15.75" hidden="1"/>
    <row r="42448" ht="15.75" hidden="1"/>
    <row r="42449" ht="15.75" hidden="1"/>
    <row r="42450" ht="15.75" hidden="1"/>
    <row r="42451" ht="15.75" hidden="1"/>
    <row r="42452" ht="15.75" hidden="1"/>
    <row r="42453" ht="15.75" hidden="1"/>
    <row r="42454" ht="15.75" hidden="1"/>
    <row r="42455" ht="15.75" hidden="1"/>
    <row r="42456" ht="15.75" hidden="1"/>
    <row r="42457" ht="15.75" hidden="1"/>
    <row r="42458" ht="15.75" hidden="1"/>
    <row r="42459" ht="15.75" hidden="1"/>
    <row r="42460" ht="15.75" hidden="1"/>
    <row r="42461" ht="15.75" hidden="1"/>
    <row r="42462" ht="15.75" hidden="1"/>
    <row r="42463" ht="15.75" hidden="1"/>
    <row r="42464" ht="15.75" hidden="1"/>
    <row r="42465" ht="15.75" hidden="1"/>
    <row r="42466" ht="15.75" hidden="1"/>
    <row r="42467" ht="15.75" hidden="1"/>
    <row r="42468" ht="15.75" hidden="1"/>
    <row r="42469" ht="15.75" hidden="1"/>
    <row r="42470" ht="15.75" hidden="1"/>
    <row r="42471" ht="15.75" hidden="1"/>
    <row r="42472" ht="15.75" hidden="1"/>
    <row r="42473" ht="15.75" hidden="1"/>
    <row r="42474" ht="15.75" hidden="1"/>
    <row r="42475" ht="15.75" hidden="1"/>
    <row r="42476" ht="15.75" hidden="1"/>
    <row r="42477" ht="15.75" hidden="1"/>
    <row r="42478" ht="15.75" hidden="1"/>
    <row r="42479" ht="15.75" hidden="1"/>
    <row r="42480" ht="15.75" hidden="1"/>
    <row r="42481" ht="15.75" hidden="1"/>
    <row r="42482" ht="15.75" hidden="1"/>
    <row r="42483" ht="15.75" hidden="1"/>
    <row r="42484" ht="15.75" hidden="1"/>
    <row r="42485" ht="15.75" hidden="1"/>
    <row r="42486" ht="15.75" hidden="1"/>
    <row r="42487" ht="15.75" hidden="1"/>
    <row r="42488" ht="15.75" hidden="1"/>
    <row r="42489" ht="15.75" hidden="1"/>
    <row r="42490" ht="15.75" hidden="1"/>
    <row r="42491" ht="15.75" hidden="1"/>
    <row r="42492" ht="15.75" hidden="1"/>
    <row r="42493" ht="15.75" hidden="1"/>
    <row r="42494" ht="15.75" hidden="1"/>
    <row r="42495" ht="15.75" hidden="1"/>
    <row r="42496" ht="15.75" hidden="1"/>
    <row r="42497" ht="15.75" hidden="1"/>
    <row r="42498" ht="15.75" hidden="1"/>
    <row r="42499" ht="15.75" hidden="1"/>
    <row r="42500" ht="15.75" hidden="1"/>
    <row r="42501" ht="15.75" hidden="1"/>
    <row r="42502" ht="15.75" hidden="1"/>
    <row r="42503" ht="15.75" hidden="1"/>
    <row r="42504" ht="15.75" hidden="1"/>
    <row r="42505" ht="15.75" hidden="1"/>
    <row r="42506" ht="15.75" hidden="1"/>
    <row r="42507" ht="15.75" hidden="1"/>
    <row r="42508" ht="15.75" hidden="1"/>
    <row r="42509" ht="15.75" hidden="1"/>
    <row r="42510" ht="15.75" hidden="1"/>
    <row r="42511" ht="15.75" hidden="1"/>
    <row r="42512" ht="15.75" hidden="1"/>
    <row r="42513" ht="15.75" hidden="1"/>
    <row r="42514" ht="15.75" hidden="1"/>
    <row r="42515" ht="15.75" hidden="1"/>
    <row r="42516" ht="15.75" hidden="1"/>
    <row r="42517" ht="15.75" hidden="1"/>
    <row r="42518" ht="15.75" hidden="1"/>
    <row r="42519" ht="15.75" hidden="1"/>
    <row r="42520" ht="15.75" hidden="1"/>
    <row r="42521" ht="15.75" hidden="1"/>
    <row r="42522" ht="15.75" hidden="1"/>
    <row r="42523" ht="15.75" hidden="1"/>
    <row r="42524" ht="15.75" hidden="1"/>
    <row r="42525" ht="15.75" hidden="1"/>
    <row r="42526" ht="15.75" hidden="1"/>
    <row r="42527" ht="15.75" hidden="1"/>
    <row r="42528" ht="15.75" hidden="1"/>
    <row r="42529" ht="15.75" hidden="1"/>
    <row r="42530" ht="15.75" hidden="1"/>
    <row r="42531" ht="15.75" hidden="1"/>
    <row r="42532" ht="15.75" hidden="1"/>
    <row r="42533" ht="15.75" hidden="1"/>
    <row r="42534" ht="15.75" hidden="1"/>
    <row r="42535" ht="15.75" hidden="1"/>
    <row r="42536" ht="15.75" hidden="1"/>
    <row r="42537" ht="15.75" hidden="1"/>
    <row r="42538" ht="15.75" hidden="1"/>
    <row r="42539" ht="15.75" hidden="1"/>
    <row r="42540" ht="15.75" hidden="1"/>
    <row r="42541" ht="15.75" hidden="1"/>
    <row r="42542" ht="15.75" hidden="1"/>
    <row r="42543" ht="15.75" hidden="1"/>
    <row r="42544" ht="15.75" hidden="1"/>
    <row r="42545" ht="15.75" hidden="1"/>
    <row r="42546" ht="15.75" hidden="1"/>
    <row r="42547" ht="15.75" hidden="1"/>
    <row r="42548" ht="15.75" hidden="1"/>
    <row r="42549" ht="15.75" hidden="1"/>
    <row r="42550" ht="15.75" hidden="1"/>
    <row r="42551" ht="15.75" hidden="1"/>
    <row r="42552" ht="15.75" hidden="1"/>
    <row r="42553" ht="15.75" hidden="1"/>
    <row r="42554" ht="15.75" hidden="1"/>
    <row r="42555" ht="15.75" hidden="1"/>
    <row r="42556" ht="15.75" hidden="1"/>
    <row r="42557" ht="15.75" hidden="1"/>
    <row r="42558" ht="15.75" hidden="1"/>
    <row r="42559" ht="15.75" hidden="1"/>
    <row r="42560" ht="15.75" hidden="1"/>
    <row r="42561" ht="15.75" hidden="1"/>
    <row r="42562" ht="15.75" hidden="1"/>
    <row r="42563" ht="15.75" hidden="1"/>
    <row r="42564" ht="15.75" hidden="1"/>
    <row r="42565" ht="15.75" hidden="1"/>
    <row r="42566" ht="15.75" hidden="1"/>
    <row r="42567" ht="15.75" hidden="1"/>
    <row r="42568" ht="15.75" hidden="1"/>
    <row r="42569" ht="15.75" hidden="1"/>
    <row r="42570" ht="15.75" hidden="1"/>
    <row r="42571" ht="15.75" hidden="1"/>
    <row r="42572" ht="15.75" hidden="1"/>
    <row r="42573" ht="15.75" hidden="1"/>
    <row r="42574" ht="15.75" hidden="1"/>
    <row r="42575" ht="15.75" hidden="1"/>
    <row r="42576" ht="15.75" hidden="1"/>
    <row r="42577" ht="15.75" hidden="1"/>
    <row r="42578" ht="15.75" hidden="1"/>
    <row r="42579" ht="15.75" hidden="1"/>
    <row r="42580" ht="15.75" hidden="1"/>
    <row r="42581" ht="15.75" hidden="1"/>
    <row r="42582" ht="15.75" hidden="1"/>
    <row r="42583" ht="15.75" hidden="1"/>
    <row r="42584" ht="15.75" hidden="1"/>
    <row r="42585" ht="15.75" hidden="1"/>
    <row r="42586" ht="15.75" hidden="1"/>
    <row r="42587" ht="15.75" hidden="1"/>
    <row r="42588" ht="15.75" hidden="1"/>
    <row r="42589" ht="15.75" hidden="1"/>
    <row r="42590" ht="15.75" hidden="1"/>
    <row r="42591" ht="15.75" hidden="1"/>
    <row r="42592" ht="15.75" hidden="1"/>
    <row r="42593" ht="15.75" hidden="1"/>
    <row r="42594" ht="15.75" hidden="1"/>
    <row r="42595" ht="15.75" hidden="1"/>
    <row r="42596" ht="15.75" hidden="1"/>
    <row r="42597" ht="15.75" hidden="1"/>
    <row r="42598" ht="15.75" hidden="1"/>
    <row r="42599" ht="15.75" hidden="1"/>
    <row r="42600" ht="15.75" hidden="1"/>
    <row r="42601" ht="15.75" hidden="1"/>
    <row r="42602" ht="15.75" hidden="1"/>
    <row r="42603" ht="15.75" hidden="1"/>
    <row r="42604" ht="15.75" hidden="1"/>
    <row r="42605" ht="15.75" hidden="1"/>
    <row r="42606" ht="15.75" hidden="1"/>
    <row r="42607" ht="15.75" hidden="1"/>
    <row r="42608" ht="15.75" hidden="1"/>
    <row r="42609" ht="15.75" hidden="1"/>
    <row r="42610" ht="15.75" hidden="1"/>
    <row r="42611" ht="15.75" hidden="1"/>
    <row r="42612" ht="15.75" hidden="1"/>
    <row r="42613" ht="15.75" hidden="1"/>
    <row r="42614" ht="15.75" hidden="1"/>
    <row r="42615" ht="15.75" hidden="1"/>
    <row r="42616" ht="15.75" hidden="1"/>
    <row r="42617" ht="15.75" hidden="1"/>
    <row r="42618" ht="15.75" hidden="1"/>
    <row r="42619" ht="15.75" hidden="1"/>
    <row r="42620" ht="15.75" hidden="1"/>
    <row r="42621" ht="15.75" hidden="1"/>
    <row r="42622" ht="15.75" hidden="1"/>
    <row r="42623" ht="15.75" hidden="1"/>
    <row r="42624" ht="15.75" hidden="1"/>
    <row r="42625" ht="15.75" hidden="1"/>
    <row r="42626" ht="15.75" hidden="1"/>
    <row r="42627" ht="15.75" hidden="1"/>
    <row r="42628" ht="15.75" hidden="1"/>
    <row r="42629" ht="15.75" hidden="1"/>
    <row r="42630" ht="15.75" hidden="1"/>
    <row r="42631" ht="15.75" hidden="1"/>
    <row r="42632" ht="15.75" hidden="1"/>
    <row r="42633" ht="15.75" hidden="1"/>
    <row r="42634" ht="15.75" hidden="1"/>
    <row r="42635" ht="15.75" hidden="1"/>
    <row r="42636" ht="15.75" hidden="1"/>
    <row r="42637" ht="15.75" hidden="1"/>
    <row r="42638" ht="15.75" hidden="1"/>
    <row r="42639" ht="15.75" hidden="1"/>
    <row r="42640" ht="15.75" hidden="1"/>
    <row r="42641" ht="15.75" hidden="1"/>
    <row r="42642" ht="15.75" hidden="1"/>
    <row r="42643" ht="15.75" hidden="1"/>
    <row r="42644" ht="15.75" hidden="1"/>
    <row r="42645" ht="15.75" hidden="1"/>
    <row r="42646" ht="15.75" hidden="1"/>
    <row r="42647" ht="15.75" hidden="1"/>
    <row r="42648" ht="15.75" hidden="1"/>
    <row r="42649" ht="15.75" hidden="1"/>
    <row r="42650" ht="15.75" hidden="1"/>
    <row r="42651" ht="15.75" hidden="1"/>
    <row r="42652" ht="15.75" hidden="1"/>
    <row r="42653" ht="15.75" hidden="1"/>
    <row r="42654" ht="15.75" hidden="1"/>
    <row r="42655" ht="15.75" hidden="1"/>
    <row r="42656" ht="15.75" hidden="1"/>
    <row r="42657" ht="15.75" hidden="1"/>
    <row r="42658" ht="15.75" hidden="1"/>
    <row r="42659" ht="15.75" hidden="1"/>
    <row r="42660" ht="15.75" hidden="1"/>
    <row r="42661" ht="15.75" hidden="1"/>
    <row r="42662" ht="15.75" hidden="1"/>
    <row r="42663" ht="15.75" hidden="1"/>
    <row r="42664" ht="15.75" hidden="1"/>
    <row r="42665" ht="15.75" hidden="1"/>
    <row r="42666" ht="15.75" hidden="1"/>
    <row r="42667" ht="15.75" hidden="1"/>
    <row r="42668" ht="15.75" hidden="1"/>
    <row r="42669" ht="15.75" hidden="1"/>
    <row r="42670" ht="15.75" hidden="1"/>
    <row r="42671" ht="15.75" hidden="1"/>
    <row r="42672" ht="15.75" hidden="1"/>
    <row r="42673" ht="15.75" hidden="1"/>
    <row r="42674" ht="15.75" hidden="1"/>
    <row r="42675" ht="15.75" hidden="1"/>
    <row r="42676" ht="15.75" hidden="1"/>
    <row r="42677" ht="15.75" hidden="1"/>
    <row r="42678" ht="15.75" hidden="1"/>
    <row r="42679" ht="15.75" hidden="1"/>
    <row r="42680" ht="15.75" hidden="1"/>
    <row r="42681" ht="15.75" hidden="1"/>
    <row r="42682" ht="15.75" hidden="1"/>
    <row r="42683" ht="15.75" hidden="1"/>
    <row r="42684" ht="15.75" hidden="1"/>
    <row r="42685" ht="15.75" hidden="1"/>
    <row r="42686" ht="15.75" hidden="1"/>
    <row r="42687" ht="15.75" hidden="1"/>
    <row r="42688" ht="15.75" hidden="1"/>
    <row r="42689" ht="15.75" hidden="1"/>
    <row r="42690" ht="15.75" hidden="1"/>
    <row r="42691" ht="15.75" hidden="1"/>
    <row r="42692" ht="15.75" hidden="1"/>
    <row r="42693" ht="15.75" hidden="1"/>
    <row r="42694" ht="15.75" hidden="1"/>
    <row r="42695" ht="15.75" hidden="1"/>
    <row r="42696" ht="15.75" hidden="1"/>
    <row r="42697" ht="15.75" hidden="1"/>
    <row r="42698" ht="15.75" hidden="1"/>
    <row r="42699" ht="15.75" hidden="1"/>
    <row r="42700" ht="15.75" hidden="1"/>
    <row r="42701" ht="15.75" hidden="1"/>
    <row r="42702" ht="15.75" hidden="1"/>
    <row r="42703" ht="15.75" hidden="1"/>
    <row r="42704" ht="15.75" hidden="1"/>
    <row r="42705" ht="15.75" hidden="1"/>
    <row r="42706" ht="15.75" hidden="1"/>
    <row r="42707" ht="15.75" hidden="1"/>
    <row r="42708" ht="15.75" hidden="1"/>
    <row r="42709" ht="15.75" hidden="1"/>
    <row r="42710" ht="15.75" hidden="1"/>
    <row r="42711" ht="15.75" hidden="1"/>
    <row r="42712" ht="15.75" hidden="1"/>
    <row r="42713" ht="15.75" hidden="1"/>
    <row r="42714" ht="15.75" hidden="1"/>
    <row r="42715" ht="15.75" hidden="1"/>
    <row r="42716" ht="15.75" hidden="1"/>
    <row r="42717" ht="15.75" hidden="1"/>
    <row r="42718" ht="15.75" hidden="1"/>
    <row r="42719" ht="15.75" hidden="1"/>
    <row r="42720" ht="15.75" hidden="1"/>
    <row r="42721" ht="15.75" hidden="1"/>
    <row r="42722" ht="15.75" hidden="1"/>
    <row r="42723" ht="15.75" hidden="1"/>
    <row r="42724" ht="15.75" hidden="1"/>
    <row r="42725" ht="15.75" hidden="1"/>
    <row r="42726" ht="15.75" hidden="1"/>
    <row r="42727" ht="15.75" hidden="1"/>
    <row r="42728" ht="15.75" hidden="1"/>
    <row r="42729" ht="15.75" hidden="1"/>
    <row r="42730" ht="15.75" hidden="1"/>
    <row r="42731" ht="15.75" hidden="1"/>
    <row r="42732" ht="15.75" hidden="1"/>
    <row r="42733" ht="15.75" hidden="1"/>
    <row r="42734" ht="15.75" hidden="1"/>
    <row r="42735" ht="15.75" hidden="1"/>
    <row r="42736" ht="15.75" hidden="1"/>
    <row r="42737" ht="15.75" hidden="1"/>
    <row r="42738" ht="15.75" hidden="1"/>
    <row r="42739" ht="15.75" hidden="1"/>
    <row r="42740" ht="15.75" hidden="1"/>
    <row r="42741" ht="15.75" hidden="1"/>
    <row r="42742" ht="15.75" hidden="1"/>
    <row r="42743" ht="15.75" hidden="1"/>
    <row r="42744" ht="15.75" hidden="1"/>
    <row r="42745" ht="15.75" hidden="1"/>
    <row r="42746" ht="15.75" hidden="1"/>
    <row r="42747" ht="15.75" hidden="1"/>
    <row r="42748" ht="15.75" hidden="1"/>
    <row r="42749" ht="15.75" hidden="1"/>
    <row r="42750" ht="15.75" hidden="1"/>
    <row r="42751" ht="15.75" hidden="1"/>
    <row r="42752" ht="15.75" hidden="1"/>
    <row r="42753" ht="15.75" hidden="1"/>
    <row r="42754" ht="15.75" hidden="1"/>
    <row r="42755" ht="15.75" hidden="1"/>
    <row r="42756" ht="15.75" hidden="1"/>
    <row r="42757" ht="15.75" hidden="1"/>
    <row r="42758" ht="15.75" hidden="1"/>
    <row r="42759" ht="15.75" hidden="1"/>
    <row r="42760" ht="15.75" hidden="1"/>
    <row r="42761" ht="15.75" hidden="1"/>
    <row r="42762" ht="15.75" hidden="1"/>
    <row r="42763" ht="15.75" hidden="1"/>
    <row r="42764" ht="15.75" hidden="1"/>
    <row r="42765" ht="15.75" hidden="1"/>
    <row r="42766" ht="15.75" hidden="1"/>
    <row r="42767" ht="15.75" hidden="1"/>
    <row r="42768" ht="15.75" hidden="1"/>
    <row r="42769" ht="15.75" hidden="1"/>
    <row r="42770" ht="15.75" hidden="1"/>
    <row r="42771" ht="15.75" hidden="1"/>
    <row r="42772" ht="15.75" hidden="1"/>
    <row r="42773" ht="15.75" hidden="1"/>
    <row r="42774" ht="15.75" hidden="1"/>
    <row r="42775" ht="15.75" hidden="1"/>
    <row r="42776" ht="15.75" hidden="1"/>
    <row r="42777" ht="15.75" hidden="1"/>
    <row r="42778" ht="15.75" hidden="1"/>
    <row r="42779" ht="15.75" hidden="1"/>
    <row r="42780" ht="15.75" hidden="1"/>
    <row r="42781" ht="15.75" hidden="1"/>
    <row r="42782" ht="15.75" hidden="1"/>
    <row r="42783" ht="15.75" hidden="1"/>
    <row r="42784" ht="15.75" hidden="1"/>
    <row r="42785" ht="15.75" hidden="1"/>
    <row r="42786" ht="15.75" hidden="1"/>
    <row r="42787" ht="15.75" hidden="1"/>
    <row r="42788" ht="15.75" hidden="1"/>
    <row r="42789" ht="15.75" hidden="1"/>
    <row r="42790" ht="15.75" hidden="1"/>
    <row r="42791" ht="15.75" hidden="1"/>
    <row r="42792" ht="15.75" hidden="1"/>
    <row r="42793" ht="15.75" hidden="1"/>
    <row r="42794" ht="15.75" hidden="1"/>
    <row r="42795" ht="15.75" hidden="1"/>
    <row r="42796" ht="15.75" hidden="1"/>
    <row r="42797" ht="15.75" hidden="1"/>
    <row r="42798" ht="15.75" hidden="1"/>
    <row r="42799" ht="15.75" hidden="1"/>
    <row r="42800" ht="15.75" hidden="1"/>
    <row r="42801" ht="15.75" hidden="1"/>
    <row r="42802" ht="15.75" hidden="1"/>
    <row r="42803" ht="15.75" hidden="1"/>
    <row r="42804" ht="15.75" hidden="1"/>
    <row r="42805" ht="15.75" hidden="1"/>
    <row r="42806" ht="15.75" hidden="1"/>
    <row r="42807" ht="15.75" hidden="1"/>
    <row r="42808" ht="15.75" hidden="1"/>
    <row r="42809" ht="15.75" hidden="1"/>
    <row r="42810" ht="15.75" hidden="1"/>
    <row r="42811" ht="15.75" hidden="1"/>
    <row r="42812" ht="15.75" hidden="1"/>
    <row r="42813" ht="15.75" hidden="1"/>
    <row r="42814" ht="15.75" hidden="1"/>
    <row r="42815" ht="15.75" hidden="1"/>
    <row r="42816" ht="15.75" hidden="1"/>
    <row r="42817" ht="15.75" hidden="1"/>
    <row r="42818" ht="15.75" hidden="1"/>
    <row r="42819" ht="15.75" hidden="1"/>
    <row r="42820" ht="15.75" hidden="1"/>
    <row r="42821" ht="15.75" hidden="1"/>
    <row r="42822" ht="15.75" hidden="1"/>
    <row r="42823" ht="15.75" hidden="1"/>
    <row r="42824" ht="15.75" hidden="1"/>
    <row r="42825" ht="15.75" hidden="1"/>
    <row r="42826" ht="15.75" hidden="1"/>
    <row r="42827" ht="15.75" hidden="1"/>
    <row r="42828" ht="15.75" hidden="1"/>
    <row r="42829" ht="15.75" hidden="1"/>
    <row r="42830" ht="15.75" hidden="1"/>
    <row r="42831" ht="15.75" hidden="1"/>
    <row r="42832" ht="15.75" hidden="1"/>
    <row r="42833" ht="15.75" hidden="1"/>
    <row r="42834" ht="15.75" hidden="1"/>
    <row r="42835" ht="15.75" hidden="1"/>
    <row r="42836" ht="15.75" hidden="1"/>
    <row r="42837" ht="15.75" hidden="1"/>
    <row r="42838" ht="15.75" hidden="1"/>
    <row r="42839" ht="15.75" hidden="1"/>
    <row r="42840" ht="15.75" hidden="1"/>
    <row r="42841" ht="15.75" hidden="1"/>
    <row r="42842" ht="15.75" hidden="1"/>
    <row r="42843" ht="15.75" hidden="1"/>
    <row r="42844" ht="15.75" hidden="1"/>
    <row r="42845" ht="15.75" hidden="1"/>
    <row r="42846" ht="15.75" hidden="1"/>
    <row r="42847" ht="15.75" hidden="1"/>
    <row r="42848" ht="15.75" hidden="1"/>
    <row r="42849" ht="15.75" hidden="1"/>
    <row r="42850" ht="15.75" hidden="1"/>
    <row r="42851" ht="15.75" hidden="1"/>
    <row r="42852" ht="15.75" hidden="1"/>
    <row r="42853" ht="15.75" hidden="1"/>
    <row r="42854" ht="15.75" hidden="1"/>
    <row r="42855" ht="15.75" hidden="1"/>
    <row r="42856" ht="15.75" hidden="1"/>
    <row r="42857" ht="15.75" hidden="1"/>
    <row r="42858" ht="15.75" hidden="1"/>
    <row r="42859" ht="15.75" hidden="1"/>
    <row r="42860" ht="15.75" hidden="1"/>
    <row r="42861" ht="15.75" hidden="1"/>
    <row r="42862" ht="15.75" hidden="1"/>
    <row r="42863" ht="15.75" hidden="1"/>
    <row r="42864" ht="15.75" hidden="1"/>
    <row r="42865" ht="15.75" hidden="1"/>
    <row r="42866" ht="15.75" hidden="1"/>
    <row r="42867" ht="15.75" hidden="1"/>
    <row r="42868" ht="15.75" hidden="1"/>
    <row r="42869" ht="15.75" hidden="1"/>
    <row r="42870" ht="15.75" hidden="1"/>
    <row r="42871" ht="15.75" hidden="1"/>
    <row r="42872" ht="15.75" hidden="1"/>
    <row r="42873" ht="15.75" hidden="1"/>
    <row r="42874" ht="15.75" hidden="1"/>
    <row r="42875" ht="15.75" hidden="1"/>
    <row r="42876" ht="15.75" hidden="1"/>
    <row r="42877" ht="15.75" hidden="1"/>
    <row r="42878" ht="15.75" hidden="1"/>
    <row r="42879" ht="15.75" hidden="1"/>
    <row r="42880" ht="15.75" hidden="1"/>
    <row r="42881" ht="15.75" hidden="1"/>
    <row r="42882" ht="15.75" hidden="1"/>
    <row r="42883" ht="15.75" hidden="1"/>
    <row r="42884" ht="15.75" hidden="1"/>
    <row r="42885" ht="15.75" hidden="1"/>
    <row r="42886" ht="15.75" hidden="1"/>
    <row r="42887" ht="15.75" hidden="1"/>
    <row r="42888" ht="15.75" hidden="1"/>
    <row r="42889" ht="15.75" hidden="1"/>
    <row r="42890" ht="15.75" hidden="1"/>
    <row r="42891" ht="15.75" hidden="1"/>
    <row r="42892" ht="15.75" hidden="1"/>
    <row r="42893" ht="15.75" hidden="1"/>
    <row r="42894" ht="15.75" hidden="1"/>
    <row r="42895" ht="15.75" hidden="1"/>
    <row r="42896" ht="15.75" hidden="1"/>
    <row r="42897" ht="15.75" hidden="1"/>
    <row r="42898" ht="15.75" hidden="1"/>
    <row r="42899" ht="15.75" hidden="1"/>
    <row r="42900" ht="15.75" hidden="1"/>
    <row r="42901" ht="15.75" hidden="1"/>
    <row r="42902" ht="15.75" hidden="1"/>
    <row r="42903" ht="15.75" hidden="1"/>
    <row r="42904" ht="15.75" hidden="1"/>
    <row r="42905" ht="15.75" hidden="1"/>
    <row r="42906" ht="15.75" hidden="1"/>
    <row r="42907" ht="15.75" hidden="1"/>
    <row r="42908" ht="15.75" hidden="1"/>
    <row r="42909" ht="15.75" hidden="1"/>
    <row r="42910" ht="15.75" hidden="1"/>
    <row r="42911" ht="15.75" hidden="1"/>
    <row r="42912" ht="15.75" hidden="1"/>
    <row r="42913" ht="15.75" hidden="1"/>
    <row r="42914" ht="15.75" hidden="1"/>
    <row r="42915" ht="15.75" hidden="1"/>
    <row r="42916" ht="15.75" hidden="1"/>
    <row r="42917" ht="15.75" hidden="1"/>
    <row r="42918" ht="15.75" hidden="1"/>
    <row r="42919" ht="15.75" hidden="1"/>
    <row r="42920" ht="15.75" hidden="1"/>
    <row r="42921" ht="15.75" hidden="1"/>
    <row r="42922" ht="15.75" hidden="1"/>
    <row r="42923" ht="15.75" hidden="1"/>
    <row r="42924" ht="15.75" hidden="1"/>
    <row r="42925" ht="15.75" hidden="1"/>
    <row r="42926" ht="15.75" hidden="1"/>
    <row r="42927" ht="15.75" hidden="1"/>
    <row r="42928" ht="15.75" hidden="1"/>
    <row r="42929" ht="15.75" hidden="1"/>
    <row r="42930" ht="15.75" hidden="1"/>
    <row r="42931" ht="15.75" hidden="1"/>
    <row r="42932" ht="15.75" hidden="1"/>
    <row r="42933" ht="15.75" hidden="1"/>
    <row r="42934" ht="15.75" hidden="1"/>
    <row r="42935" ht="15.75" hidden="1"/>
    <row r="42936" ht="15.75" hidden="1"/>
    <row r="42937" ht="15.75" hidden="1"/>
    <row r="42938" ht="15.75" hidden="1"/>
    <row r="42939" ht="15.75" hidden="1"/>
    <row r="42940" ht="15.75" hidden="1"/>
    <row r="42941" ht="15.75" hidden="1"/>
    <row r="42942" ht="15.75" hidden="1"/>
    <row r="42943" ht="15.75" hidden="1"/>
    <row r="42944" ht="15.75" hidden="1"/>
    <row r="42945" ht="15.75" hidden="1"/>
    <row r="42946" ht="15.75" hidden="1"/>
    <row r="42947" ht="15.75" hidden="1"/>
    <row r="42948" ht="15.75" hidden="1"/>
    <row r="42949" ht="15.75" hidden="1"/>
    <row r="42950" ht="15.75" hidden="1"/>
    <row r="42951" ht="15.75" hidden="1"/>
    <row r="42952" ht="15.75" hidden="1"/>
    <row r="42953" ht="15.75" hidden="1"/>
    <row r="42954" ht="15.75" hidden="1"/>
    <row r="42955" ht="15.75" hidden="1"/>
    <row r="42956" ht="15.75" hidden="1"/>
    <row r="42957" ht="15.75" hidden="1"/>
    <row r="42958" ht="15.75" hidden="1"/>
    <row r="42959" ht="15.75" hidden="1"/>
    <row r="42960" ht="15.75" hidden="1"/>
    <row r="42961" ht="15.75" hidden="1"/>
    <row r="42962" ht="15.75" hidden="1"/>
    <row r="42963" ht="15.75" hidden="1"/>
    <row r="42964" ht="15.75" hidden="1"/>
    <row r="42965" ht="15.75" hidden="1"/>
    <row r="42966" ht="15.75" hidden="1"/>
    <row r="42967" ht="15.75" hidden="1"/>
    <row r="42968" ht="15.75" hidden="1"/>
    <row r="42969" ht="15.75" hidden="1"/>
    <row r="42970" ht="15.75" hidden="1"/>
    <row r="42971" ht="15.75" hidden="1"/>
    <row r="42972" ht="15.75" hidden="1"/>
    <row r="42973" ht="15.75" hidden="1"/>
    <row r="42974" ht="15.75" hidden="1"/>
    <row r="42975" ht="15.75" hidden="1"/>
    <row r="42976" ht="15.75" hidden="1"/>
    <row r="42977" ht="15.75" hidden="1"/>
    <row r="42978" ht="15.75" hidden="1"/>
    <row r="42979" ht="15.75" hidden="1"/>
    <row r="42980" ht="15.75" hidden="1"/>
    <row r="42981" ht="15.75" hidden="1"/>
    <row r="42982" ht="15.75" hidden="1"/>
    <row r="42983" ht="15.75" hidden="1"/>
    <row r="42984" ht="15.75" hidden="1"/>
    <row r="42985" ht="15.75" hidden="1"/>
    <row r="42986" ht="15.75" hidden="1"/>
    <row r="42987" ht="15.75" hidden="1"/>
    <row r="42988" ht="15.75" hidden="1"/>
    <row r="42989" ht="15.75" hidden="1"/>
    <row r="42990" ht="15.75" hidden="1"/>
    <row r="42991" ht="15.75" hidden="1"/>
    <row r="42992" ht="15.75" hidden="1"/>
    <row r="42993" ht="15.75" hidden="1"/>
    <row r="42994" ht="15.75" hidden="1"/>
    <row r="42995" ht="15.75" hidden="1"/>
    <row r="42996" ht="15.75" hidden="1"/>
    <row r="42997" ht="15.75" hidden="1"/>
    <row r="42998" ht="15.75" hidden="1"/>
    <row r="42999" ht="15.75" hidden="1"/>
    <row r="43000" ht="15.75" hidden="1"/>
    <row r="43001" ht="15.75" hidden="1"/>
    <row r="43002" ht="15.75" hidden="1"/>
    <row r="43003" ht="15.75" hidden="1"/>
    <row r="43004" ht="15.75" hidden="1"/>
    <row r="43005" ht="15.75" hidden="1"/>
    <row r="43006" ht="15.75" hidden="1"/>
    <row r="43007" ht="15.75" hidden="1"/>
    <row r="43008" ht="15.75" hidden="1"/>
    <row r="43009" ht="15.75" hidden="1"/>
    <row r="43010" ht="15.75" hidden="1"/>
    <row r="43011" ht="15.75" hidden="1"/>
    <row r="43012" ht="15.75" hidden="1"/>
    <row r="43013" ht="15.75" hidden="1"/>
    <row r="43014" ht="15.75" hidden="1"/>
    <row r="43015" ht="15.75" hidden="1"/>
    <row r="43016" ht="15.75" hidden="1"/>
    <row r="43017" ht="15.75" hidden="1"/>
    <row r="43018" ht="15.75" hidden="1"/>
    <row r="43019" ht="15.75" hidden="1"/>
    <row r="43020" ht="15.75" hidden="1"/>
    <row r="43021" ht="15.75" hidden="1"/>
    <row r="43022" ht="15.75" hidden="1"/>
    <row r="43023" ht="15.75" hidden="1"/>
    <row r="43024" ht="15.75" hidden="1"/>
    <row r="43025" ht="15.75" hidden="1"/>
    <row r="43026" ht="15.75" hidden="1"/>
    <row r="43027" ht="15.75" hidden="1"/>
    <row r="43028" ht="15.75" hidden="1"/>
    <row r="43029" ht="15.75" hidden="1"/>
    <row r="43030" ht="15.75" hidden="1"/>
    <row r="43031" ht="15.75" hidden="1"/>
    <row r="43032" ht="15.75" hidden="1"/>
    <row r="43033" ht="15.75" hidden="1"/>
    <row r="43034" ht="15.75" hidden="1"/>
    <row r="43035" ht="15.75" hidden="1"/>
    <row r="43036" ht="15.75" hidden="1"/>
    <row r="43037" ht="15.75" hidden="1"/>
    <row r="43038" ht="15.75" hidden="1"/>
    <row r="43039" ht="15.75" hidden="1"/>
    <row r="43040" ht="15.75" hidden="1"/>
    <row r="43041" ht="15.75" hidden="1"/>
    <row r="43042" ht="15.75" hidden="1"/>
    <row r="43043" ht="15.75" hidden="1"/>
    <row r="43044" ht="15.75" hidden="1"/>
    <row r="43045" ht="15.75" hidden="1"/>
    <row r="43046" ht="15.75" hidden="1"/>
    <row r="43047" ht="15.75" hidden="1"/>
    <row r="43048" ht="15.75" hidden="1"/>
    <row r="43049" ht="15.75" hidden="1"/>
    <row r="43050" ht="15.75" hidden="1"/>
    <row r="43051" ht="15.75" hidden="1"/>
    <row r="43052" ht="15.75" hidden="1"/>
    <row r="43053" ht="15.75" hidden="1"/>
    <row r="43054" ht="15.75" hidden="1"/>
    <row r="43055" ht="15.75" hidden="1"/>
    <row r="43056" ht="15.75" hidden="1"/>
    <row r="43057" ht="15.75" hidden="1"/>
    <row r="43058" ht="15.75" hidden="1"/>
    <row r="43059" ht="15.75" hidden="1"/>
    <row r="43060" ht="15.75" hidden="1"/>
    <row r="43061" ht="15.75" hidden="1"/>
    <row r="43062" ht="15.75" hidden="1"/>
    <row r="43063" ht="15.75" hidden="1"/>
    <row r="43064" ht="15.75" hidden="1"/>
    <row r="43065" ht="15.75" hidden="1"/>
    <row r="43066" ht="15.75" hidden="1"/>
    <row r="43067" ht="15.75" hidden="1"/>
    <row r="43068" ht="15.75" hidden="1"/>
    <row r="43069" ht="15.75" hidden="1"/>
    <row r="43070" ht="15.75" hidden="1"/>
    <row r="43071" ht="15.75" hidden="1"/>
    <row r="43072" ht="15.75" hidden="1"/>
    <row r="43073" ht="15.75" hidden="1"/>
    <row r="43074" ht="15.75" hidden="1"/>
    <row r="43075" ht="15.75" hidden="1"/>
    <row r="43076" ht="15.75" hidden="1"/>
    <row r="43077" ht="15.75" hidden="1"/>
    <row r="43078" ht="15.75" hidden="1"/>
    <row r="43079" ht="15.75" hidden="1"/>
    <row r="43080" ht="15.75" hidden="1"/>
    <row r="43081" ht="15.75" hidden="1"/>
    <row r="43082" ht="15.75" hidden="1"/>
    <row r="43083" ht="15.75" hidden="1"/>
    <row r="43084" ht="15.75" hidden="1"/>
    <row r="43085" ht="15.75" hidden="1"/>
    <row r="43086" ht="15.75" hidden="1"/>
    <row r="43087" ht="15.75" hidden="1"/>
    <row r="43088" ht="15.75" hidden="1"/>
    <row r="43089" ht="15.75" hidden="1"/>
    <row r="43090" ht="15.75" hidden="1"/>
    <row r="43091" ht="15.75" hidden="1"/>
    <row r="43092" ht="15.75" hidden="1"/>
    <row r="43093" ht="15.75" hidden="1"/>
    <row r="43094" ht="15.75" hidden="1"/>
    <row r="43095" ht="15.75" hidden="1"/>
    <row r="43096" ht="15.75" hidden="1"/>
    <row r="43097" ht="15.75" hidden="1"/>
    <row r="43098" ht="15.75" hidden="1"/>
    <row r="43099" ht="15.75" hidden="1"/>
    <row r="43100" ht="15.75" hidden="1"/>
    <row r="43101" ht="15.75" hidden="1"/>
    <row r="43102" ht="15.75" hidden="1"/>
    <row r="43103" ht="15.75" hidden="1"/>
    <row r="43104" ht="15.75" hidden="1"/>
    <row r="43105" ht="15.75" hidden="1"/>
    <row r="43106" ht="15.75" hidden="1"/>
    <row r="43107" ht="15.75" hidden="1"/>
    <row r="43108" ht="15.75" hidden="1"/>
    <row r="43109" ht="15.75" hidden="1"/>
    <row r="43110" ht="15.75" hidden="1"/>
    <row r="43111" ht="15.75" hidden="1"/>
    <row r="43112" ht="15.75" hidden="1"/>
    <row r="43113" ht="15.75" hidden="1"/>
    <row r="43114" ht="15.75" hidden="1"/>
    <row r="43115" ht="15.75" hidden="1"/>
    <row r="43116" ht="15.75" hidden="1"/>
    <row r="43117" ht="15.75" hidden="1"/>
    <row r="43118" ht="15.75" hidden="1"/>
    <row r="43119" ht="15.75" hidden="1"/>
    <row r="43120" ht="15.75" hidden="1"/>
    <row r="43121" ht="15.75" hidden="1"/>
    <row r="43122" ht="15.75" hidden="1"/>
    <row r="43123" ht="15.75" hidden="1"/>
    <row r="43124" ht="15.75" hidden="1"/>
    <row r="43125" ht="15.75" hidden="1"/>
    <row r="43126" ht="15.75" hidden="1"/>
    <row r="43127" ht="15.75" hidden="1"/>
    <row r="43128" ht="15.75" hidden="1"/>
    <row r="43129" ht="15.75" hidden="1"/>
    <row r="43130" ht="15.75" hidden="1"/>
    <row r="43131" ht="15.75" hidden="1"/>
    <row r="43132" ht="15.75" hidden="1"/>
    <row r="43133" ht="15.75" hidden="1"/>
    <row r="43134" ht="15.75" hidden="1"/>
    <row r="43135" ht="15.75" hidden="1"/>
    <row r="43136" ht="15.75" hidden="1"/>
    <row r="43137" ht="15.75" hidden="1"/>
    <row r="43138" ht="15.75" hidden="1"/>
    <row r="43139" ht="15.75" hidden="1"/>
    <row r="43140" ht="15.75" hidden="1"/>
    <row r="43141" ht="15.75" hidden="1"/>
    <row r="43142" ht="15.75" hidden="1"/>
    <row r="43143" ht="15.75" hidden="1"/>
    <row r="43144" ht="15.75" hidden="1"/>
    <row r="43145" ht="15.75" hidden="1"/>
    <row r="43146" ht="15.75" hidden="1"/>
    <row r="43147" ht="15.75" hidden="1"/>
    <row r="43148" ht="15.75" hidden="1"/>
    <row r="43149" ht="15.75" hidden="1"/>
    <row r="43150" ht="15.75" hidden="1"/>
    <row r="43151" ht="15.75" hidden="1"/>
    <row r="43152" ht="15.75" hidden="1"/>
    <row r="43153" ht="15.75" hidden="1"/>
    <row r="43154" ht="15.75" hidden="1"/>
    <row r="43155" ht="15.75" hidden="1"/>
    <row r="43156" ht="15.75" hidden="1"/>
    <row r="43157" ht="15.75" hidden="1"/>
    <row r="43158" ht="15.75" hidden="1"/>
    <row r="43159" ht="15.75" hidden="1"/>
    <row r="43160" ht="15.75" hidden="1"/>
    <row r="43161" ht="15.75" hidden="1"/>
    <row r="43162" ht="15.75" hidden="1"/>
    <row r="43163" ht="15.75" hidden="1"/>
    <row r="43164" ht="15.75" hidden="1"/>
    <row r="43165" ht="15.75" hidden="1"/>
    <row r="43166" ht="15.75" hidden="1"/>
    <row r="43167" ht="15.75" hidden="1"/>
    <row r="43168" ht="15.75" hidden="1"/>
    <row r="43169" ht="15.75" hidden="1"/>
    <row r="43170" ht="15.75" hidden="1"/>
    <row r="43171" ht="15.75" hidden="1"/>
    <row r="43172" ht="15.75" hidden="1"/>
    <row r="43173" ht="15.75" hidden="1"/>
    <row r="43174" ht="15.75" hidden="1"/>
    <row r="43175" ht="15.75" hidden="1"/>
    <row r="43176" ht="15.75" hidden="1"/>
    <row r="43177" ht="15.75" hidden="1"/>
    <row r="43178" ht="15.75" hidden="1"/>
    <row r="43179" ht="15.75" hidden="1"/>
    <row r="43180" ht="15.75" hidden="1"/>
    <row r="43181" ht="15.75" hidden="1"/>
    <row r="43182" ht="15.75" hidden="1"/>
    <row r="43183" ht="15.75" hidden="1"/>
    <row r="43184" ht="15.75" hidden="1"/>
    <row r="43185" ht="15.75" hidden="1"/>
    <row r="43186" ht="15.75" hidden="1"/>
    <row r="43187" ht="15.75" hidden="1"/>
    <row r="43188" ht="15.75" hidden="1"/>
    <row r="43189" ht="15.75" hidden="1"/>
    <row r="43190" ht="15.75" hidden="1"/>
    <row r="43191" ht="15.75" hidden="1"/>
    <row r="43192" ht="15.75" hidden="1"/>
    <row r="43193" ht="15.75" hidden="1"/>
    <row r="43194" ht="15.75" hidden="1"/>
    <row r="43195" ht="15.75" hidden="1"/>
    <row r="43196" ht="15.75" hidden="1"/>
    <row r="43197" ht="15.75" hidden="1"/>
    <row r="43198" ht="15.75" hidden="1"/>
    <row r="43199" ht="15.75" hidden="1"/>
    <row r="43200" ht="15.75" hidden="1"/>
    <row r="43201" ht="15.75" hidden="1"/>
    <row r="43202" ht="15.75" hidden="1"/>
    <row r="43203" ht="15.75" hidden="1"/>
    <row r="43204" ht="15.75" hidden="1"/>
    <row r="43205" ht="15.75" hidden="1"/>
    <row r="43206" ht="15.75" hidden="1"/>
    <row r="43207" ht="15.75" hidden="1"/>
    <row r="43208" ht="15.75" hidden="1"/>
    <row r="43209" ht="15.75" hidden="1"/>
    <row r="43210" ht="15.75" hidden="1"/>
    <row r="43211" ht="15.75" hidden="1"/>
    <row r="43212" ht="15.75" hidden="1"/>
    <row r="43213" ht="15.75" hidden="1"/>
    <row r="43214" ht="15.75" hidden="1"/>
    <row r="43215" ht="15.75" hidden="1"/>
    <row r="43216" ht="15.75" hidden="1"/>
    <row r="43217" ht="15.75" hidden="1"/>
    <row r="43218" ht="15.75" hidden="1"/>
    <row r="43219" ht="15.75" hidden="1"/>
    <row r="43220" ht="15.75" hidden="1"/>
    <row r="43221" ht="15.75" hidden="1"/>
    <row r="43222" ht="15.75" hidden="1"/>
    <row r="43223" ht="15.75" hidden="1"/>
    <row r="43224" ht="15.75" hidden="1"/>
    <row r="43225" ht="15.75" hidden="1"/>
    <row r="43226" ht="15.75" hidden="1"/>
    <row r="43227" ht="15.75" hidden="1"/>
    <row r="43228" ht="15.75" hidden="1"/>
    <row r="43229" ht="15.75" hidden="1"/>
    <row r="43230" ht="15.75" hidden="1"/>
    <row r="43231" ht="15.75" hidden="1"/>
    <row r="43232" ht="15.75" hidden="1"/>
    <row r="43233" ht="15.75" hidden="1"/>
    <row r="43234" ht="15.75" hidden="1"/>
    <row r="43235" ht="15.75" hidden="1"/>
    <row r="43236" ht="15.75" hidden="1"/>
    <row r="43237" ht="15.75" hidden="1"/>
    <row r="43238" ht="15.75" hidden="1"/>
    <row r="43239" ht="15.75" hidden="1"/>
    <row r="43240" ht="15.75" hidden="1"/>
    <row r="43241" ht="15.75" hidden="1"/>
    <row r="43242" ht="15.75" hidden="1"/>
    <row r="43243" ht="15.75" hidden="1"/>
    <row r="43244" ht="15.75" hidden="1"/>
    <row r="43245" ht="15.75" hidden="1"/>
    <row r="43246" ht="15.75" hidden="1"/>
    <row r="43247" ht="15.75" hidden="1"/>
    <row r="43248" ht="15.75" hidden="1"/>
    <row r="43249" ht="15.75" hidden="1"/>
    <row r="43250" ht="15.75" hidden="1"/>
    <row r="43251" ht="15.75" hidden="1"/>
    <row r="43252" ht="15.75" hidden="1"/>
    <row r="43253" ht="15.75" hidden="1"/>
    <row r="43254" ht="15.75" hidden="1"/>
    <row r="43255" ht="15.75" hidden="1"/>
    <row r="43256" ht="15.75" hidden="1"/>
    <row r="43257" ht="15.75" hidden="1"/>
    <row r="43258" ht="15.75" hidden="1"/>
    <row r="43259" ht="15.75" hidden="1"/>
    <row r="43260" ht="15.75" hidden="1"/>
    <row r="43261" ht="15.75" hidden="1"/>
    <row r="43262" ht="15.75" hidden="1"/>
    <row r="43263" ht="15.75" hidden="1"/>
    <row r="43264" ht="15.75" hidden="1"/>
    <row r="43265" ht="15.75" hidden="1"/>
    <row r="43266" ht="15.75" hidden="1"/>
    <row r="43267" ht="15.75" hidden="1"/>
    <row r="43268" ht="15.75" hidden="1"/>
    <row r="43269" ht="15.75" hidden="1"/>
    <row r="43270" ht="15.75" hidden="1"/>
    <row r="43271" ht="15.75" hidden="1"/>
    <row r="43272" ht="15.75" hidden="1"/>
    <row r="43273" ht="15.75" hidden="1"/>
    <row r="43274" ht="15.75" hidden="1"/>
    <row r="43275" ht="15.75" hidden="1"/>
    <row r="43276" ht="15.75" hidden="1"/>
    <row r="43277" ht="15.75" hidden="1"/>
    <row r="43278" ht="15.75" hidden="1"/>
    <row r="43279" ht="15.75" hidden="1"/>
    <row r="43280" ht="15.75" hidden="1"/>
    <row r="43281" ht="15.75" hidden="1"/>
    <row r="43282" ht="15.75" hidden="1"/>
    <row r="43283" ht="15.75" hidden="1"/>
    <row r="43284" ht="15.75" hidden="1"/>
    <row r="43285" ht="15.75" hidden="1"/>
    <row r="43286" ht="15.75" hidden="1"/>
    <row r="43287" ht="15.75" hidden="1"/>
    <row r="43288" ht="15.75" hidden="1"/>
    <row r="43289" ht="15.75" hidden="1"/>
    <row r="43290" ht="15.75" hidden="1"/>
    <row r="43291" ht="15.75" hidden="1"/>
    <row r="43292" ht="15.75" hidden="1"/>
    <row r="43293" ht="15.75" hidden="1"/>
    <row r="43294" ht="15.75" hidden="1"/>
    <row r="43295" ht="15.75" hidden="1"/>
    <row r="43296" ht="15.75" hidden="1"/>
    <row r="43297" ht="15.75" hidden="1"/>
    <row r="43298" ht="15.75" hidden="1"/>
    <row r="43299" ht="15.75" hidden="1"/>
    <row r="43300" ht="15.75" hidden="1"/>
    <row r="43301" ht="15.75" hidden="1"/>
    <row r="43302" ht="15.75" hidden="1"/>
    <row r="43303" ht="15.75" hidden="1"/>
    <row r="43304" ht="15.75" hidden="1"/>
    <row r="43305" ht="15.75" hidden="1"/>
    <row r="43306" ht="15.75" hidden="1"/>
    <row r="43307" ht="15.75" hidden="1"/>
    <row r="43308" ht="15.75" hidden="1"/>
    <row r="43309" ht="15.75" hidden="1"/>
    <row r="43310" ht="15.75" hidden="1"/>
    <row r="43311" ht="15.75" hidden="1"/>
    <row r="43312" ht="15.75" hidden="1"/>
    <row r="43313" ht="15.75" hidden="1"/>
    <row r="43314" ht="15.75" hidden="1"/>
    <row r="43315" ht="15.75" hidden="1"/>
    <row r="43316" ht="15.75" hidden="1"/>
    <row r="43317" ht="15.75" hidden="1"/>
    <row r="43318" ht="15.75" hidden="1"/>
    <row r="43319" ht="15.75" hidden="1"/>
    <row r="43320" ht="15.75" hidden="1"/>
    <row r="43321" ht="15.75" hidden="1"/>
    <row r="43322" ht="15.75" hidden="1"/>
    <row r="43323" ht="15.75" hidden="1"/>
    <row r="43324" ht="15.75" hidden="1"/>
    <row r="43325" ht="15.75" hidden="1"/>
    <row r="43326" ht="15.75" hidden="1"/>
    <row r="43327" ht="15.75" hidden="1"/>
    <row r="43328" ht="15.75" hidden="1"/>
    <row r="43329" ht="15.75" hidden="1"/>
    <row r="43330" ht="15.75" hidden="1"/>
    <row r="43331" ht="15.75" hidden="1"/>
    <row r="43332" ht="15.75" hidden="1"/>
    <row r="43333" ht="15.75" hidden="1"/>
    <row r="43334" ht="15.75" hidden="1"/>
    <row r="43335" ht="15.75" hidden="1"/>
    <row r="43336" ht="15.75" hidden="1"/>
    <row r="43337" ht="15.75" hidden="1"/>
    <row r="43338" ht="15.75" hidden="1"/>
    <row r="43339" ht="15.75" hidden="1"/>
    <row r="43340" ht="15.75" hidden="1"/>
    <row r="43341" ht="15.75" hidden="1"/>
    <row r="43342" ht="15.75" hidden="1"/>
    <row r="43343" ht="15.75" hidden="1"/>
    <row r="43344" ht="15.75" hidden="1"/>
    <row r="43345" ht="15.75" hidden="1"/>
    <row r="43346" ht="15.75" hidden="1"/>
    <row r="43347" ht="15.75" hidden="1"/>
    <row r="43348" ht="15.75" hidden="1"/>
    <row r="43349" ht="15.75" hidden="1"/>
    <row r="43350" ht="15.75" hidden="1"/>
    <row r="43351" ht="15.75" hidden="1"/>
    <row r="43352" ht="15.75" hidden="1"/>
    <row r="43353" ht="15.75" hidden="1"/>
    <row r="43354" ht="15.75" hidden="1"/>
    <row r="43355" ht="15.75" hidden="1"/>
    <row r="43356" ht="15.75" hidden="1"/>
    <row r="43357" ht="15.75" hidden="1"/>
    <row r="43358" ht="15.75" hidden="1"/>
    <row r="43359" ht="15.75" hidden="1"/>
    <row r="43360" ht="15.75" hidden="1"/>
    <row r="43361" ht="15.75" hidden="1"/>
    <row r="43362" ht="15.75" hidden="1"/>
    <row r="43363" ht="15.75" hidden="1"/>
    <row r="43364" ht="15.75" hidden="1"/>
    <row r="43365" ht="15.75" hidden="1"/>
    <row r="43366" ht="15.75" hidden="1"/>
    <row r="43367" ht="15.75" hidden="1"/>
    <row r="43368" ht="15.75" hidden="1"/>
    <row r="43369" ht="15.75" hidden="1"/>
    <row r="43370" ht="15.75" hidden="1"/>
    <row r="43371" ht="15.75" hidden="1"/>
    <row r="43372" ht="15.75" hidden="1"/>
    <row r="43373" ht="15.75" hidden="1"/>
    <row r="43374" ht="15.75" hidden="1"/>
    <row r="43375" ht="15.75" hidden="1"/>
    <row r="43376" ht="15.75" hidden="1"/>
    <row r="43377" ht="15.75" hidden="1"/>
    <row r="43378" ht="15.75" hidden="1"/>
    <row r="43379" ht="15.75" hidden="1"/>
    <row r="43380" ht="15.75" hidden="1"/>
    <row r="43381" ht="15.75" hidden="1"/>
    <row r="43382" ht="15.75" hidden="1"/>
    <row r="43383" ht="15.75" hidden="1"/>
    <row r="43384" ht="15.75" hidden="1"/>
    <row r="43385" ht="15.75" hidden="1"/>
    <row r="43386" ht="15.75" hidden="1"/>
    <row r="43387" ht="15.75" hidden="1"/>
    <row r="43388" ht="15.75" hidden="1"/>
    <row r="43389" ht="15.75" hidden="1"/>
    <row r="43390" ht="15.75" hidden="1"/>
    <row r="43391" ht="15.75" hidden="1"/>
    <row r="43392" ht="15.75" hidden="1"/>
    <row r="43393" ht="15.75" hidden="1"/>
    <row r="43394" ht="15.75" hidden="1"/>
    <row r="43395" ht="15.75" hidden="1"/>
    <row r="43396" ht="15.75" hidden="1"/>
    <row r="43397" ht="15.75" hidden="1"/>
    <row r="43398" ht="15.75" hidden="1"/>
    <row r="43399" ht="15.75" hidden="1"/>
    <row r="43400" ht="15.75" hidden="1"/>
    <row r="43401" ht="15.75" hidden="1"/>
    <row r="43402" ht="15.75" hidden="1"/>
    <row r="43403" ht="15.75" hidden="1"/>
    <row r="43404" ht="15.75" hidden="1"/>
    <row r="43405" ht="15.75" hidden="1"/>
    <row r="43406" ht="15.75" hidden="1"/>
    <row r="43407" ht="15.75" hidden="1"/>
    <row r="43408" ht="15.75" hidden="1"/>
    <row r="43409" ht="15.75" hidden="1"/>
    <row r="43410" ht="15.75" hidden="1"/>
    <row r="43411" ht="15.75" hidden="1"/>
    <row r="43412" ht="15.75" hidden="1"/>
    <row r="43413" ht="15.75" hidden="1"/>
    <row r="43414" ht="15.75" hidden="1"/>
    <row r="43415" ht="15.75" hidden="1"/>
    <row r="43416" ht="15.75" hidden="1"/>
    <row r="43417" ht="15.75" hidden="1"/>
    <row r="43418" ht="15.75" hidden="1"/>
    <row r="43419" ht="15.75" hidden="1"/>
    <row r="43420" ht="15.75" hidden="1"/>
    <row r="43421" ht="15.75" hidden="1"/>
    <row r="43422" ht="15.75" hidden="1"/>
    <row r="43423" ht="15.75" hidden="1"/>
    <row r="43424" ht="15.75" hidden="1"/>
    <row r="43425" ht="15.75" hidden="1"/>
    <row r="43426" ht="15.75" hidden="1"/>
    <row r="43427" ht="15.75" hidden="1"/>
    <row r="43428" ht="15.75" hidden="1"/>
    <row r="43429" ht="15.75" hidden="1"/>
    <row r="43430" ht="15.75" hidden="1"/>
    <row r="43431" ht="15.75" hidden="1"/>
    <row r="43432" ht="15.75" hidden="1"/>
    <row r="43433" ht="15.75" hidden="1"/>
    <row r="43434" ht="15.75" hidden="1"/>
    <row r="43435" ht="15.75" hidden="1"/>
    <row r="43436" ht="15.75" hidden="1"/>
    <row r="43437" ht="15.75" hidden="1"/>
    <row r="43438" ht="15.75" hidden="1"/>
    <row r="43439" ht="15.75" hidden="1"/>
    <row r="43440" ht="15.75" hidden="1"/>
    <row r="43441" ht="15.75" hidden="1"/>
    <row r="43442" ht="15.75" hidden="1"/>
    <row r="43443" ht="15.75" hidden="1"/>
    <row r="43444" ht="15.75" hidden="1"/>
    <row r="43445" ht="15.75" hidden="1"/>
    <row r="43446" ht="15.75" hidden="1"/>
    <row r="43447" ht="15.75" hidden="1"/>
    <row r="43448" ht="15.75" hidden="1"/>
    <row r="43449" ht="15.75" hidden="1"/>
    <row r="43450" ht="15.75" hidden="1"/>
    <row r="43451" ht="15.75" hidden="1"/>
    <row r="43452" ht="15.75" hidden="1"/>
    <row r="43453" ht="15.75" hidden="1"/>
    <row r="43454" ht="15.75" hidden="1"/>
    <row r="43455" ht="15.75" hidden="1"/>
    <row r="43456" ht="15.75" hidden="1"/>
    <row r="43457" ht="15.75" hidden="1"/>
    <row r="43458" ht="15.75" hidden="1"/>
    <row r="43459" ht="15.75" hidden="1"/>
    <row r="43460" ht="15.75" hidden="1"/>
    <row r="43461" ht="15.75" hidden="1"/>
    <row r="43462" ht="15.75" hidden="1"/>
    <row r="43463" ht="15.75" hidden="1"/>
    <row r="43464" ht="15.75" hidden="1"/>
    <row r="43465" ht="15.75" hidden="1"/>
    <row r="43466" ht="15.75" hidden="1"/>
    <row r="43467" ht="15.75" hidden="1"/>
    <row r="43468" ht="15.75" hidden="1"/>
    <row r="43469" ht="15.75" hidden="1"/>
    <row r="43470" ht="15.75" hidden="1"/>
    <row r="43471" ht="15.75" hidden="1"/>
    <row r="43472" ht="15.75" hidden="1"/>
    <row r="43473" ht="15.75" hidden="1"/>
    <row r="43474" ht="15.75" hidden="1"/>
    <row r="43475" ht="15.75" hidden="1"/>
    <row r="43476" ht="15.75" hidden="1"/>
    <row r="43477" ht="15.75" hidden="1"/>
    <row r="43478" ht="15.75" hidden="1"/>
    <row r="43479" ht="15.75" hidden="1"/>
    <row r="43480" ht="15.75" hidden="1"/>
    <row r="43481" ht="15.75" hidden="1"/>
    <row r="43482" ht="15.75" hidden="1"/>
    <row r="43483" ht="15.75" hidden="1"/>
    <row r="43484" ht="15.75" hidden="1"/>
    <row r="43485" ht="15.75" hidden="1"/>
    <row r="43486" ht="15.75" hidden="1"/>
    <row r="43487" ht="15.75" hidden="1"/>
    <row r="43488" ht="15.75" hidden="1"/>
    <row r="43489" ht="15.75" hidden="1"/>
    <row r="43490" ht="15.75" hidden="1"/>
    <row r="43491" ht="15.75" hidden="1"/>
    <row r="43492" ht="15.75" hidden="1"/>
    <row r="43493" ht="15.75" hidden="1"/>
    <row r="43494" ht="15.75" hidden="1"/>
    <row r="43495" ht="15.75" hidden="1"/>
    <row r="43496" ht="15.75" hidden="1"/>
    <row r="43497" ht="15.75" hidden="1"/>
    <row r="43498" ht="15.75" hidden="1"/>
    <row r="43499" ht="15.75" hidden="1"/>
    <row r="43500" ht="15.75" hidden="1"/>
    <row r="43501" ht="15.75" hidden="1"/>
    <row r="43502" ht="15.75" hidden="1"/>
    <row r="43503" ht="15.75" hidden="1"/>
    <row r="43504" ht="15.75" hidden="1"/>
    <row r="43505" ht="15.75" hidden="1"/>
    <row r="43506" ht="15.75" hidden="1"/>
    <row r="43507" ht="15.75" hidden="1"/>
    <row r="43508" ht="15.75" hidden="1"/>
    <row r="43509" ht="15.75" hidden="1"/>
    <row r="43510" ht="15.75" hidden="1"/>
    <row r="43511" ht="15.75" hidden="1"/>
    <row r="43512" ht="15.75" hidden="1"/>
    <row r="43513" ht="15.75" hidden="1"/>
    <row r="43514" ht="15.75" hidden="1"/>
    <row r="43515" ht="15.75" hidden="1"/>
    <row r="43516" ht="15.75" hidden="1"/>
    <row r="43517" ht="15.75" hidden="1"/>
    <row r="43518" ht="15.75" hidden="1"/>
    <row r="43519" ht="15.75" hidden="1"/>
    <row r="43520" ht="15.75" hidden="1"/>
    <row r="43521" ht="15.75" hidden="1"/>
    <row r="43522" ht="15.75" hidden="1"/>
    <row r="43523" ht="15.75" hidden="1"/>
    <row r="43524" ht="15.75" hidden="1"/>
    <row r="43525" ht="15.75" hidden="1"/>
    <row r="43526" ht="15.75" hidden="1"/>
    <row r="43527" ht="15.75" hidden="1"/>
    <row r="43528" ht="15.75" hidden="1"/>
    <row r="43529" ht="15.75" hidden="1"/>
    <row r="43530" ht="15.75" hidden="1"/>
    <row r="43531" ht="15.75" hidden="1"/>
    <row r="43532" ht="15.75" hidden="1"/>
    <row r="43533" ht="15.75" hidden="1"/>
    <row r="43534" ht="15.75" hidden="1"/>
    <row r="43535" ht="15.75" hidden="1"/>
    <row r="43536" ht="15.75" hidden="1"/>
    <row r="43537" ht="15.75" hidden="1"/>
    <row r="43538" ht="15.75" hidden="1"/>
    <row r="43539" ht="15.75" hidden="1"/>
    <row r="43540" ht="15.75" hidden="1"/>
    <row r="43541" ht="15.75" hidden="1"/>
    <row r="43542" ht="15.75" hidden="1"/>
    <row r="43543" ht="15.75" hidden="1"/>
    <row r="43544" ht="15.75" hidden="1"/>
    <row r="43545" ht="15.75" hidden="1"/>
    <row r="43546" ht="15.75" hidden="1"/>
    <row r="43547" ht="15.75" hidden="1"/>
    <row r="43548" ht="15.75" hidden="1"/>
    <row r="43549" ht="15.75" hidden="1"/>
    <row r="43550" ht="15.75" hidden="1"/>
    <row r="43551" ht="15.75" hidden="1"/>
    <row r="43552" ht="15.75" hidden="1"/>
    <row r="43553" ht="15.75" hidden="1"/>
    <row r="43554" ht="15.75" hidden="1"/>
    <row r="43555" ht="15.75" hidden="1"/>
    <row r="43556" ht="15.75" hidden="1"/>
    <row r="43557" ht="15.75" hidden="1"/>
    <row r="43558" ht="15.75" hidden="1"/>
    <row r="43559" ht="15.75" hidden="1"/>
    <row r="43560" ht="15.75" hidden="1"/>
    <row r="43561" ht="15.75" hidden="1"/>
    <row r="43562" ht="15.75" hidden="1"/>
    <row r="43563" ht="15.75" hidden="1"/>
    <row r="43564" ht="15.75" hidden="1"/>
    <row r="43565" ht="15.75" hidden="1"/>
    <row r="43566" ht="15.75" hidden="1"/>
    <row r="43567" ht="15.75" hidden="1"/>
    <row r="43568" ht="15.75" hidden="1"/>
    <row r="43569" ht="15.75" hidden="1"/>
    <row r="43570" ht="15.75" hidden="1"/>
    <row r="43571" ht="15.75" hidden="1"/>
    <row r="43572" ht="15.75" hidden="1"/>
    <row r="43573" ht="15.75" hidden="1"/>
    <row r="43574" ht="15.75" hidden="1"/>
    <row r="43575" ht="15.75" hidden="1"/>
    <row r="43576" ht="15.75" hidden="1"/>
    <row r="43577" ht="15.75" hidden="1"/>
    <row r="43578" ht="15.75" hidden="1"/>
    <row r="43579" ht="15.75" hidden="1"/>
    <row r="43580" ht="15.75" hidden="1"/>
    <row r="43581" ht="15.75" hidden="1"/>
    <row r="43582" ht="15.75" hidden="1"/>
    <row r="43583" ht="15.75" hidden="1"/>
    <row r="43584" ht="15.75" hidden="1"/>
    <row r="43585" ht="15.75" hidden="1"/>
    <row r="43586" ht="15.75" hidden="1"/>
    <row r="43587" ht="15.75" hidden="1"/>
    <row r="43588" ht="15.75" hidden="1"/>
    <row r="43589" ht="15.75" hidden="1"/>
    <row r="43590" ht="15.75" hidden="1"/>
    <row r="43591" ht="15.75" hidden="1"/>
    <row r="43592" ht="15.75" hidden="1"/>
    <row r="43593" ht="15.75" hidden="1"/>
    <row r="43594" ht="15.75" hidden="1"/>
    <row r="43595" ht="15.75" hidden="1"/>
    <row r="43596" ht="15.75" hidden="1"/>
    <row r="43597" ht="15.75" hidden="1"/>
    <row r="43598" ht="15.75" hidden="1"/>
    <row r="43599" ht="15.75" hidden="1"/>
    <row r="43600" ht="15.75" hidden="1"/>
    <row r="43601" ht="15.75" hidden="1"/>
    <row r="43602" ht="15.75" hidden="1"/>
    <row r="43603" ht="15.75" hidden="1"/>
    <row r="43604" ht="15.75" hidden="1"/>
    <row r="43605" ht="15.75" hidden="1"/>
    <row r="43606" ht="15.75" hidden="1"/>
    <row r="43607" ht="15.75" hidden="1"/>
    <row r="43608" ht="15.75" hidden="1"/>
    <row r="43609" ht="15.75" hidden="1"/>
    <row r="43610" ht="15.75" hidden="1"/>
    <row r="43611" ht="15.75" hidden="1"/>
    <row r="43612" ht="15.75" hidden="1"/>
    <row r="43613" ht="15.75" hidden="1"/>
    <row r="43614" ht="15.75" hidden="1"/>
    <row r="43615" ht="15.75" hidden="1"/>
    <row r="43616" ht="15.75" hidden="1"/>
    <row r="43617" ht="15.75" hidden="1"/>
    <row r="43618" ht="15.75" hidden="1"/>
    <row r="43619" ht="15.75" hidden="1"/>
    <row r="43620" ht="15.75" hidden="1"/>
    <row r="43621" ht="15.75" hidden="1"/>
    <row r="43622" ht="15.75" hidden="1"/>
    <row r="43623" ht="15.75" hidden="1"/>
    <row r="43624" ht="15.75" hidden="1"/>
    <row r="43625" ht="15.75" hidden="1"/>
    <row r="43626" ht="15.75" hidden="1"/>
    <row r="43627" ht="15.75" hidden="1"/>
    <row r="43628" ht="15.75" hidden="1"/>
    <row r="43629" ht="15.75" hidden="1"/>
    <row r="43630" ht="15.75" hidden="1"/>
    <row r="43631" ht="15.75" hidden="1"/>
    <row r="43632" ht="15.75" hidden="1"/>
    <row r="43633" ht="15.75" hidden="1"/>
    <row r="43634" ht="15.75" hidden="1"/>
    <row r="43635" ht="15.75" hidden="1"/>
    <row r="43636" ht="15.75" hidden="1"/>
    <row r="43637" ht="15.75" hidden="1"/>
    <row r="43638" ht="15.75" hidden="1"/>
    <row r="43639" ht="15.75" hidden="1"/>
    <row r="43640" ht="15.75" hidden="1"/>
    <row r="43641" ht="15.75" hidden="1"/>
    <row r="43642" ht="15.75" hidden="1"/>
    <row r="43643" ht="15.75" hidden="1"/>
    <row r="43644" ht="15.75" hidden="1"/>
    <row r="43645" ht="15.75" hidden="1"/>
    <row r="43646" ht="15.75" hidden="1"/>
    <row r="43647" ht="15.75" hidden="1"/>
    <row r="43648" ht="15.75" hidden="1"/>
    <row r="43649" ht="15.75" hidden="1"/>
    <row r="43650" ht="15.75" hidden="1"/>
    <row r="43651" ht="15.75" hidden="1"/>
    <row r="43652" ht="15.75" hidden="1"/>
    <row r="43653" ht="15.75" hidden="1"/>
    <row r="43654" ht="15.75" hidden="1"/>
    <row r="43655" ht="15.75" hidden="1"/>
    <row r="43656" ht="15.75" hidden="1"/>
    <row r="43657" ht="15.75" hidden="1"/>
    <row r="43658" ht="15.75" hidden="1"/>
    <row r="43659" ht="15.75" hidden="1"/>
    <row r="43660" ht="15.75" hidden="1"/>
    <row r="43661" ht="15.75" hidden="1"/>
    <row r="43662" ht="15.75" hidden="1"/>
    <row r="43663" ht="15.75" hidden="1"/>
    <row r="43664" ht="15.75" hidden="1"/>
    <row r="43665" ht="15.75" hidden="1"/>
    <row r="43666" ht="15.75" hidden="1"/>
    <row r="43667" ht="15.75" hidden="1"/>
    <row r="43668" ht="15.75" hidden="1"/>
    <row r="43669" ht="15.75" hidden="1"/>
    <row r="43670" ht="15.75" hidden="1"/>
    <row r="43671" ht="15.75" hidden="1"/>
    <row r="43672" ht="15.75" hidden="1"/>
    <row r="43673" ht="15.75" hidden="1"/>
    <row r="43674" ht="15.75" hidden="1"/>
    <row r="43675" ht="15.75" hidden="1"/>
    <row r="43676" ht="15.75" hidden="1"/>
    <row r="43677" ht="15.75" hidden="1"/>
    <row r="43678" ht="15.75" hidden="1"/>
    <row r="43679" ht="15.75" hidden="1"/>
    <row r="43680" ht="15.75" hidden="1"/>
    <row r="43681" ht="15.75" hidden="1"/>
    <row r="43682" ht="15.75" hidden="1"/>
    <row r="43683" ht="15.75" hidden="1"/>
    <row r="43684" ht="15.75" hidden="1"/>
    <row r="43685" ht="15.75" hidden="1"/>
    <row r="43686" ht="15.75" hidden="1"/>
    <row r="43687" ht="15.75" hidden="1"/>
    <row r="43688" ht="15.75" hidden="1"/>
    <row r="43689" ht="15.75" hidden="1"/>
    <row r="43690" ht="15.75" hidden="1"/>
    <row r="43691" ht="15.75" hidden="1"/>
    <row r="43692" ht="15.75" hidden="1"/>
    <row r="43693" ht="15.75" hidden="1"/>
    <row r="43694" ht="15.75" hidden="1"/>
    <row r="43695" ht="15.75" hidden="1"/>
    <row r="43696" ht="15.75" hidden="1"/>
    <row r="43697" ht="15.75" hidden="1"/>
    <row r="43698" ht="15.75" hidden="1"/>
    <row r="43699" ht="15.75" hidden="1"/>
    <row r="43700" ht="15.75" hidden="1"/>
    <row r="43701" ht="15.75" hidden="1"/>
    <row r="43702" ht="15.75" hidden="1"/>
    <row r="43703" ht="15.75" hidden="1"/>
    <row r="43704" ht="15.75" hidden="1"/>
    <row r="43705" ht="15.75" hidden="1"/>
    <row r="43706" ht="15.75" hidden="1"/>
    <row r="43707" ht="15.75" hidden="1"/>
    <row r="43708" ht="15.75" hidden="1"/>
    <row r="43709" ht="15.75" hidden="1"/>
    <row r="43710" ht="15.75" hidden="1"/>
    <row r="43711" ht="15.75" hidden="1"/>
    <row r="43712" ht="15.75" hidden="1"/>
    <row r="43713" ht="15.75" hidden="1"/>
    <row r="43714" ht="15.75" hidden="1"/>
    <row r="43715" ht="15.75" hidden="1"/>
    <row r="43716" ht="15.75" hidden="1"/>
    <row r="43717" ht="15.75" hidden="1"/>
    <row r="43718" ht="15.75" hidden="1"/>
    <row r="43719" ht="15.75" hidden="1"/>
    <row r="43720" ht="15.75" hidden="1"/>
    <row r="43721" ht="15.75" hidden="1"/>
    <row r="43722" ht="15.75" hidden="1"/>
    <row r="43723" ht="15.75" hidden="1"/>
    <row r="43724" ht="15.75" hidden="1"/>
    <row r="43725" ht="15.75" hidden="1"/>
    <row r="43726" ht="15.75" hidden="1"/>
    <row r="43727" ht="15.75" hidden="1"/>
    <row r="43728" ht="15.75" hidden="1"/>
    <row r="43729" ht="15.75" hidden="1"/>
    <row r="43730" ht="15.75" hidden="1"/>
    <row r="43731" ht="15.75" hidden="1"/>
    <row r="43732" ht="15.75" hidden="1"/>
    <row r="43733" ht="15.75" hidden="1"/>
    <row r="43734" ht="15.75" hidden="1"/>
    <row r="43735" ht="15.75" hidden="1"/>
    <row r="43736" ht="15.75" hidden="1"/>
    <row r="43737" ht="15.75" hidden="1"/>
    <row r="43738" ht="15.75" hidden="1"/>
    <row r="43739" ht="15.75" hidden="1"/>
    <row r="43740" ht="15.75" hidden="1"/>
    <row r="43741" ht="15.75" hidden="1"/>
    <row r="43742" ht="15.75" hidden="1"/>
    <row r="43743" ht="15.75" hidden="1"/>
    <row r="43744" ht="15.75" hidden="1"/>
    <row r="43745" ht="15.75" hidden="1"/>
    <row r="43746" ht="15.75" hidden="1"/>
    <row r="43747" ht="15.75" hidden="1"/>
    <row r="43748" ht="15.75" hidden="1"/>
    <row r="43749" ht="15.75" hidden="1"/>
    <row r="43750" ht="15.75" hidden="1"/>
    <row r="43751" ht="15.75" hidden="1"/>
    <row r="43752" ht="15.75" hidden="1"/>
    <row r="43753" ht="15.75" hidden="1"/>
    <row r="43754" ht="15.75" hidden="1"/>
    <row r="43755" ht="15.75" hidden="1"/>
    <row r="43756" ht="15.75" hidden="1"/>
    <row r="43757" ht="15.75" hidden="1"/>
    <row r="43758" ht="15.75" hidden="1"/>
    <row r="43759" ht="15.75" hidden="1"/>
    <row r="43760" ht="15.75" hidden="1"/>
    <row r="43761" ht="15.75" hidden="1"/>
    <row r="43762" ht="15.75" hidden="1"/>
    <row r="43763" ht="15.75" hidden="1"/>
    <row r="43764" ht="15.75" hidden="1"/>
    <row r="43765" ht="15.75" hidden="1"/>
    <row r="43766" ht="15.75" hidden="1"/>
    <row r="43767" ht="15.75" hidden="1"/>
    <row r="43768" ht="15.75" hidden="1"/>
    <row r="43769" ht="15.75" hidden="1"/>
    <row r="43770" ht="15.75" hidden="1"/>
    <row r="43771" ht="15.75" hidden="1"/>
    <row r="43772" ht="15.75" hidden="1"/>
    <row r="43773" ht="15.75" hidden="1"/>
    <row r="43774" ht="15.75" hidden="1"/>
    <row r="43775" ht="15.75" hidden="1"/>
    <row r="43776" ht="15.75" hidden="1"/>
    <row r="43777" ht="15.75" hidden="1"/>
    <row r="43778" ht="15.75" hidden="1"/>
    <row r="43779" ht="15.75" hidden="1"/>
    <row r="43780" ht="15.75" hidden="1"/>
    <row r="43781" ht="15.75" hidden="1"/>
    <row r="43782" ht="15.75" hidden="1"/>
    <row r="43783" ht="15.75" hidden="1"/>
    <row r="43784" ht="15.75" hidden="1"/>
    <row r="43785" ht="15.75" hidden="1"/>
    <row r="43786" ht="15.75" hidden="1"/>
    <row r="43787" ht="15.75" hidden="1"/>
    <row r="43788" ht="15.75" hidden="1"/>
    <row r="43789" ht="15.75" hidden="1"/>
    <row r="43790" ht="15.75" hidden="1"/>
    <row r="43791" ht="15.75" hidden="1"/>
    <row r="43792" ht="15.75" hidden="1"/>
    <row r="43793" ht="15.75" hidden="1"/>
    <row r="43794" ht="15.75" hidden="1"/>
    <row r="43795" ht="15.75" hidden="1"/>
    <row r="43796" ht="15.75" hidden="1"/>
    <row r="43797" ht="15.75" hidden="1"/>
    <row r="43798" ht="15.75" hidden="1"/>
    <row r="43799" ht="15.75" hidden="1"/>
    <row r="43800" ht="15.75" hidden="1"/>
    <row r="43801" ht="15.75" hidden="1"/>
    <row r="43802" ht="15.75" hidden="1"/>
    <row r="43803" ht="15.75" hidden="1"/>
    <row r="43804" ht="15.75" hidden="1"/>
    <row r="43805" ht="15.75" hidden="1"/>
    <row r="43806" ht="15.75" hidden="1"/>
    <row r="43807" ht="15.75" hidden="1"/>
    <row r="43808" ht="15.75" hidden="1"/>
    <row r="43809" ht="15.75" hidden="1"/>
    <row r="43810" ht="15.75" hidden="1"/>
    <row r="43811" ht="15.75" hidden="1"/>
    <row r="43812" ht="15.75" hidden="1"/>
    <row r="43813" ht="15.75" hidden="1"/>
    <row r="43814" ht="15.75" hidden="1"/>
    <row r="43815" ht="15.75" hidden="1"/>
    <row r="43816" ht="15.75" hidden="1"/>
    <row r="43817" ht="15.75" hidden="1"/>
    <row r="43818" ht="15.75" hidden="1"/>
    <row r="43819" ht="15.75" hidden="1"/>
    <row r="43820" ht="15.75" hidden="1"/>
    <row r="43821" ht="15.75" hidden="1"/>
    <row r="43822" ht="15.75" hidden="1"/>
    <row r="43823" ht="15.75" hidden="1"/>
    <row r="43824" ht="15.75" hidden="1"/>
    <row r="43825" ht="15.75" hidden="1"/>
    <row r="43826" ht="15.75" hidden="1"/>
    <row r="43827" ht="15.75" hidden="1"/>
    <row r="43828" ht="15.75" hidden="1"/>
    <row r="43829" ht="15.75" hidden="1"/>
    <row r="43830" ht="15.75" hidden="1"/>
    <row r="43831" ht="15.75" hidden="1"/>
    <row r="43832" ht="15.75" hidden="1"/>
    <row r="43833" ht="15.75" hidden="1"/>
    <row r="43834" ht="15.75" hidden="1"/>
    <row r="43835" ht="15.75" hidden="1"/>
    <row r="43836" ht="15.75" hidden="1"/>
    <row r="43837" ht="15.75" hidden="1"/>
    <row r="43838" ht="15.75" hidden="1"/>
    <row r="43839" ht="15.75" hidden="1"/>
    <row r="43840" ht="15.75" hidden="1"/>
    <row r="43841" ht="15.75" hidden="1"/>
    <row r="43842" ht="15.75" hidden="1"/>
    <row r="43843" ht="15.75" hidden="1"/>
    <row r="43844" ht="15.75" hidden="1"/>
    <row r="43845" ht="15.75" hidden="1"/>
    <row r="43846" ht="15.75" hidden="1"/>
    <row r="43847" ht="15.75" hidden="1"/>
    <row r="43848" ht="15.75" hidden="1"/>
    <row r="43849" ht="15.75" hidden="1"/>
    <row r="43850" ht="15.75" hidden="1"/>
    <row r="43851" ht="15.75" hidden="1"/>
    <row r="43852" ht="15.75" hidden="1"/>
    <row r="43853" ht="15.75" hidden="1"/>
    <row r="43854" ht="15.75" hidden="1"/>
    <row r="43855" ht="15.75" hidden="1"/>
    <row r="43856" ht="15.75" hidden="1"/>
    <row r="43857" ht="15.75" hidden="1"/>
    <row r="43858" ht="15.75" hidden="1"/>
    <row r="43859" ht="15.75" hidden="1"/>
    <row r="43860" ht="15.75" hidden="1"/>
    <row r="43861" ht="15.75" hidden="1"/>
    <row r="43862" ht="15.75" hidden="1"/>
    <row r="43863" ht="15.75" hidden="1"/>
    <row r="43864" ht="15.75" hidden="1"/>
    <row r="43865" ht="15.75" hidden="1"/>
    <row r="43866" ht="15.75" hidden="1"/>
    <row r="43867" ht="15.75" hidden="1"/>
    <row r="43868" ht="15.75" hidden="1"/>
    <row r="43869" ht="15.75" hidden="1"/>
    <row r="43870" ht="15.75" hidden="1"/>
    <row r="43871" ht="15.75" hidden="1"/>
    <row r="43872" ht="15.75" hidden="1"/>
    <row r="43873" ht="15.75" hidden="1"/>
    <row r="43874" ht="15.75" hidden="1"/>
    <row r="43875" ht="15.75" hidden="1"/>
    <row r="43876" ht="15.75" hidden="1"/>
    <row r="43877" ht="15.75" hidden="1"/>
    <row r="43878" ht="15.75" hidden="1"/>
    <row r="43879" ht="15.75" hidden="1"/>
    <row r="43880" ht="15.75" hidden="1"/>
    <row r="43881" ht="15.75" hidden="1"/>
    <row r="43882" ht="15.75" hidden="1"/>
    <row r="43883" ht="15.75" hidden="1"/>
    <row r="43884" ht="15.75" hidden="1"/>
    <row r="43885" ht="15.75" hidden="1"/>
    <row r="43886" ht="15.75" hidden="1"/>
    <row r="43887" ht="15.75" hidden="1"/>
    <row r="43888" ht="15.75" hidden="1"/>
    <row r="43889" ht="15.75" hidden="1"/>
    <row r="43890" ht="15.75" hidden="1"/>
    <row r="43891" ht="15.75" hidden="1"/>
    <row r="43892" ht="15.75" hidden="1"/>
    <row r="43893" ht="15.75" hidden="1"/>
    <row r="43894" ht="15.75" hidden="1"/>
    <row r="43895" ht="15.75" hidden="1"/>
    <row r="43896" ht="15.75" hidden="1"/>
    <row r="43897" ht="15.75" hidden="1"/>
    <row r="43898" ht="15.75" hidden="1"/>
    <row r="43899" ht="15.75" hidden="1"/>
    <row r="43900" ht="15.75" hidden="1"/>
    <row r="43901" ht="15.75" hidden="1"/>
    <row r="43902" ht="15.75" hidden="1"/>
    <row r="43903" ht="15.75" hidden="1"/>
    <row r="43904" ht="15.75" hidden="1"/>
    <row r="43905" ht="15.75" hidden="1"/>
    <row r="43906" ht="15.75" hidden="1"/>
    <row r="43907" ht="15.75" hidden="1"/>
    <row r="43908" ht="15.75" hidden="1"/>
    <row r="43909" ht="15.75" hidden="1"/>
    <row r="43910" ht="15.75" hidden="1"/>
    <row r="43911" ht="15.75" hidden="1"/>
    <row r="43912" ht="15.75" hidden="1"/>
    <row r="43913" ht="15.75" hidden="1"/>
    <row r="43914" ht="15.75" hidden="1"/>
    <row r="43915" ht="15.75" hidden="1"/>
    <row r="43916" ht="15.75" hidden="1"/>
    <row r="43917" ht="15.75" hidden="1"/>
    <row r="43918" ht="15.75" hidden="1"/>
    <row r="43919" ht="15.75" hidden="1"/>
    <row r="43920" ht="15.75" hidden="1"/>
    <row r="43921" ht="15.75" hidden="1"/>
    <row r="43922" ht="15.75" hidden="1"/>
    <row r="43923" ht="15.75" hidden="1"/>
    <row r="43924" ht="15.75" hidden="1"/>
    <row r="43925" ht="15.75" hidden="1"/>
    <row r="43926" ht="15.75" hidden="1"/>
    <row r="43927" ht="15.75" hidden="1"/>
    <row r="43928" ht="15.75" hidden="1"/>
    <row r="43929" ht="15.75" hidden="1"/>
    <row r="43930" ht="15.75" hidden="1"/>
    <row r="43931" ht="15.75" hidden="1"/>
    <row r="43932" ht="15.75" hidden="1"/>
    <row r="43933" ht="15.75" hidden="1"/>
    <row r="43934" ht="15.75" hidden="1"/>
    <row r="43935" ht="15.75" hidden="1"/>
    <row r="43936" ht="15.75" hidden="1"/>
    <row r="43937" ht="15.75" hidden="1"/>
    <row r="43938" ht="15.75" hidden="1"/>
    <row r="43939" ht="15.75" hidden="1"/>
    <row r="43940" ht="15.75" hidden="1"/>
    <row r="43941" ht="15.75" hidden="1"/>
    <row r="43942" ht="15.75" hidden="1"/>
    <row r="43943" ht="15.75" hidden="1"/>
    <row r="43944" ht="15.75" hidden="1"/>
    <row r="43945" ht="15.75" hidden="1"/>
    <row r="43946" ht="15.75" hidden="1"/>
    <row r="43947" ht="15.75" hidden="1"/>
    <row r="43948" ht="15.75" hidden="1"/>
    <row r="43949" ht="15.75" hidden="1"/>
    <row r="43950" ht="15.75" hidden="1"/>
    <row r="43951" ht="15.75" hidden="1"/>
    <row r="43952" ht="15.75" hidden="1"/>
    <row r="43953" ht="15.75" hidden="1"/>
    <row r="43954" ht="15.75" hidden="1"/>
    <row r="43955" ht="15.75" hidden="1"/>
    <row r="43956" ht="15.75" hidden="1"/>
    <row r="43957" ht="15.75" hidden="1"/>
    <row r="43958" ht="15.75" hidden="1"/>
    <row r="43959" ht="15.75" hidden="1"/>
    <row r="43960" ht="15.75" hidden="1"/>
    <row r="43961" ht="15.75" hidden="1"/>
    <row r="43962" ht="15.75" hidden="1"/>
    <row r="43963" ht="15.75" hidden="1"/>
    <row r="43964" ht="15.75" hidden="1"/>
    <row r="43965" ht="15.75" hidden="1"/>
    <row r="43966" ht="15.75" hidden="1"/>
    <row r="43967" ht="15.75" hidden="1"/>
    <row r="43968" ht="15.75" hidden="1"/>
    <row r="43969" ht="15.75" hidden="1"/>
    <row r="43970" ht="15.75" hidden="1"/>
    <row r="43971" ht="15.75" hidden="1"/>
    <row r="43972" ht="15.75" hidden="1"/>
    <row r="43973" ht="15.75" hidden="1"/>
    <row r="43974" ht="15.75" hidden="1"/>
    <row r="43975" ht="15.75" hidden="1"/>
    <row r="43976" ht="15.75" hidden="1"/>
    <row r="43977" ht="15.75" hidden="1"/>
    <row r="43978" ht="15.75" hidden="1"/>
    <row r="43979" ht="15.75" hidden="1"/>
    <row r="43980" ht="15.75" hidden="1"/>
    <row r="43981" ht="15.75" hidden="1"/>
    <row r="43982" ht="15.75" hidden="1"/>
    <row r="43983" ht="15.75" hidden="1"/>
    <row r="43984" ht="15.75" hidden="1"/>
    <row r="43985" ht="15.75" hidden="1"/>
    <row r="43986" ht="15.75" hidden="1"/>
    <row r="43987" ht="15.75" hidden="1"/>
    <row r="43988" ht="15.75" hidden="1"/>
    <row r="43989" ht="15.75" hidden="1"/>
    <row r="43990" ht="15.75" hidden="1"/>
    <row r="43991" ht="15.75" hidden="1"/>
    <row r="43992" ht="15.75" hidden="1"/>
    <row r="43993" ht="15.75" hidden="1"/>
    <row r="43994" ht="15.75" hidden="1"/>
    <row r="43995" ht="15.75" hidden="1"/>
    <row r="43996" ht="15.75" hidden="1"/>
    <row r="43997" ht="15.75" hidden="1"/>
    <row r="43998" ht="15.75" hidden="1"/>
    <row r="43999" ht="15.75" hidden="1"/>
    <row r="44000" ht="15.75" hidden="1"/>
    <row r="44001" ht="15.75" hidden="1"/>
    <row r="44002" ht="15.75" hidden="1"/>
    <row r="44003" ht="15.75" hidden="1"/>
    <row r="44004" ht="15.75" hidden="1"/>
    <row r="44005" ht="15.75" hidden="1"/>
    <row r="44006" ht="15.75" hidden="1"/>
    <row r="44007" ht="15.75" hidden="1"/>
    <row r="44008" ht="15.75" hidden="1"/>
    <row r="44009" ht="15.75" hidden="1"/>
    <row r="44010" ht="15.75" hidden="1"/>
    <row r="44011" ht="15.75" hidden="1"/>
    <row r="44012" ht="15.75" hidden="1"/>
    <row r="44013" ht="15.75" hidden="1"/>
    <row r="44014" ht="15.75" hidden="1"/>
    <row r="44015" ht="15.75" hidden="1"/>
    <row r="44016" ht="15.75" hidden="1"/>
    <row r="44017" ht="15.75" hidden="1"/>
    <row r="44018" ht="15.75" hidden="1"/>
    <row r="44019" ht="15.75" hidden="1"/>
    <row r="44020" ht="15.75" hidden="1"/>
    <row r="44021" ht="15.75" hidden="1"/>
    <row r="44022" ht="15.75" hidden="1"/>
    <row r="44023" ht="15.75" hidden="1"/>
    <row r="44024" ht="15.75" hidden="1"/>
    <row r="44025" ht="15.75" hidden="1"/>
    <row r="44026" ht="15.75" hidden="1"/>
    <row r="44027" ht="15.75" hidden="1"/>
    <row r="44028" ht="15.75" hidden="1"/>
    <row r="44029" ht="15.75" hidden="1"/>
    <row r="44030" ht="15.75" hidden="1"/>
    <row r="44031" ht="15.75" hidden="1"/>
    <row r="44032" ht="15.75" hidden="1"/>
    <row r="44033" ht="15.75" hidden="1"/>
    <row r="44034" ht="15.75" hidden="1"/>
    <row r="44035" ht="15.75" hidden="1"/>
    <row r="44036" ht="15.75" hidden="1"/>
    <row r="44037" ht="15.75" hidden="1"/>
    <row r="44038" ht="15.75" hidden="1"/>
    <row r="44039" ht="15.75" hidden="1"/>
    <row r="44040" ht="15.75" hidden="1"/>
    <row r="44041" ht="15.75" hidden="1"/>
    <row r="44042" ht="15.75" hidden="1"/>
    <row r="44043" ht="15.75" hidden="1"/>
    <row r="44044" ht="15.75" hidden="1"/>
    <row r="44045" ht="15.75" hidden="1"/>
    <row r="44046" ht="15.75" hidden="1"/>
    <row r="44047" ht="15.75" hidden="1"/>
    <row r="44048" ht="15.75" hidden="1"/>
    <row r="44049" ht="15.75" hidden="1"/>
    <row r="44050" ht="15.75" hidden="1"/>
    <row r="44051" ht="15.75" hidden="1"/>
    <row r="44052" ht="15.75" hidden="1"/>
    <row r="44053" ht="15.75" hidden="1"/>
    <row r="44054" ht="15.75" hidden="1"/>
    <row r="44055" ht="15.75" hidden="1"/>
    <row r="44056" ht="15.75" hidden="1"/>
    <row r="44057" ht="15.75" hidden="1"/>
    <row r="44058" ht="15.75" hidden="1"/>
    <row r="44059" ht="15.75" hidden="1"/>
    <row r="44060" ht="15.75" hidden="1"/>
    <row r="44061" ht="15.75" hidden="1"/>
    <row r="44062" ht="15.75" hidden="1"/>
    <row r="44063" ht="15.75" hidden="1"/>
    <row r="44064" ht="15.75" hidden="1"/>
    <row r="44065" ht="15.75" hidden="1"/>
    <row r="44066" ht="15.75" hidden="1"/>
    <row r="44067" ht="15.75" hidden="1"/>
    <row r="44068" ht="15.75" hidden="1"/>
    <row r="44069" ht="15.75" hidden="1"/>
    <row r="44070" ht="15.75" hidden="1"/>
    <row r="44071" ht="15.75" hidden="1"/>
    <row r="44072" ht="15.75" hidden="1"/>
    <row r="44073" ht="15.75" hidden="1"/>
    <row r="44074" ht="15.75" hidden="1"/>
    <row r="44075" ht="15.75" hidden="1"/>
    <row r="44076" ht="15.75" hidden="1"/>
    <row r="44077" ht="15.75" hidden="1"/>
    <row r="44078" ht="15.75" hidden="1"/>
    <row r="44079" ht="15.75" hidden="1"/>
    <row r="44080" ht="15.75" hidden="1"/>
    <row r="44081" ht="15.75" hidden="1"/>
    <row r="44082" ht="15.75" hidden="1"/>
    <row r="44083" ht="15.75" hidden="1"/>
    <row r="44084" ht="15.75" hidden="1"/>
    <row r="44085" ht="15.75" hidden="1"/>
    <row r="44086" ht="15.75" hidden="1"/>
    <row r="44087" ht="15.75" hidden="1"/>
    <row r="44088" ht="15.75" hidden="1"/>
    <row r="44089" ht="15.75" hidden="1"/>
    <row r="44090" ht="15.75" hidden="1"/>
    <row r="44091" ht="15.75" hidden="1"/>
    <row r="44092" ht="15.75" hidden="1"/>
    <row r="44093" ht="15.75" hidden="1"/>
    <row r="44094" ht="15.75" hidden="1"/>
    <row r="44095" ht="15.75" hidden="1"/>
    <row r="44096" ht="15.75" hidden="1"/>
    <row r="44097" ht="15.75" hidden="1"/>
    <row r="44098" ht="15.75" hidden="1"/>
    <row r="44099" ht="15.75" hidden="1"/>
    <row r="44100" ht="15.75" hidden="1"/>
    <row r="44101" ht="15.75" hidden="1"/>
    <row r="44102" ht="15.75" hidden="1"/>
    <row r="44103" ht="15.75" hidden="1"/>
    <row r="44104" ht="15.75" hidden="1"/>
    <row r="44105" ht="15.75" hidden="1"/>
    <row r="44106" ht="15.75" hidden="1"/>
    <row r="44107" ht="15.75" hidden="1"/>
    <row r="44108" ht="15.75" hidden="1"/>
    <row r="44109" ht="15.75" hidden="1"/>
    <row r="44110" ht="15.75" hidden="1"/>
    <row r="44111" ht="15.75" hidden="1"/>
    <row r="44112" ht="15.75" hidden="1"/>
    <row r="44113" ht="15.75" hidden="1"/>
    <row r="44114" ht="15.75" hidden="1"/>
    <row r="44115" ht="15.75" hidden="1"/>
    <row r="44116" ht="15.75" hidden="1"/>
    <row r="44117" ht="15.75" hidden="1"/>
    <row r="44118" ht="15.75" hidden="1"/>
    <row r="44119" ht="15.75" hidden="1"/>
    <row r="44120" ht="15.75" hidden="1"/>
    <row r="44121" ht="15.75" hidden="1"/>
    <row r="44122" ht="15.75" hidden="1"/>
    <row r="44123" ht="15.75" hidden="1"/>
    <row r="44124" ht="15.75" hidden="1"/>
    <row r="44125" ht="15.75" hidden="1"/>
    <row r="44126" ht="15.75" hidden="1"/>
    <row r="44127" ht="15.75" hidden="1"/>
    <row r="44128" ht="15.75" hidden="1"/>
    <row r="44129" ht="15.75" hidden="1"/>
    <row r="44130" ht="15.75" hidden="1"/>
    <row r="44131" ht="15.75" hidden="1"/>
    <row r="44132" ht="15.75" hidden="1"/>
    <row r="44133" ht="15.75" hidden="1"/>
    <row r="44134" ht="15.75" hidden="1"/>
    <row r="44135" ht="15.75" hidden="1"/>
    <row r="44136" ht="15.75" hidden="1"/>
    <row r="44137" ht="15.75" hidden="1"/>
    <row r="44138" ht="15.75" hidden="1"/>
    <row r="44139" ht="15.75" hidden="1"/>
    <row r="44140" ht="15.75" hidden="1"/>
    <row r="44141" ht="15.75" hidden="1"/>
    <row r="44142" ht="15.75" hidden="1"/>
    <row r="44143" ht="15.75" hidden="1"/>
    <row r="44144" ht="15.75" hidden="1"/>
    <row r="44145" ht="15.75" hidden="1"/>
    <row r="44146" ht="15.75" hidden="1"/>
    <row r="44147" ht="15.75" hidden="1"/>
    <row r="44148" ht="15.75" hidden="1"/>
    <row r="44149" ht="15.75" hidden="1"/>
    <row r="44150" ht="15.75" hidden="1"/>
    <row r="44151" ht="15.75" hidden="1"/>
    <row r="44152" ht="15.75" hidden="1"/>
    <row r="44153" ht="15.75" hidden="1"/>
    <row r="44154" ht="15.75" hidden="1"/>
    <row r="44155" ht="15.75" hidden="1"/>
    <row r="44156" ht="15.75" hidden="1"/>
    <row r="44157" ht="15.75" hidden="1"/>
    <row r="44158" ht="15.75" hidden="1"/>
    <row r="44159" ht="15.75" hidden="1"/>
    <row r="44160" ht="15.75" hidden="1"/>
    <row r="44161" ht="15.75" hidden="1"/>
    <row r="44162" ht="15.75" hidden="1"/>
    <row r="44163" ht="15.75" hidden="1"/>
    <row r="44164" ht="15.75" hidden="1"/>
    <row r="44165" ht="15.75" hidden="1"/>
    <row r="44166" ht="15.75" hidden="1"/>
    <row r="44167" ht="15.75" hidden="1"/>
    <row r="44168" ht="15.75" hidden="1"/>
    <row r="44169" ht="15.75" hidden="1"/>
    <row r="44170" ht="15.75" hidden="1"/>
    <row r="44171" ht="15.75" hidden="1"/>
    <row r="44172" ht="15.75" hidden="1"/>
    <row r="44173" ht="15.75" hidden="1"/>
    <row r="44174" ht="15.75" hidden="1"/>
    <row r="44175" ht="15.75" hidden="1"/>
    <row r="44176" ht="15.75" hidden="1"/>
    <row r="44177" ht="15.75" hidden="1"/>
    <row r="44178" ht="15.75" hidden="1"/>
    <row r="44179" ht="15.75" hidden="1"/>
    <row r="44180" ht="15.75" hidden="1"/>
    <row r="44181" ht="15.75" hidden="1"/>
    <row r="44182" ht="15.75" hidden="1"/>
    <row r="44183" ht="15.75" hidden="1"/>
    <row r="44184" ht="15.75" hidden="1"/>
    <row r="44185" ht="15.75" hidden="1"/>
    <row r="44186" ht="15.75" hidden="1"/>
    <row r="44187" ht="15.75" hidden="1"/>
    <row r="44188" ht="15.75" hidden="1"/>
    <row r="44189" ht="15.75" hidden="1"/>
    <row r="44190" ht="15.75" hidden="1"/>
    <row r="44191" ht="15.75" hidden="1"/>
    <row r="44192" ht="15.75" hidden="1"/>
    <row r="44193" ht="15.75" hidden="1"/>
    <row r="44194" ht="15.75" hidden="1"/>
    <row r="44195" ht="15.75" hidden="1"/>
    <row r="44196" ht="15.75" hidden="1"/>
    <row r="44197" ht="15.75" hidden="1"/>
    <row r="44198" ht="15.75" hidden="1"/>
    <row r="44199" ht="15.75" hidden="1"/>
    <row r="44200" ht="15.75" hidden="1"/>
    <row r="44201" ht="15.75" hidden="1"/>
    <row r="44202" ht="15.75" hidden="1"/>
    <row r="44203" ht="15.75" hidden="1"/>
    <row r="44204" ht="15.75" hidden="1"/>
    <row r="44205" ht="15.75" hidden="1"/>
    <row r="44206" ht="15.75" hidden="1"/>
    <row r="44207" ht="15.75" hidden="1"/>
    <row r="44208" ht="15.75" hidden="1"/>
    <row r="44209" ht="15.75" hidden="1"/>
    <row r="44210" ht="15.75" hidden="1"/>
    <row r="44211" ht="15.75" hidden="1"/>
    <row r="44212" ht="15.75" hidden="1"/>
    <row r="44213" ht="15.75" hidden="1"/>
    <row r="44214" ht="15.75" hidden="1"/>
    <row r="44215" ht="15.75" hidden="1"/>
    <row r="44216" ht="15.75" hidden="1"/>
    <row r="44217" ht="15.75" hidden="1"/>
    <row r="44218" ht="15.75" hidden="1"/>
    <row r="44219" ht="15.75" hidden="1"/>
    <row r="44220" ht="15.75" hidden="1"/>
    <row r="44221" ht="15.75" hidden="1"/>
    <row r="44222" ht="15.75" hidden="1"/>
    <row r="44223" ht="15.75" hidden="1"/>
    <row r="44224" ht="15.75" hidden="1"/>
    <row r="44225" ht="15.75" hidden="1"/>
    <row r="44226" ht="15.75" hidden="1"/>
    <row r="44227" ht="15.75" hidden="1"/>
    <row r="44228" ht="15.75" hidden="1"/>
    <row r="44229" ht="15.75" hidden="1"/>
    <row r="44230" ht="15.75" hidden="1"/>
    <row r="44231" ht="15.75" hidden="1"/>
    <row r="44232" ht="15.75" hidden="1"/>
    <row r="44233" ht="15.75" hidden="1"/>
    <row r="44234" ht="15.75" hidden="1"/>
    <row r="44235" ht="15.75" hidden="1"/>
    <row r="44236" ht="15.75" hidden="1"/>
    <row r="44237" ht="15.75" hidden="1"/>
    <row r="44238" ht="15.75" hidden="1"/>
    <row r="44239" ht="15.75" hidden="1"/>
    <row r="44240" ht="15.75" hidden="1"/>
    <row r="44241" ht="15.75" hidden="1"/>
    <row r="44242" ht="15.75" hidden="1"/>
    <row r="44243" ht="15.75" hidden="1"/>
    <row r="44244" ht="15.75" hidden="1"/>
    <row r="44245" ht="15.75" hidden="1"/>
    <row r="44246" ht="15.75" hidden="1"/>
    <row r="44247" ht="15.75" hidden="1"/>
    <row r="44248" ht="15.75" hidden="1"/>
    <row r="44249" ht="15.75" hidden="1"/>
    <row r="44250" ht="15.75" hidden="1"/>
    <row r="44251" ht="15.75" hidden="1"/>
    <row r="44252" ht="15.75" hidden="1"/>
    <row r="44253" ht="15.75" hidden="1"/>
    <row r="44254" ht="15.75" hidden="1"/>
    <row r="44255" ht="15.75" hidden="1"/>
    <row r="44256" ht="15.75" hidden="1"/>
    <row r="44257" ht="15.75" hidden="1"/>
    <row r="44258" ht="15.75" hidden="1"/>
    <row r="44259" ht="15.75" hidden="1"/>
    <row r="44260" ht="15.75" hidden="1"/>
    <row r="44261" ht="15.75" hidden="1"/>
    <row r="44262" ht="15.75" hidden="1"/>
    <row r="44263" ht="15.75" hidden="1"/>
    <row r="44264" ht="15.75" hidden="1"/>
    <row r="44265" ht="15.75" hidden="1"/>
    <row r="44266" ht="15.75" hidden="1"/>
    <row r="44267" ht="15.75" hidden="1"/>
    <row r="44268" ht="15.75" hidden="1"/>
    <row r="44269" ht="15.75" hidden="1"/>
    <row r="44270" ht="15.75" hidden="1"/>
    <row r="44271" ht="15.75" hidden="1"/>
    <row r="44272" ht="15.75" hidden="1"/>
    <row r="44273" ht="15.75" hidden="1"/>
    <row r="44274" ht="15.75" hidden="1"/>
    <row r="44275" ht="15.75" hidden="1"/>
    <row r="44276" ht="15.75" hidden="1"/>
    <row r="44277" ht="15.75" hidden="1"/>
    <row r="44278" ht="15.75" hidden="1"/>
    <row r="44279" ht="15.75" hidden="1"/>
    <row r="44280" ht="15.75" hidden="1"/>
    <row r="44281" ht="15.75" hidden="1"/>
    <row r="44282" ht="15.75" hidden="1"/>
    <row r="44283" ht="15.75" hidden="1"/>
    <row r="44284" ht="15.75" hidden="1"/>
    <row r="44285" ht="15.75" hidden="1"/>
    <row r="44286" ht="15.75" hidden="1"/>
    <row r="44287" ht="15.75" hidden="1"/>
    <row r="44288" ht="15.75" hidden="1"/>
    <row r="44289" ht="15.75" hidden="1"/>
    <row r="44290" ht="15.75" hidden="1"/>
    <row r="44291" ht="15.75" hidden="1"/>
    <row r="44292" ht="15.75" hidden="1"/>
    <row r="44293" ht="15.75" hidden="1"/>
    <row r="44294" ht="15.75" hidden="1"/>
    <row r="44295" ht="15.75" hidden="1"/>
    <row r="44296" ht="15.75" hidden="1"/>
    <row r="44297" ht="15.75" hidden="1"/>
    <row r="44298" ht="15.75" hidden="1"/>
    <row r="44299" ht="15.75" hidden="1"/>
    <row r="44300" ht="15.75" hidden="1"/>
    <row r="44301" ht="15.75" hidden="1"/>
    <row r="44302" ht="15.75" hidden="1"/>
    <row r="44303" ht="15.75" hidden="1"/>
    <row r="44304" ht="15.75" hidden="1"/>
    <row r="44305" ht="15.75" hidden="1"/>
    <row r="44306" ht="15.75" hidden="1"/>
    <row r="44307" ht="15.75" hidden="1"/>
    <row r="44308" ht="15.75" hidden="1"/>
    <row r="44309" ht="15.75" hidden="1"/>
    <row r="44310" ht="15.75" hidden="1"/>
    <row r="44311" ht="15.75" hidden="1"/>
    <row r="44312" ht="15.75" hidden="1"/>
    <row r="44313" ht="15.75" hidden="1"/>
    <row r="44314" ht="15.75" hidden="1"/>
    <row r="44315" ht="15.75" hidden="1"/>
    <row r="44316" ht="15.75" hidden="1"/>
    <row r="44317" ht="15.75" hidden="1"/>
    <row r="44318" ht="15.75" hidden="1"/>
    <row r="44319" ht="15.75" hidden="1"/>
    <row r="44320" ht="15.75" hidden="1"/>
    <row r="44321" ht="15.75" hidden="1"/>
    <row r="44322" ht="15.75" hidden="1"/>
    <row r="44323" ht="15.75" hidden="1"/>
    <row r="44324" ht="15.75" hidden="1"/>
    <row r="44325" ht="15.75" hidden="1"/>
    <row r="44326" ht="15.75" hidden="1"/>
    <row r="44327" ht="15.75" hidden="1"/>
    <row r="44328" ht="15.75" hidden="1"/>
    <row r="44329" ht="15.75" hidden="1"/>
    <row r="44330" ht="15.75" hidden="1"/>
    <row r="44331" ht="15.75" hidden="1"/>
    <row r="44332" ht="15.75" hidden="1"/>
    <row r="44333" ht="15.75" hidden="1"/>
    <row r="44334" ht="15.75" hidden="1"/>
    <row r="44335" ht="15.75" hidden="1"/>
    <row r="44336" ht="15.75" hidden="1"/>
    <row r="44337" ht="15.75" hidden="1"/>
    <row r="44338" ht="15.75" hidden="1"/>
    <row r="44339" ht="15.75" hidden="1"/>
    <row r="44340" ht="15.75" hidden="1"/>
    <row r="44341" ht="15.75" hidden="1"/>
    <row r="44342" ht="15.75" hidden="1"/>
    <row r="44343" ht="15.75" hidden="1"/>
    <row r="44344" ht="15.75" hidden="1"/>
    <row r="44345" ht="15.75" hidden="1"/>
    <row r="44346" ht="15.75" hidden="1"/>
    <row r="44347" ht="15.75" hidden="1"/>
    <row r="44348" ht="15.75" hidden="1"/>
    <row r="44349" ht="15.75" hidden="1"/>
    <row r="44350" ht="15.75" hidden="1"/>
    <row r="44351" ht="15.75" hidden="1"/>
    <row r="44352" ht="15.75" hidden="1"/>
    <row r="44353" ht="15.75" hidden="1"/>
    <row r="44354" ht="15.75" hidden="1"/>
    <row r="44355" ht="15.75" hidden="1"/>
    <row r="44356" ht="15.75" hidden="1"/>
    <row r="44357" ht="15.75" hidden="1"/>
    <row r="44358" ht="15.75" hidden="1"/>
    <row r="44359" ht="15.75" hidden="1"/>
    <row r="44360" ht="15.75" hidden="1"/>
    <row r="44361" ht="15.75" hidden="1"/>
    <row r="44362" ht="15.75" hidden="1"/>
    <row r="44363" ht="15.75" hidden="1"/>
    <row r="44364" ht="15.75" hidden="1"/>
    <row r="44365" ht="15.75" hidden="1"/>
    <row r="44366" ht="15.75" hidden="1"/>
    <row r="44367" ht="15.75" hidden="1"/>
    <row r="44368" ht="15.75" hidden="1"/>
    <row r="44369" ht="15.75" hidden="1"/>
    <row r="44370" ht="15.75" hidden="1"/>
    <row r="44371" ht="15.75" hidden="1"/>
    <row r="44372" ht="15.75" hidden="1"/>
    <row r="44373" ht="15.75" hidden="1"/>
    <row r="44374" ht="15.75" hidden="1"/>
    <row r="44375" ht="15.75" hidden="1"/>
    <row r="44376" ht="15.75" hidden="1"/>
    <row r="44377" ht="15.75" hidden="1"/>
    <row r="44378" ht="15.75" hidden="1"/>
    <row r="44379" ht="15.75" hidden="1"/>
    <row r="44380" ht="15.75" hidden="1"/>
    <row r="44381" ht="15.75" hidden="1"/>
    <row r="44382" ht="15.75" hidden="1"/>
    <row r="44383" ht="15.75" hidden="1"/>
    <row r="44384" ht="15.75" hidden="1"/>
    <row r="44385" ht="15.75" hidden="1"/>
    <row r="44386" ht="15.75" hidden="1"/>
    <row r="44387" ht="15.75" hidden="1"/>
    <row r="44388" ht="15.75" hidden="1"/>
    <row r="44389" ht="15.75" hidden="1"/>
    <row r="44390" ht="15.75" hidden="1"/>
    <row r="44391" ht="15.75" hidden="1"/>
    <row r="44392" ht="15.75" hidden="1"/>
    <row r="44393" ht="15.75" hidden="1"/>
    <row r="44394" ht="15.75" hidden="1"/>
    <row r="44395" ht="15.75" hidden="1"/>
    <row r="44396" ht="15.75" hidden="1"/>
    <row r="44397" ht="15.75" hidden="1"/>
    <row r="44398" ht="15.75" hidden="1"/>
    <row r="44399" ht="15.75" hidden="1"/>
    <row r="44400" ht="15.75" hidden="1"/>
    <row r="44401" ht="15.75" hidden="1"/>
    <row r="44402" ht="15.75" hidden="1"/>
    <row r="44403" ht="15.75" hidden="1"/>
    <row r="44404" ht="15.75" hidden="1"/>
    <row r="44405" ht="15.75" hidden="1"/>
    <row r="44406" ht="15.75" hidden="1"/>
    <row r="44407" ht="15.75" hidden="1"/>
    <row r="44408" ht="15.75" hidden="1"/>
    <row r="44409" ht="15.75" hidden="1"/>
    <row r="44410" ht="15.75" hidden="1"/>
    <row r="44411" ht="15.75" hidden="1"/>
    <row r="44412" ht="15.75" hidden="1"/>
    <row r="44413" ht="15.75" hidden="1"/>
    <row r="44414" ht="15.75" hidden="1"/>
    <row r="44415" ht="15.75" hidden="1"/>
    <row r="44416" ht="15.75" hidden="1"/>
    <row r="44417" ht="15.75" hidden="1"/>
    <row r="44418" ht="15.75" hidden="1"/>
    <row r="44419" ht="15.75" hidden="1"/>
    <row r="44420" ht="15.75" hidden="1"/>
    <row r="44421" ht="15.75" hidden="1"/>
    <row r="44422" ht="15.75" hidden="1"/>
    <row r="44423" ht="15.75" hidden="1"/>
    <row r="44424" ht="15.75" hidden="1"/>
    <row r="44425" ht="15.75" hidden="1"/>
    <row r="44426" ht="15.75" hidden="1"/>
    <row r="44427" ht="15.75" hidden="1"/>
    <row r="44428" ht="15.75" hidden="1"/>
    <row r="44429" ht="15.75" hidden="1"/>
    <row r="44430" ht="15.75" hidden="1"/>
    <row r="44431" ht="15.75" hidden="1"/>
    <row r="44432" ht="15.75" hidden="1"/>
    <row r="44433" ht="15.75" hidden="1"/>
    <row r="44434" ht="15.75" hidden="1"/>
    <row r="44435" ht="15.75" hidden="1"/>
    <row r="44436" ht="15.75" hidden="1"/>
    <row r="44437" ht="15.75" hidden="1"/>
    <row r="44438" ht="15.75" hidden="1"/>
    <row r="44439" ht="15.75" hidden="1"/>
    <row r="44440" ht="15.75" hidden="1"/>
    <row r="44441" ht="15.75" hidden="1"/>
    <row r="44442" ht="15.75" hidden="1"/>
    <row r="44443" ht="15.75" hidden="1"/>
    <row r="44444" ht="15.75" hidden="1"/>
    <row r="44445" ht="15.75" hidden="1"/>
    <row r="44446" ht="15.75" hidden="1"/>
    <row r="44447" ht="15.75" hidden="1"/>
    <row r="44448" ht="15.75" hidden="1"/>
    <row r="44449" ht="15.75" hidden="1"/>
    <row r="44450" ht="15.75" hidden="1"/>
    <row r="44451" ht="15.75" hidden="1"/>
    <row r="44452" ht="15.75" hidden="1"/>
    <row r="44453" ht="15.75" hidden="1"/>
    <row r="44454" ht="15.75" hidden="1"/>
    <row r="44455" ht="15.75" hidden="1"/>
    <row r="44456" ht="15.75" hidden="1"/>
    <row r="44457" ht="15.75" hidden="1"/>
    <row r="44458" ht="15.75" hidden="1"/>
    <row r="44459" ht="15.75" hidden="1"/>
    <row r="44460" ht="15.75" hidden="1"/>
    <row r="44461" ht="15.75" hidden="1"/>
    <row r="44462" ht="15.75" hidden="1"/>
    <row r="44463" ht="15.75" hidden="1"/>
    <row r="44464" ht="15.75" hidden="1"/>
    <row r="44465" ht="15.75" hidden="1"/>
    <row r="44466" ht="15.75" hidden="1"/>
    <row r="44467" ht="15.75" hidden="1"/>
    <row r="44468" ht="15.75" hidden="1"/>
    <row r="44469" ht="15.75" hidden="1"/>
    <row r="44470" ht="15.75" hidden="1"/>
    <row r="44471" ht="15.75" hidden="1"/>
    <row r="44472" ht="15.75" hidden="1"/>
    <row r="44473" ht="15.75" hidden="1"/>
    <row r="44474" ht="15.75" hidden="1"/>
    <row r="44475" ht="15.75" hidden="1"/>
    <row r="44476" ht="15.75" hidden="1"/>
    <row r="44477" ht="15.75" hidden="1"/>
    <row r="44478" ht="15.75" hidden="1"/>
    <row r="44479" ht="15.75" hidden="1"/>
    <row r="44480" ht="15.75" hidden="1"/>
    <row r="44481" ht="15.75" hidden="1"/>
    <row r="44482" ht="15.75" hidden="1"/>
    <row r="44483" ht="15.75" hidden="1"/>
    <row r="44484" ht="15.75" hidden="1"/>
    <row r="44485" ht="15.75" hidden="1"/>
    <row r="44486" ht="15.75" hidden="1"/>
    <row r="44487" ht="15.75" hidden="1"/>
    <row r="44488" ht="15.75" hidden="1"/>
    <row r="44489" ht="15.75" hidden="1"/>
    <row r="44490" ht="15.75" hidden="1"/>
    <row r="44491" ht="15.75" hidden="1"/>
    <row r="44492" ht="15.75" hidden="1"/>
    <row r="44493" ht="15.75" hidden="1"/>
    <row r="44494" ht="15.75" hidden="1"/>
    <row r="44495" ht="15.75" hidden="1"/>
    <row r="44496" ht="15.75" hidden="1"/>
    <row r="44497" ht="15.75" hidden="1"/>
    <row r="44498" ht="15.75" hidden="1"/>
    <row r="44499" ht="15.75" hidden="1"/>
    <row r="44500" ht="15.75" hidden="1"/>
    <row r="44501" ht="15.75" hidden="1"/>
    <row r="44502" ht="15.75" hidden="1"/>
    <row r="44503" ht="15.75" hidden="1"/>
    <row r="44504" ht="15.75" hidden="1"/>
    <row r="44505" ht="15.75" hidden="1"/>
    <row r="44506" ht="15.75" hidden="1"/>
    <row r="44507" ht="15.75" hidden="1"/>
    <row r="44508" ht="15.75" hidden="1"/>
    <row r="44509" ht="15.75" hidden="1"/>
    <row r="44510" ht="15.75" hidden="1"/>
    <row r="44511" ht="15.75" hidden="1"/>
    <row r="44512" ht="15.75" hidden="1"/>
    <row r="44513" ht="15.75" hidden="1"/>
    <row r="44514" ht="15.75" hidden="1"/>
    <row r="44515" ht="15.75" hidden="1"/>
    <row r="44516" ht="15.75" hidden="1"/>
    <row r="44517" ht="15.75" hidden="1"/>
    <row r="44518" ht="15.75" hidden="1"/>
    <row r="44519" ht="15.75" hidden="1"/>
    <row r="44520" ht="15.75" hidden="1"/>
    <row r="44521" ht="15.75" hidden="1"/>
    <row r="44522" ht="15.75" hidden="1"/>
    <row r="44523" ht="15.75" hidden="1"/>
    <row r="44524" ht="15.75" hidden="1"/>
    <row r="44525" ht="15.75" hidden="1"/>
    <row r="44526" ht="15.75" hidden="1"/>
    <row r="44527" ht="15.75" hidden="1"/>
    <row r="44528" ht="15.75" hidden="1"/>
    <row r="44529" ht="15.75" hidden="1"/>
    <row r="44530" ht="15.75" hidden="1"/>
    <row r="44531" ht="15.75" hidden="1"/>
    <row r="44532" ht="15.75" hidden="1"/>
    <row r="44533" ht="15.75" hidden="1"/>
    <row r="44534" ht="15.75" hidden="1"/>
    <row r="44535" ht="15.75" hidden="1"/>
    <row r="44536" ht="15.75" hidden="1"/>
    <row r="44537" ht="15.75" hidden="1"/>
    <row r="44538" ht="15.75" hidden="1"/>
    <row r="44539" ht="15.75" hidden="1"/>
    <row r="44540" ht="15.75" hidden="1"/>
    <row r="44541" ht="15.75" hidden="1"/>
    <row r="44542" ht="15.75" hidden="1"/>
    <row r="44543" ht="15.75" hidden="1"/>
    <row r="44544" ht="15.75" hidden="1"/>
    <row r="44545" ht="15.75" hidden="1"/>
    <row r="44546" ht="15.75" hidden="1"/>
    <row r="44547" ht="15.75" hidden="1"/>
    <row r="44548" ht="15.75" hidden="1"/>
    <row r="44549" ht="15.75" hidden="1"/>
    <row r="44550" ht="15.75" hidden="1"/>
    <row r="44551" ht="15.75" hidden="1"/>
    <row r="44552" ht="15.75" hidden="1"/>
    <row r="44553" ht="15.75" hidden="1"/>
    <row r="44554" ht="15.75" hidden="1"/>
    <row r="44555" ht="15.75" hidden="1"/>
    <row r="44556" ht="15.75" hidden="1"/>
    <row r="44557" ht="15.75" hidden="1"/>
    <row r="44558" ht="15.75" hidden="1"/>
    <row r="44559" ht="15.75" hidden="1"/>
    <row r="44560" ht="15.75" hidden="1"/>
    <row r="44561" ht="15.75" hidden="1"/>
    <row r="44562" ht="15.75" hidden="1"/>
    <row r="44563" ht="15.75" hidden="1"/>
    <row r="44564" ht="15.75" hidden="1"/>
    <row r="44565" ht="15.75" hidden="1"/>
    <row r="44566" ht="15.75" hidden="1"/>
    <row r="44567" ht="15.75" hidden="1"/>
    <row r="44568" ht="15.75" hidden="1"/>
    <row r="44569" ht="15.75" hidden="1"/>
    <row r="44570" ht="15.75" hidden="1"/>
    <row r="44571" ht="15.75" hidden="1"/>
    <row r="44572" ht="15.75" hidden="1"/>
    <row r="44573" ht="15.75" hidden="1"/>
    <row r="44574" ht="15.75" hidden="1"/>
    <row r="44575" ht="15.75" hidden="1"/>
    <row r="44576" ht="15.75" hidden="1"/>
    <row r="44577" ht="15.75" hidden="1"/>
    <row r="44578" ht="15.75" hidden="1"/>
    <row r="44579" ht="15.75" hidden="1"/>
    <row r="44580" ht="15.75" hidden="1"/>
    <row r="44581" ht="15.75" hidden="1"/>
    <row r="44582" ht="15.75" hidden="1"/>
    <row r="44583" ht="15.75" hidden="1"/>
    <row r="44584" ht="15.75" hidden="1"/>
    <row r="44585" ht="15.75" hidden="1"/>
    <row r="44586" ht="15.75" hidden="1"/>
    <row r="44587" ht="15.75" hidden="1"/>
    <row r="44588" ht="15.75" hidden="1"/>
    <row r="44589" ht="15.75" hidden="1"/>
    <row r="44590" ht="15.75" hidden="1"/>
    <row r="44591" ht="15.75" hidden="1"/>
    <row r="44592" ht="15.75" hidden="1"/>
    <row r="44593" ht="15.75" hidden="1"/>
    <row r="44594" ht="15.75" hidden="1"/>
    <row r="44595" ht="15.75" hidden="1"/>
    <row r="44596" ht="15.75" hidden="1"/>
    <row r="44597" ht="15.75" hidden="1"/>
    <row r="44598" ht="15.75" hidden="1"/>
    <row r="44599" ht="15.75" hidden="1"/>
    <row r="44600" ht="15.75" hidden="1"/>
    <row r="44601" ht="15.75" hidden="1"/>
    <row r="44602" ht="15.75" hidden="1"/>
    <row r="44603" ht="15.75" hidden="1"/>
    <row r="44604" ht="15.75" hidden="1"/>
    <row r="44605" ht="15.75" hidden="1"/>
    <row r="44606" ht="15.75" hidden="1"/>
    <row r="44607" ht="15.75" hidden="1"/>
    <row r="44608" ht="15.75" hidden="1"/>
    <row r="44609" ht="15.75" hidden="1"/>
    <row r="44610" ht="15.75" hidden="1"/>
    <row r="44611" ht="15.75" hidden="1"/>
    <row r="44612" ht="15.75" hidden="1"/>
    <row r="44613" ht="15.75" hidden="1"/>
    <row r="44614" ht="15.75" hidden="1"/>
    <row r="44615" ht="15.75" hidden="1"/>
    <row r="44616" ht="15.75" hidden="1"/>
    <row r="44617" ht="15.75" hidden="1"/>
    <row r="44618" ht="15.75" hidden="1"/>
    <row r="44619" ht="15.75" hidden="1"/>
    <row r="44620" ht="15.75" hidden="1"/>
    <row r="44621" ht="15.75" hidden="1"/>
    <row r="44622" ht="15.75" hidden="1"/>
    <row r="44623" ht="15.75" hidden="1"/>
    <row r="44624" ht="15.75" hidden="1"/>
    <row r="44625" ht="15.75" hidden="1"/>
    <row r="44626" ht="15.75" hidden="1"/>
    <row r="44627" ht="15.75" hidden="1"/>
    <row r="44628" ht="15.75" hidden="1"/>
    <row r="44629" ht="15.75" hidden="1"/>
    <row r="44630" ht="15.75" hidden="1"/>
    <row r="44631" ht="15.75" hidden="1"/>
    <row r="44632" ht="15.75" hidden="1"/>
    <row r="44633" ht="15.75" hidden="1"/>
    <row r="44634" ht="15.75" hidden="1"/>
    <row r="44635" ht="15.75" hidden="1"/>
    <row r="44636" ht="15.75" hidden="1"/>
    <row r="44637" ht="15.75" hidden="1"/>
    <row r="44638" ht="15.75" hidden="1"/>
    <row r="44639" ht="15.75" hidden="1"/>
    <row r="44640" ht="15.75" hidden="1"/>
    <row r="44641" ht="15.75" hidden="1"/>
    <row r="44642" ht="15.75" hidden="1"/>
    <row r="44643" ht="15.75" hidden="1"/>
    <row r="44644" ht="15.75" hidden="1"/>
    <row r="44645" ht="15.75" hidden="1"/>
    <row r="44646" ht="15.75" hidden="1"/>
    <row r="44647" ht="15.75" hidden="1"/>
    <row r="44648" ht="15.75" hidden="1"/>
    <row r="44649" ht="15.75" hidden="1"/>
    <row r="44650" ht="15.75" hidden="1"/>
    <row r="44651" ht="15.75" hidden="1"/>
    <row r="44652" ht="15.75" hidden="1"/>
    <row r="44653" ht="15.75" hidden="1"/>
    <row r="44654" ht="15.75" hidden="1"/>
    <row r="44655" ht="15.75" hidden="1"/>
    <row r="44656" ht="15.75" hidden="1"/>
    <row r="44657" ht="15.75" hidden="1"/>
    <row r="44658" ht="15.75" hidden="1"/>
    <row r="44659" ht="15.75" hidden="1"/>
    <row r="44660" ht="15.75" hidden="1"/>
    <row r="44661" ht="15.75" hidden="1"/>
    <row r="44662" ht="15.75" hidden="1"/>
    <row r="44663" ht="15.75" hidden="1"/>
    <row r="44664" ht="15.75" hidden="1"/>
    <row r="44665" ht="15.75" hidden="1"/>
    <row r="44666" ht="15.75" hidden="1"/>
    <row r="44667" ht="15.75" hidden="1"/>
    <row r="44668" ht="15.75" hidden="1"/>
    <row r="44669" ht="15.75" hidden="1"/>
    <row r="44670" ht="15.75" hidden="1"/>
    <row r="44671" ht="15.75" hidden="1"/>
    <row r="44672" ht="15.75" hidden="1"/>
    <row r="44673" ht="15.75" hidden="1"/>
    <row r="44674" ht="15.75" hidden="1"/>
    <row r="44675" ht="15.75" hidden="1"/>
    <row r="44676" ht="15.75" hidden="1"/>
    <row r="44677" ht="15.75" hidden="1"/>
    <row r="44678" ht="15.75" hidden="1"/>
    <row r="44679" ht="15.75" hidden="1"/>
    <row r="44680" ht="15.75" hidden="1"/>
    <row r="44681" ht="15.75" hidden="1"/>
    <row r="44682" ht="15.75" hidden="1"/>
    <row r="44683" ht="15.75" hidden="1"/>
    <row r="44684" ht="15.75" hidden="1"/>
    <row r="44685" ht="15.75" hidden="1"/>
    <row r="44686" ht="15.75" hidden="1"/>
    <row r="44687" ht="15.75" hidden="1"/>
    <row r="44688" ht="15.75" hidden="1"/>
    <row r="44689" ht="15.75" hidden="1"/>
    <row r="44690" ht="15.75" hidden="1"/>
    <row r="44691" ht="15.75" hidden="1"/>
    <row r="44692" ht="15.75" hidden="1"/>
    <row r="44693" ht="15.75" hidden="1"/>
    <row r="44694" ht="15.75" hidden="1"/>
    <row r="44695" ht="15.75" hidden="1"/>
    <row r="44696" ht="15.75" hidden="1"/>
    <row r="44697" ht="15.75" hidden="1"/>
    <row r="44698" ht="15.75" hidden="1"/>
    <row r="44699" ht="15.75" hidden="1"/>
    <row r="44700" ht="15.75" hidden="1"/>
    <row r="44701" ht="15.75" hidden="1"/>
    <row r="44702" ht="15.75" hidden="1"/>
    <row r="44703" ht="15.75" hidden="1"/>
    <row r="44704" ht="15.75" hidden="1"/>
    <row r="44705" ht="15.75" hidden="1"/>
    <row r="44706" ht="15.75" hidden="1"/>
    <row r="44707" ht="15.75" hidden="1"/>
    <row r="44708" ht="15.75" hidden="1"/>
    <row r="44709" ht="15.75" hidden="1"/>
    <row r="44710" ht="15.75" hidden="1"/>
    <row r="44711" ht="15.75" hidden="1"/>
    <row r="44712" ht="15.75" hidden="1"/>
    <row r="44713" ht="15.75" hidden="1"/>
    <row r="44714" ht="15.75" hidden="1"/>
    <row r="44715" ht="15.75" hidden="1"/>
    <row r="44716" ht="15.75" hidden="1"/>
    <row r="44717" ht="15.75" hidden="1"/>
    <row r="44718" ht="15.75" hidden="1"/>
    <row r="44719" ht="15.75" hidden="1"/>
    <row r="44720" ht="15.75" hidden="1"/>
    <row r="44721" ht="15.75" hidden="1"/>
    <row r="44722" ht="15.75" hidden="1"/>
    <row r="44723" ht="15.75" hidden="1"/>
    <row r="44724" ht="15.75" hidden="1"/>
    <row r="44725" ht="15.75" hidden="1"/>
    <row r="44726" ht="15.75" hidden="1"/>
    <row r="44727" ht="15.75" hidden="1"/>
    <row r="44728" ht="15.75" hidden="1"/>
    <row r="44729" ht="15.75" hidden="1"/>
    <row r="44730" ht="15.75" hidden="1"/>
    <row r="44731" ht="15.75" hidden="1"/>
    <row r="44732" ht="15.75" hidden="1"/>
    <row r="44733" ht="15.75" hidden="1"/>
    <row r="44734" ht="15.75" hidden="1"/>
    <row r="44735" ht="15.75" hidden="1"/>
    <row r="44736" ht="15.75" hidden="1"/>
    <row r="44737" ht="15.75" hidden="1"/>
    <row r="44738" ht="15.75" hidden="1"/>
    <row r="44739" ht="15.75" hidden="1"/>
    <row r="44740" ht="15.75" hidden="1"/>
    <row r="44741" ht="15.75" hidden="1"/>
    <row r="44742" ht="15.75" hidden="1"/>
    <row r="44743" ht="15.75" hidden="1"/>
    <row r="44744" ht="15.75" hidden="1"/>
    <row r="44745" ht="15.75" hidden="1"/>
    <row r="44746" ht="15.75" hidden="1"/>
    <row r="44747" ht="15.75" hidden="1"/>
    <row r="44748" ht="15.75" hidden="1"/>
    <row r="44749" ht="15.75" hidden="1"/>
    <row r="44750" ht="15.75" hidden="1"/>
    <row r="44751" ht="15.75" hidden="1"/>
    <row r="44752" ht="15.75" hidden="1"/>
    <row r="44753" ht="15.75" hidden="1"/>
    <row r="44754" ht="15.75" hidden="1"/>
    <row r="44755" ht="15.75" hidden="1"/>
    <row r="44756" ht="15.75" hidden="1"/>
    <row r="44757" ht="15.75" hidden="1"/>
    <row r="44758" ht="15.75" hidden="1"/>
    <row r="44759" ht="15.75" hidden="1"/>
    <row r="44760" ht="15.75" hidden="1"/>
    <row r="44761" ht="15.75" hidden="1"/>
    <row r="44762" ht="15.75" hidden="1"/>
    <row r="44763" ht="15.75" hidden="1"/>
    <row r="44764" ht="15.75" hidden="1"/>
    <row r="44765" ht="15.75" hidden="1"/>
    <row r="44766" ht="15.75" hidden="1"/>
    <row r="44767" ht="15.75" hidden="1"/>
    <row r="44768" ht="15.75" hidden="1"/>
    <row r="44769" ht="15.75" hidden="1"/>
    <row r="44770" ht="15.75" hidden="1"/>
    <row r="44771" ht="15.75" hidden="1"/>
    <row r="44772" ht="15.75" hidden="1"/>
    <row r="44773" ht="15.75" hidden="1"/>
    <row r="44774" ht="15.75" hidden="1"/>
    <row r="44775" ht="15.75" hidden="1"/>
    <row r="44776" ht="15.75" hidden="1"/>
    <row r="44777" ht="15.75" hidden="1"/>
    <row r="44778" ht="15.75" hidden="1"/>
    <row r="44779" ht="15.75" hidden="1"/>
    <row r="44780" ht="15.75" hidden="1"/>
    <row r="44781" ht="15.75" hidden="1"/>
    <row r="44782" ht="15.75" hidden="1"/>
    <row r="44783" ht="15.75" hidden="1"/>
    <row r="44784" ht="15.75" hidden="1"/>
    <row r="44785" ht="15.75" hidden="1"/>
    <row r="44786" ht="15.75" hidden="1"/>
    <row r="44787" ht="15.75" hidden="1"/>
    <row r="44788" ht="15.75" hidden="1"/>
    <row r="44789" ht="15.75" hidden="1"/>
    <row r="44790" ht="15.75" hidden="1"/>
    <row r="44791" ht="15.75" hidden="1"/>
    <row r="44792" ht="15.75" hidden="1"/>
    <row r="44793" ht="15.75" hidden="1"/>
    <row r="44794" ht="15.75" hidden="1"/>
    <row r="44795" ht="15.75" hidden="1"/>
    <row r="44796" ht="15.75" hidden="1"/>
    <row r="44797" ht="15.75" hidden="1"/>
    <row r="44798" ht="15.75" hidden="1"/>
    <row r="44799" ht="15.75" hidden="1"/>
    <row r="44800" ht="15.75" hidden="1"/>
    <row r="44801" ht="15.75" hidden="1"/>
    <row r="44802" ht="15.75" hidden="1"/>
    <row r="44803" ht="15.75" hidden="1"/>
    <row r="44804" ht="15.75" hidden="1"/>
    <row r="44805" ht="15.75" hidden="1"/>
    <row r="44806" ht="15.75" hidden="1"/>
    <row r="44807" ht="15.75" hidden="1"/>
    <row r="44808" ht="15.75" hidden="1"/>
    <row r="44809" ht="15.75" hidden="1"/>
    <row r="44810" ht="15.75" hidden="1"/>
    <row r="44811" ht="15.75" hidden="1"/>
    <row r="44812" ht="15.75" hidden="1"/>
    <row r="44813" ht="15.75" hidden="1"/>
    <row r="44814" ht="15.75" hidden="1"/>
    <row r="44815" ht="15.75" hidden="1"/>
    <row r="44816" ht="15.75" hidden="1"/>
    <row r="44817" ht="15.75" hidden="1"/>
    <row r="44818" ht="15.75" hidden="1"/>
    <row r="44819" ht="15.75" hidden="1"/>
    <row r="44820" ht="15.75" hidden="1"/>
    <row r="44821" ht="15.75" hidden="1"/>
    <row r="44822" ht="15.75" hidden="1"/>
    <row r="44823" ht="15.75" hidden="1"/>
    <row r="44824" ht="15.75" hidden="1"/>
    <row r="44825" ht="15.75" hidden="1"/>
    <row r="44826" ht="15.75" hidden="1"/>
    <row r="44827" ht="15.75" hidden="1"/>
    <row r="44828" ht="15.75" hidden="1"/>
    <row r="44829" ht="15.75" hidden="1"/>
    <row r="44830" ht="15.75" hidden="1"/>
    <row r="44831" ht="15.75" hidden="1"/>
    <row r="44832" ht="15.75" hidden="1"/>
    <row r="44833" ht="15.75" hidden="1"/>
    <row r="44834" ht="15.75" hidden="1"/>
    <row r="44835" ht="15.75" hidden="1"/>
    <row r="44836" ht="15.75" hidden="1"/>
    <row r="44837" ht="15.75" hidden="1"/>
    <row r="44838" ht="15.75" hidden="1"/>
    <row r="44839" ht="15.75" hidden="1"/>
    <row r="44840" ht="15.75" hidden="1"/>
    <row r="44841" ht="15.75" hidden="1"/>
    <row r="44842" ht="15.75" hidden="1"/>
    <row r="44843" ht="15.75" hidden="1"/>
    <row r="44844" ht="15.75" hidden="1"/>
    <row r="44845" ht="15.75" hidden="1"/>
    <row r="44846" ht="15.75" hidden="1"/>
    <row r="44847" ht="15.75" hidden="1"/>
    <row r="44848" ht="15.75" hidden="1"/>
    <row r="44849" ht="15.75" hidden="1"/>
    <row r="44850" ht="15.75" hidden="1"/>
    <row r="44851" ht="15.75" hidden="1"/>
    <row r="44852" ht="15.75" hidden="1"/>
    <row r="44853" ht="15.75" hidden="1"/>
    <row r="44854" ht="15.75" hidden="1"/>
    <row r="44855" ht="15.75" hidden="1"/>
    <row r="44856" ht="15.75" hidden="1"/>
    <row r="44857" ht="15.75" hidden="1"/>
    <row r="44858" ht="15.75" hidden="1"/>
    <row r="44859" ht="15.75" hidden="1"/>
    <row r="44860" ht="15.75" hidden="1"/>
    <row r="44861" ht="15.75" hidden="1"/>
    <row r="44862" ht="15.75" hidden="1"/>
    <row r="44863" ht="15.75" hidden="1"/>
    <row r="44864" ht="15.75" hidden="1"/>
    <row r="44865" ht="15.75" hidden="1"/>
    <row r="44866" ht="15.75" hidden="1"/>
    <row r="44867" ht="15.75" hidden="1"/>
    <row r="44868" ht="15.75" hidden="1"/>
    <row r="44869" ht="15.75" hidden="1"/>
    <row r="44870" ht="15.75" hidden="1"/>
    <row r="44871" ht="15.75" hidden="1"/>
    <row r="44872" ht="15.75" hidden="1"/>
    <row r="44873" ht="15.75" hidden="1"/>
    <row r="44874" ht="15.75" hidden="1"/>
    <row r="44875" ht="15.75" hidden="1"/>
    <row r="44876" ht="15.75" hidden="1"/>
    <row r="44877" ht="15.75" hidden="1"/>
    <row r="44878" ht="15.75" hidden="1"/>
    <row r="44879" ht="15.75" hidden="1"/>
    <row r="44880" ht="15.75" hidden="1"/>
    <row r="44881" ht="15.75" hidden="1"/>
    <row r="44882" ht="15.75" hidden="1"/>
    <row r="44883" ht="15.75" hidden="1"/>
    <row r="44884" ht="15.75" hidden="1"/>
    <row r="44885" ht="15.75" hidden="1"/>
    <row r="44886" ht="15.75" hidden="1"/>
    <row r="44887" ht="15.75" hidden="1"/>
    <row r="44888" ht="15.75" hidden="1"/>
    <row r="44889" ht="15.75" hidden="1"/>
    <row r="44890" ht="15.75" hidden="1"/>
    <row r="44891" ht="15.75" hidden="1"/>
    <row r="44892" ht="15.75" hidden="1"/>
    <row r="44893" ht="15.75" hidden="1"/>
    <row r="44894" ht="15.75" hidden="1"/>
    <row r="44895" ht="15.75" hidden="1"/>
    <row r="44896" ht="15.75" hidden="1"/>
    <row r="44897" ht="15.75" hidden="1"/>
    <row r="44898" ht="15.75" hidden="1"/>
    <row r="44899" ht="15.75" hidden="1"/>
    <row r="44900" ht="15.75" hidden="1"/>
    <row r="44901" ht="15.75" hidden="1"/>
    <row r="44902" ht="15.75" hidden="1"/>
    <row r="44903" ht="15.75" hidden="1"/>
    <row r="44904" ht="15.75" hidden="1"/>
    <row r="44905" ht="15.75" hidden="1"/>
    <row r="44906" ht="15.75" hidden="1"/>
    <row r="44907" ht="15.75" hidden="1"/>
    <row r="44908" ht="15.75" hidden="1"/>
    <row r="44909" ht="15.75" hidden="1"/>
    <row r="44910" ht="15.75" hidden="1"/>
    <row r="44911" ht="15.75" hidden="1"/>
    <row r="44912" ht="15.75" hidden="1"/>
    <row r="44913" ht="15.75" hidden="1"/>
    <row r="44914" ht="15.75" hidden="1"/>
    <row r="44915" ht="15.75" hidden="1"/>
    <row r="44916" ht="15.75" hidden="1"/>
    <row r="44917" ht="15.75" hidden="1"/>
    <row r="44918" ht="15.75" hidden="1"/>
    <row r="44919" ht="15.75" hidden="1"/>
    <row r="44920" ht="15.75" hidden="1"/>
    <row r="44921" ht="15.75" hidden="1"/>
    <row r="44922" ht="15.75" hidden="1"/>
    <row r="44923" ht="15.75" hidden="1"/>
    <row r="44924" ht="15.75" hidden="1"/>
    <row r="44925" ht="15.75" hidden="1"/>
    <row r="44926" ht="15.75" hidden="1"/>
    <row r="44927" ht="15.75" hidden="1"/>
    <row r="44928" ht="15.75" hidden="1"/>
    <row r="44929" ht="15.75" hidden="1"/>
    <row r="44930" ht="15.75" hidden="1"/>
    <row r="44931" ht="15.75" hidden="1"/>
    <row r="44932" ht="15.75" hidden="1"/>
    <row r="44933" ht="15.75" hidden="1"/>
    <row r="44934" ht="15.75" hidden="1"/>
    <row r="44935" ht="15.75" hidden="1"/>
    <row r="44936" ht="15.75" hidden="1"/>
    <row r="44937" ht="15.75" hidden="1"/>
    <row r="44938" ht="15.75" hidden="1"/>
    <row r="44939" ht="15.75" hidden="1"/>
    <row r="44940" ht="15.75" hidden="1"/>
    <row r="44941" ht="15.75" hidden="1"/>
    <row r="44942" ht="15.75" hidden="1"/>
    <row r="44943" ht="15.75" hidden="1"/>
    <row r="44944" ht="15.75" hidden="1"/>
    <row r="44945" ht="15.75" hidden="1"/>
    <row r="44946" ht="15.75" hidden="1"/>
    <row r="44947" ht="15.75" hidden="1"/>
    <row r="44948" ht="15.75" hidden="1"/>
    <row r="44949" ht="15.75" hidden="1"/>
    <row r="44950" ht="15.75" hidden="1"/>
    <row r="44951" ht="15.75" hidden="1"/>
    <row r="44952" ht="15.75" hidden="1"/>
    <row r="44953" ht="15.75" hidden="1"/>
    <row r="44954" ht="15.75" hidden="1"/>
    <row r="44955" ht="15.75" hidden="1"/>
    <row r="44956" ht="15.75" hidden="1"/>
    <row r="44957" ht="15.75" hidden="1"/>
    <row r="44958" ht="15.75" hidden="1"/>
    <row r="44959" ht="15.75" hidden="1"/>
    <row r="44960" ht="15.75" hidden="1"/>
    <row r="44961" ht="15.75" hidden="1"/>
    <row r="44962" ht="15.75" hidden="1"/>
    <row r="44963" ht="15.75" hidden="1"/>
    <row r="44964" ht="15.75" hidden="1"/>
    <row r="44965" ht="15.75" hidden="1"/>
    <row r="44966" ht="15.75" hidden="1"/>
    <row r="44967" ht="15.75" hidden="1"/>
    <row r="44968" ht="15.75" hidden="1"/>
    <row r="44969" ht="15.75" hidden="1"/>
    <row r="44970" ht="15.75" hidden="1"/>
    <row r="44971" ht="15.75" hidden="1"/>
    <row r="44972" ht="15.75" hidden="1"/>
    <row r="44973" ht="15.75" hidden="1"/>
    <row r="44974" ht="15.75" hidden="1"/>
    <row r="44975" ht="15.75" hidden="1"/>
    <row r="44976" ht="15.75" hidden="1"/>
    <row r="44977" ht="15.75" hidden="1"/>
    <row r="44978" ht="15.75" hidden="1"/>
    <row r="44979" ht="15.75" hidden="1"/>
    <row r="44980" ht="15.75" hidden="1"/>
    <row r="44981" ht="15.75" hidden="1"/>
    <row r="44982" ht="15.75" hidden="1"/>
    <row r="44983" ht="15.75" hidden="1"/>
    <row r="44984" ht="15.75" hidden="1"/>
    <row r="44985" ht="15.75" hidden="1"/>
    <row r="44986" ht="15.75" hidden="1"/>
    <row r="44987" ht="15.75" hidden="1"/>
    <row r="44988" ht="15.75" hidden="1"/>
    <row r="44989" ht="15.75" hidden="1"/>
    <row r="44990" ht="15.75" hidden="1"/>
    <row r="44991" ht="15.75" hidden="1"/>
    <row r="44992" ht="15.75" hidden="1"/>
    <row r="44993" ht="15.75" hidden="1"/>
    <row r="44994" ht="15.75" hidden="1"/>
    <row r="44995" ht="15.75" hidden="1"/>
    <row r="44996" ht="15.75" hidden="1"/>
    <row r="44997" ht="15.75" hidden="1"/>
    <row r="44998" ht="15.75" hidden="1"/>
    <row r="44999" ht="15.75" hidden="1"/>
    <row r="45000" ht="15.75" hidden="1"/>
    <row r="45001" ht="15.75" hidden="1"/>
    <row r="45002" ht="15.75" hidden="1"/>
    <row r="45003" ht="15.75" hidden="1"/>
    <row r="45004" ht="15.75" hidden="1"/>
    <row r="45005" ht="15.75" hidden="1"/>
    <row r="45006" ht="15.75" hidden="1"/>
    <row r="45007" ht="15.75" hidden="1"/>
    <row r="45008" ht="15.75" hidden="1"/>
    <row r="45009" ht="15.75" hidden="1"/>
    <row r="45010" ht="15.75" hidden="1"/>
    <row r="45011" ht="15.75" hidden="1"/>
    <row r="45012" ht="15.75" hidden="1"/>
    <row r="45013" ht="15.75" hidden="1"/>
    <row r="45014" ht="15.75" hidden="1"/>
    <row r="45015" ht="15.75" hidden="1"/>
    <row r="45016" ht="15.75" hidden="1"/>
    <row r="45017" ht="15.75" hidden="1"/>
    <row r="45018" ht="15.75" hidden="1"/>
    <row r="45019" ht="15.75" hidden="1"/>
    <row r="45020" ht="15.75" hidden="1"/>
    <row r="45021" ht="15.75" hidden="1"/>
    <row r="45022" ht="15.75" hidden="1"/>
    <row r="45023" ht="15.75" hidden="1"/>
    <row r="45024" ht="15.75" hidden="1"/>
    <row r="45025" ht="15.75" hidden="1"/>
    <row r="45026" ht="15.75" hidden="1"/>
    <row r="45027" ht="15.75" hidden="1"/>
    <row r="45028" ht="15.75" hidden="1"/>
    <row r="45029" ht="15.75" hidden="1"/>
    <row r="45030" ht="15.75" hidden="1"/>
    <row r="45031" ht="15.75" hidden="1"/>
    <row r="45032" ht="15.75" hidden="1"/>
    <row r="45033" ht="15.75" hidden="1"/>
    <row r="45034" ht="15.75" hidden="1"/>
    <row r="45035" ht="15.75" hidden="1"/>
    <row r="45036" ht="15.75" hidden="1"/>
    <row r="45037" ht="15.75" hidden="1"/>
    <row r="45038" ht="15.75" hidden="1"/>
    <row r="45039" ht="15.75" hidden="1"/>
    <row r="45040" ht="15.75" hidden="1"/>
    <row r="45041" ht="15.75" hidden="1"/>
    <row r="45042" ht="15.75" hidden="1"/>
    <row r="45043" ht="15.75" hidden="1"/>
    <row r="45044" ht="15.75" hidden="1"/>
    <row r="45045" ht="15.75" hidden="1"/>
    <row r="45046" ht="15.75" hidden="1"/>
    <row r="45047" ht="15.75" hidden="1"/>
    <row r="45048" ht="15.75" hidden="1"/>
    <row r="45049" ht="15.75" hidden="1"/>
    <row r="45050" ht="15.75" hidden="1"/>
    <row r="45051" ht="15.75" hidden="1"/>
    <row r="45052" ht="15.75" hidden="1"/>
    <row r="45053" ht="15.75" hidden="1"/>
    <row r="45054" ht="15.75" hidden="1"/>
    <row r="45055" ht="15.75" hidden="1"/>
    <row r="45056" ht="15.75" hidden="1"/>
    <row r="45057" ht="15.75" hidden="1"/>
    <row r="45058" ht="15.75" hidden="1"/>
    <row r="45059" ht="15.75" hidden="1"/>
    <row r="45060" ht="15.75" hidden="1"/>
    <row r="45061" ht="15.75" hidden="1"/>
    <row r="45062" ht="15.75" hidden="1"/>
    <row r="45063" ht="15.75" hidden="1"/>
    <row r="45064" ht="15.75" hidden="1"/>
    <row r="45065" ht="15.75" hidden="1"/>
    <row r="45066" ht="15.75" hidden="1"/>
    <row r="45067" ht="15.75" hidden="1"/>
    <row r="45068" ht="15.75" hidden="1"/>
    <row r="45069" ht="15.75" hidden="1"/>
    <row r="45070" ht="15.75" hidden="1"/>
    <row r="45071" ht="15.75" hidden="1"/>
    <row r="45072" ht="15.75" hidden="1"/>
    <row r="45073" ht="15.75" hidden="1"/>
    <row r="45074" ht="15.75" hidden="1"/>
    <row r="45075" ht="15.75" hidden="1"/>
    <row r="45076" ht="15.75" hidden="1"/>
    <row r="45077" ht="15.75" hidden="1"/>
    <row r="45078" ht="15.75" hidden="1"/>
    <row r="45079" ht="15.75" hidden="1"/>
    <row r="45080" ht="15.75" hidden="1"/>
    <row r="45081" ht="15.75" hidden="1"/>
    <row r="45082" ht="15.75" hidden="1"/>
    <row r="45083" ht="15.75" hidden="1"/>
    <row r="45084" ht="15.75" hidden="1"/>
    <row r="45085" ht="15.75" hidden="1"/>
    <row r="45086" ht="15.75" hidden="1"/>
    <row r="45087" ht="15.75" hidden="1"/>
    <row r="45088" ht="15.75" hidden="1"/>
    <row r="45089" ht="15.75" hidden="1"/>
    <row r="45090" ht="15.75" hidden="1"/>
    <row r="45091" ht="15.75" hidden="1"/>
    <row r="45092" ht="15.75" hidden="1"/>
    <row r="45093" ht="15.75" hidden="1"/>
    <row r="45094" ht="15.75" hidden="1"/>
    <row r="45095" ht="15.75" hidden="1"/>
    <row r="45096" ht="15.75" hidden="1"/>
    <row r="45097" ht="15.75" hidden="1"/>
    <row r="45098" ht="15.75" hidden="1"/>
    <row r="45099" ht="15.75" hidden="1"/>
    <row r="45100" ht="15.75" hidden="1"/>
    <row r="45101" ht="15.75" hidden="1"/>
    <row r="45102" ht="15.75" hidden="1"/>
    <row r="45103" ht="15.75" hidden="1"/>
    <row r="45104" ht="15.75" hidden="1"/>
    <row r="45105" ht="15.75" hidden="1"/>
    <row r="45106" ht="15.75" hidden="1"/>
    <row r="45107" ht="15.75" hidden="1"/>
    <row r="45108" ht="15.75" hidden="1"/>
    <row r="45109" ht="15.75" hidden="1"/>
    <row r="45110" ht="15.75" hidden="1"/>
    <row r="45111" ht="15.75" hidden="1"/>
    <row r="45112" ht="15.75" hidden="1"/>
    <row r="45113" ht="15.75" hidden="1"/>
    <row r="45114" ht="15.75" hidden="1"/>
    <row r="45115" ht="15.75" hidden="1"/>
    <row r="45116" ht="15.75" hidden="1"/>
    <row r="45117" ht="15.75" hidden="1"/>
    <row r="45118" ht="15.75" hidden="1"/>
    <row r="45119" ht="15.75" hidden="1"/>
    <row r="45120" ht="15.75" hidden="1"/>
    <row r="45121" ht="15.75" hidden="1"/>
    <row r="45122" ht="15.75" hidden="1"/>
    <row r="45123" ht="15.75" hidden="1"/>
    <row r="45124" ht="15.75" hidden="1"/>
    <row r="45125" ht="15.75" hidden="1"/>
    <row r="45126" ht="15.75" hidden="1"/>
    <row r="45127" ht="15.75" hidden="1"/>
    <row r="45128" ht="15.75" hidden="1"/>
    <row r="45129" ht="15.75" hidden="1"/>
    <row r="45130" ht="15.75" hidden="1"/>
    <row r="45131" ht="15.75" hidden="1"/>
    <row r="45132" ht="15.75" hidden="1"/>
    <row r="45133" ht="15.75" hidden="1"/>
    <row r="45134" ht="15.75" hidden="1"/>
    <row r="45135" ht="15.75" hidden="1"/>
    <row r="45136" ht="15.75" hidden="1"/>
    <row r="45137" ht="15.75" hidden="1"/>
    <row r="45138" ht="15.75" hidden="1"/>
    <row r="45139" ht="15.75" hidden="1"/>
    <row r="45140" ht="15.75" hidden="1"/>
    <row r="45141" ht="15.75" hidden="1"/>
    <row r="45142" ht="15.75" hidden="1"/>
    <row r="45143" ht="15.75" hidden="1"/>
    <row r="45144" ht="15.75" hidden="1"/>
    <row r="45145" ht="15.75" hidden="1"/>
    <row r="45146" ht="15.75" hidden="1"/>
    <row r="45147" ht="15.75" hidden="1"/>
    <row r="45148" ht="15.75" hidden="1"/>
    <row r="45149" ht="15.75" hidden="1"/>
    <row r="45150" ht="15.75" hidden="1"/>
    <row r="45151" ht="15.75" hidden="1"/>
    <row r="45152" ht="15.75" hidden="1"/>
    <row r="45153" ht="15.75" hidden="1"/>
    <row r="45154" ht="15.75" hidden="1"/>
    <row r="45155" ht="15.75" hidden="1"/>
    <row r="45156" ht="15.75" hidden="1"/>
    <row r="45157" ht="15.75" hidden="1"/>
    <row r="45158" ht="15.75" hidden="1"/>
    <row r="45159" ht="15.75" hidden="1"/>
    <row r="45160" ht="15.75" hidden="1"/>
    <row r="45161" ht="15.75" hidden="1"/>
    <row r="45162" ht="15.75" hidden="1"/>
    <row r="45163" ht="15.75" hidden="1"/>
    <row r="45164" ht="15.75" hidden="1"/>
    <row r="45165" ht="15.75" hidden="1"/>
    <row r="45166" ht="15.75" hidden="1"/>
    <row r="45167" ht="15.75" hidden="1"/>
    <row r="45168" ht="15.75" hidden="1"/>
    <row r="45169" ht="15.75" hidden="1"/>
    <row r="45170" ht="15.75" hidden="1"/>
    <row r="45171" ht="15.75" hidden="1"/>
    <row r="45172" ht="15.75" hidden="1"/>
    <row r="45173" ht="15.75" hidden="1"/>
    <row r="45174" ht="15.75" hidden="1"/>
    <row r="45175" ht="15.75" hidden="1"/>
    <row r="45176" ht="15.75" hidden="1"/>
    <row r="45177" ht="15.75" hidden="1"/>
    <row r="45178" ht="15.75" hidden="1"/>
    <row r="45179" ht="15.75" hidden="1"/>
    <row r="45180" ht="15.75" hidden="1"/>
    <row r="45181" ht="15.75" hidden="1"/>
    <row r="45182" ht="15.75" hidden="1"/>
    <row r="45183" ht="15.75" hidden="1"/>
    <row r="45184" ht="15.75" hidden="1"/>
    <row r="45185" ht="15.75" hidden="1"/>
    <row r="45186" ht="15.75" hidden="1"/>
    <row r="45187" ht="15.75" hidden="1"/>
    <row r="45188" ht="15.75" hidden="1"/>
    <row r="45189" ht="15.75" hidden="1"/>
    <row r="45190" ht="15.75" hidden="1"/>
    <row r="45191" ht="15.75" hidden="1"/>
    <row r="45192" ht="15.75" hidden="1"/>
    <row r="45193" ht="15.75" hidden="1"/>
    <row r="45194" ht="15.75" hidden="1"/>
    <row r="45195" ht="15.75" hidden="1"/>
    <row r="45196" ht="15.75" hidden="1"/>
    <row r="45197" ht="15.75" hidden="1"/>
    <row r="45198" ht="15.75" hidden="1"/>
    <row r="45199" ht="15.75" hidden="1"/>
    <row r="45200" ht="15.75" hidden="1"/>
    <row r="45201" ht="15.75" hidden="1"/>
    <row r="45202" ht="15.75" hidden="1"/>
    <row r="45203" ht="15.75" hidden="1"/>
    <row r="45204" ht="15.75" hidden="1"/>
    <row r="45205" ht="15.75" hidden="1"/>
    <row r="45206" ht="15.75" hidden="1"/>
    <row r="45207" ht="15.75" hidden="1"/>
    <row r="45208" ht="15.75" hidden="1"/>
    <row r="45209" ht="15.75" hidden="1"/>
    <row r="45210" ht="15.75" hidden="1"/>
    <row r="45211" ht="15.75" hidden="1"/>
    <row r="45212" ht="15.75" hidden="1"/>
    <row r="45213" ht="15.75" hidden="1"/>
    <row r="45214" ht="15.75" hidden="1"/>
    <row r="45215" ht="15.75" hidden="1"/>
    <row r="45216" ht="15.75" hidden="1"/>
    <row r="45217" ht="15.75" hidden="1"/>
    <row r="45218" ht="15.75" hidden="1"/>
    <row r="45219" ht="15.75" hidden="1"/>
    <row r="45220" ht="15.75" hidden="1"/>
    <row r="45221" ht="15.75" hidden="1"/>
    <row r="45222" ht="15.75" hidden="1"/>
    <row r="45223" ht="15.75" hidden="1"/>
    <row r="45224" ht="15.75" hidden="1"/>
    <row r="45225" ht="15.75" hidden="1"/>
    <row r="45226" ht="15.75" hidden="1"/>
    <row r="45227" ht="15.75" hidden="1"/>
    <row r="45228" ht="15.75" hidden="1"/>
    <row r="45229" ht="15.75" hidden="1"/>
    <row r="45230" ht="15.75" hidden="1"/>
    <row r="45231" ht="15.75" hidden="1"/>
    <row r="45232" ht="15.75" hidden="1"/>
    <row r="45233" ht="15.75" hidden="1"/>
    <row r="45234" ht="15.75" hidden="1"/>
    <row r="45235" ht="15.75" hidden="1"/>
    <row r="45236" ht="15.75" hidden="1"/>
    <row r="45237" ht="15.75" hidden="1"/>
    <row r="45238" ht="15.75" hidden="1"/>
    <row r="45239" ht="15.75" hidden="1"/>
    <row r="45240" ht="15.75" hidden="1"/>
    <row r="45241" ht="15.75" hidden="1"/>
    <row r="45242" ht="15.75" hidden="1"/>
    <row r="45243" ht="15.75" hidden="1"/>
    <row r="45244" ht="15.75" hidden="1"/>
    <row r="45245" ht="15.75" hidden="1"/>
    <row r="45246" ht="15.75" hidden="1"/>
    <row r="45247" ht="15.75" hidden="1"/>
    <row r="45248" ht="15.75" hidden="1"/>
    <row r="45249" ht="15.75" hidden="1"/>
    <row r="45250" ht="15.75" hidden="1"/>
    <row r="45251" ht="15.75" hidden="1"/>
    <row r="45252" ht="15.75" hidden="1"/>
    <row r="45253" ht="15.75" hidden="1"/>
    <row r="45254" ht="15.75" hidden="1"/>
    <row r="45255" ht="15.75" hidden="1"/>
    <row r="45256" ht="15.75" hidden="1"/>
    <row r="45257" ht="15.75" hidden="1"/>
    <row r="45258" ht="15.75" hidden="1"/>
    <row r="45259" ht="15.75" hidden="1"/>
    <row r="45260" ht="15.75" hidden="1"/>
    <row r="45261" ht="15.75" hidden="1"/>
    <row r="45262" ht="15.75" hidden="1"/>
    <row r="45263" ht="15.75" hidden="1"/>
    <row r="45264" ht="15.75" hidden="1"/>
    <row r="45265" ht="15.75" hidden="1"/>
    <row r="45266" ht="15.75" hidden="1"/>
    <row r="45267" ht="15.75" hidden="1"/>
    <row r="45268" ht="15.75" hidden="1"/>
    <row r="45269" ht="15.75" hidden="1"/>
    <row r="45270" ht="15.75" hidden="1"/>
    <row r="45271" ht="15.75" hidden="1"/>
    <row r="45272" ht="15.75" hidden="1"/>
    <row r="45273" ht="15.75" hidden="1"/>
    <row r="45274" ht="15.75" hidden="1"/>
    <row r="45275" ht="15.75" hidden="1"/>
    <row r="45276" ht="15.75" hidden="1"/>
    <row r="45277" ht="15.75" hidden="1"/>
    <row r="45278" ht="15.75" hidden="1"/>
    <row r="45279" ht="15.75" hidden="1"/>
    <row r="45280" ht="15.75" hidden="1"/>
    <row r="45281" ht="15.75" hidden="1"/>
    <row r="45282" ht="15.75" hidden="1"/>
    <row r="45283" ht="15.75" hidden="1"/>
    <row r="45284" ht="15.75" hidden="1"/>
    <row r="45285" ht="15.75" hidden="1"/>
    <row r="45286" ht="15.75" hidden="1"/>
    <row r="45287" ht="15.75" hidden="1"/>
    <row r="45288" ht="15.75" hidden="1"/>
    <row r="45289" ht="15.75" hidden="1"/>
    <row r="45290" ht="15.75" hidden="1"/>
    <row r="45291" ht="15.75" hidden="1"/>
    <row r="45292" ht="15.75" hidden="1"/>
    <row r="45293" ht="15.75" hidden="1"/>
    <row r="45294" ht="15.75" hidden="1"/>
    <row r="45295" ht="15.75" hidden="1"/>
    <row r="45296" ht="15.75" hidden="1"/>
    <row r="45297" ht="15.75" hidden="1"/>
    <row r="45298" ht="15.75" hidden="1"/>
    <row r="45299" ht="15.75" hidden="1"/>
    <row r="45300" ht="15.75" hidden="1"/>
    <row r="45301" ht="15.75" hidden="1"/>
    <row r="45302" ht="15.75" hidden="1"/>
    <row r="45303" ht="15.75" hidden="1"/>
    <row r="45304" ht="15.75" hidden="1"/>
    <row r="45305" ht="15.75" hidden="1"/>
    <row r="45306" ht="15.75" hidden="1"/>
    <row r="45307" ht="15.75" hidden="1"/>
    <row r="45308" ht="15.75" hidden="1"/>
    <row r="45309" ht="15.75" hidden="1"/>
    <row r="45310" ht="15.75" hidden="1"/>
    <row r="45311" ht="15.75" hidden="1"/>
    <row r="45312" ht="15.75" hidden="1"/>
    <row r="45313" ht="15.75" hidden="1"/>
    <row r="45314" ht="15.75" hidden="1"/>
    <row r="45315" ht="15.75" hidden="1"/>
    <row r="45316" ht="15.75" hidden="1"/>
    <row r="45317" ht="15.75" hidden="1"/>
    <row r="45318" ht="15.75" hidden="1"/>
    <row r="45319" ht="15.75" hidden="1"/>
    <row r="45320" ht="15.75" hidden="1"/>
    <row r="45321" ht="15.75" hidden="1"/>
    <row r="45322" ht="15.75" hidden="1"/>
    <row r="45323" ht="15.75" hidden="1"/>
    <row r="45324" ht="15.75" hidden="1"/>
    <row r="45325" ht="15.75" hidden="1"/>
    <row r="45326" ht="15.75" hidden="1"/>
    <row r="45327" ht="15.75" hidden="1"/>
    <row r="45328" ht="15.75" hidden="1"/>
    <row r="45329" ht="15.75" hidden="1"/>
    <row r="45330" ht="15.75" hidden="1"/>
    <row r="45331" ht="15.75" hidden="1"/>
    <row r="45332" ht="15.75" hidden="1"/>
    <row r="45333" ht="15.75" hidden="1"/>
    <row r="45334" ht="15.75" hidden="1"/>
    <row r="45335" ht="15.75" hidden="1"/>
    <row r="45336" ht="15.75" hidden="1"/>
    <row r="45337" ht="15.75" hidden="1"/>
    <row r="45338" ht="15.75" hidden="1"/>
    <row r="45339" ht="15.75" hidden="1"/>
    <row r="45340" ht="15.75" hidden="1"/>
    <row r="45341" ht="15.75" hidden="1"/>
    <row r="45342" ht="15.75" hidden="1"/>
    <row r="45343" ht="15.75" hidden="1"/>
    <row r="45344" ht="15.75" hidden="1"/>
    <row r="45345" ht="15.75" hidden="1"/>
    <row r="45346" ht="15.75" hidden="1"/>
    <row r="45347" ht="15.75" hidden="1"/>
    <row r="45348" ht="15.75" hidden="1"/>
    <row r="45349" ht="15.75" hidden="1"/>
    <row r="45350" ht="15.75" hidden="1"/>
    <row r="45351" ht="15.75" hidden="1"/>
    <row r="45352" ht="15.75" hidden="1"/>
    <row r="45353" ht="15.75" hidden="1"/>
    <row r="45354" ht="15.75" hidden="1"/>
    <row r="45355" ht="15.75" hidden="1"/>
    <row r="45356" ht="15.75" hidden="1"/>
    <row r="45357" ht="15.75" hidden="1"/>
    <row r="45358" ht="15.75" hidden="1"/>
    <row r="45359" ht="15.75" hidden="1"/>
    <row r="45360" ht="15.75" hidden="1"/>
    <row r="45361" ht="15.75" hidden="1"/>
    <row r="45362" ht="15.75" hidden="1"/>
    <row r="45363" ht="15.75" hidden="1"/>
    <row r="45364" ht="15.75" hidden="1"/>
    <row r="45365" ht="15.75" hidden="1"/>
    <row r="45366" ht="15.75" hidden="1"/>
    <row r="45367" ht="15.75" hidden="1"/>
    <row r="45368" ht="15.75" hidden="1"/>
    <row r="45369" ht="15.75" hidden="1"/>
    <row r="45370" ht="15.75" hidden="1"/>
    <row r="45371" ht="15.75" hidden="1"/>
    <row r="45372" ht="15.75" hidden="1"/>
    <row r="45373" ht="15.75" hidden="1"/>
    <row r="45374" ht="15.75" hidden="1"/>
    <row r="45375" ht="15.75" hidden="1"/>
    <row r="45376" ht="15.75" hidden="1"/>
    <row r="45377" ht="15.75" hidden="1"/>
    <row r="45378" ht="15.75" hidden="1"/>
    <row r="45379" ht="15.75" hidden="1"/>
    <row r="45380" ht="15.75" hidden="1"/>
    <row r="45381" ht="15.75" hidden="1"/>
    <row r="45382" ht="15.75" hidden="1"/>
    <row r="45383" ht="15.75" hidden="1"/>
    <row r="45384" ht="15.75" hidden="1"/>
    <row r="45385" ht="15.75" hidden="1"/>
    <row r="45386" ht="15.75" hidden="1"/>
    <row r="45387" ht="15.75" hidden="1"/>
    <row r="45388" ht="15.75" hidden="1"/>
    <row r="45389" ht="15.75" hidden="1"/>
    <row r="45390" ht="15.75" hidden="1"/>
    <row r="45391" ht="15.75" hidden="1"/>
    <row r="45392" ht="15.75" hidden="1"/>
    <row r="45393" ht="15.75" hidden="1"/>
    <row r="45394" ht="15.75" hidden="1"/>
    <row r="45395" ht="15.75" hidden="1"/>
    <row r="45396" ht="15.75" hidden="1"/>
    <row r="45397" ht="15.75" hidden="1"/>
    <row r="45398" ht="15.75" hidden="1"/>
    <row r="45399" ht="15.75" hidden="1"/>
    <row r="45400" ht="15.75" hidden="1"/>
    <row r="45401" ht="15.75" hidden="1"/>
    <row r="45402" ht="15.75" hidden="1"/>
    <row r="45403" ht="15.75" hidden="1"/>
    <row r="45404" ht="15.75" hidden="1"/>
    <row r="45405" ht="15.75" hidden="1"/>
    <row r="45406" ht="15.75" hidden="1"/>
    <row r="45407" ht="15.75" hidden="1"/>
    <row r="45408" ht="15.75" hidden="1"/>
    <row r="45409" ht="15.75" hidden="1"/>
    <row r="45410" ht="15.75" hidden="1"/>
    <row r="45411" ht="15.75" hidden="1"/>
    <row r="45412" ht="15.75" hidden="1"/>
    <row r="45413" ht="15.75" hidden="1"/>
    <row r="45414" ht="15.75" hidden="1"/>
    <row r="45415" ht="15.75" hidden="1"/>
    <row r="45416" ht="15.75" hidden="1"/>
    <row r="45417" ht="15.75" hidden="1"/>
    <row r="45418" ht="15.75" hidden="1"/>
    <row r="45419" ht="15.75" hidden="1"/>
    <row r="45420" ht="15.75" hidden="1"/>
    <row r="45421" ht="15.75" hidden="1"/>
    <row r="45422" ht="15.75" hidden="1"/>
    <row r="45423" ht="15.75" hidden="1"/>
    <row r="45424" ht="15.75" hidden="1"/>
    <row r="45425" ht="15.75" hidden="1"/>
    <row r="45426" ht="15.75" hidden="1"/>
    <row r="45427" ht="15.75" hidden="1"/>
    <row r="45428" ht="15.75" hidden="1"/>
    <row r="45429" ht="15.75" hidden="1"/>
    <row r="45430" ht="15.75" hidden="1"/>
    <row r="45431" ht="15.75" hidden="1"/>
    <row r="45432" ht="15.75" hidden="1"/>
    <row r="45433" ht="15.75" hidden="1"/>
    <row r="45434" ht="15.75" hidden="1"/>
    <row r="45435" ht="15.75" hidden="1"/>
    <row r="45436" ht="15.75" hidden="1"/>
    <row r="45437" ht="15.75" hidden="1"/>
    <row r="45438" ht="15.75" hidden="1"/>
    <row r="45439" ht="15.75" hidden="1"/>
    <row r="45440" ht="15.75" hidden="1"/>
    <row r="45441" ht="15.75" hidden="1"/>
    <row r="45442" ht="15.75" hidden="1"/>
    <row r="45443" ht="15.75" hidden="1"/>
    <row r="45444" ht="15.75" hidden="1"/>
    <row r="45445" ht="15.75" hidden="1"/>
    <row r="45446" ht="15.75" hidden="1"/>
    <row r="45447" ht="15.75" hidden="1"/>
    <row r="45448" ht="15.75" hidden="1"/>
    <row r="45449" ht="15.75" hidden="1"/>
    <row r="45450" ht="15.75" hidden="1"/>
    <row r="45451" ht="15.75" hidden="1"/>
    <row r="45452" ht="15.75" hidden="1"/>
    <row r="45453" ht="15.75" hidden="1"/>
    <row r="45454" ht="15.75" hidden="1"/>
    <row r="45455" ht="15.75" hidden="1"/>
    <row r="45456" ht="15.75" hidden="1"/>
    <row r="45457" ht="15.75" hidden="1"/>
    <row r="45458" ht="15.75" hidden="1"/>
    <row r="45459" ht="15.75" hidden="1"/>
    <row r="45460" ht="15.75" hidden="1"/>
    <row r="45461" ht="15.75" hidden="1"/>
    <row r="45462" ht="15.75" hidden="1"/>
    <row r="45463" ht="15.75" hidden="1"/>
    <row r="45464" ht="15.75" hidden="1"/>
    <row r="45465" ht="15.75" hidden="1"/>
    <row r="45466" ht="15.75" hidden="1"/>
    <row r="45467" ht="15.75" hidden="1"/>
    <row r="45468" ht="15.75" hidden="1"/>
    <row r="45469" ht="15.75" hidden="1"/>
    <row r="45470" ht="15.75" hidden="1"/>
    <row r="45471" ht="15.75" hidden="1"/>
    <row r="45472" ht="15.75" hidden="1"/>
    <row r="45473" ht="15.75" hidden="1"/>
    <row r="45474" ht="15.75" hidden="1"/>
    <row r="45475" ht="15.75" hidden="1"/>
    <row r="45476" ht="15.75" hidden="1"/>
    <row r="45477" ht="15.75" hidden="1"/>
    <row r="45478" ht="15.75" hidden="1"/>
    <row r="45479" ht="15.75" hidden="1"/>
    <row r="45480" ht="15.75" hidden="1"/>
    <row r="45481" ht="15.75" hidden="1"/>
    <row r="45482" ht="15.75" hidden="1"/>
    <row r="45483" ht="15.75" hidden="1"/>
    <row r="45484" ht="15.75" hidden="1"/>
    <row r="45485" ht="15.75" hidden="1"/>
    <row r="45486" ht="15.75" hidden="1"/>
    <row r="45487" ht="15.75" hidden="1"/>
    <row r="45488" ht="15.75" hidden="1"/>
    <row r="45489" ht="15.75" hidden="1"/>
    <row r="45490" ht="15.75" hidden="1"/>
    <row r="45491" ht="15.75" hidden="1"/>
    <row r="45492" ht="15.75" hidden="1"/>
    <row r="45493" ht="15.75" hidden="1"/>
    <row r="45494" ht="15.75" hidden="1"/>
    <row r="45495" ht="15.75" hidden="1"/>
    <row r="45496" ht="15.75" hidden="1"/>
    <row r="45497" ht="15.75" hidden="1"/>
    <row r="45498" ht="15.75" hidden="1"/>
    <row r="45499" ht="15.75" hidden="1"/>
    <row r="45500" ht="15.75" hidden="1"/>
    <row r="45501" ht="15.75" hidden="1"/>
    <row r="45502" ht="15.75" hidden="1"/>
    <row r="45503" ht="15.75" hidden="1"/>
    <row r="45504" ht="15.75" hidden="1"/>
    <row r="45505" ht="15.75" hidden="1"/>
    <row r="45506" ht="15.75" hidden="1"/>
    <row r="45507" ht="15.75" hidden="1"/>
    <row r="45508" ht="15.75" hidden="1"/>
    <row r="45509" ht="15.75" hidden="1"/>
    <row r="45510" ht="15.75" hidden="1"/>
    <row r="45511" ht="15.75" hidden="1"/>
    <row r="45512" ht="15.75" hidden="1"/>
    <row r="45513" ht="15.75" hidden="1"/>
    <row r="45514" ht="15.75" hidden="1"/>
    <row r="45515" ht="15.75" hidden="1"/>
    <row r="45516" ht="15.75" hidden="1"/>
    <row r="45517" ht="15.75" hidden="1"/>
    <row r="45518" ht="15.75" hidden="1"/>
    <row r="45519" ht="15.75" hidden="1"/>
    <row r="45520" ht="15.75" hidden="1"/>
    <row r="45521" ht="15.75" hidden="1"/>
    <row r="45522" ht="15.75" hidden="1"/>
    <row r="45523" ht="15.75" hidden="1"/>
    <row r="45524" ht="15.75" hidden="1"/>
    <row r="45525" ht="15.75" hidden="1"/>
    <row r="45526" ht="15.75" hidden="1"/>
    <row r="45527" ht="15.75" hidden="1"/>
    <row r="45528" ht="15.75" hidden="1"/>
    <row r="45529" ht="15.75" hidden="1"/>
    <row r="45530" ht="15.75" hidden="1"/>
    <row r="45531" ht="15.75" hidden="1"/>
    <row r="45532" ht="15.75" hidden="1"/>
    <row r="45533" ht="15.75" hidden="1"/>
    <row r="45534" ht="15.75" hidden="1"/>
    <row r="45535" ht="15.75" hidden="1"/>
    <row r="45536" ht="15.75" hidden="1"/>
    <row r="45537" ht="15.75" hidden="1"/>
    <row r="45538" ht="15.75" hidden="1"/>
    <row r="45539" ht="15.75" hidden="1"/>
    <row r="45540" ht="15.75" hidden="1"/>
    <row r="45541" ht="15.75" hidden="1"/>
    <row r="45542" ht="15.75" hidden="1"/>
    <row r="45543" ht="15.75" hidden="1"/>
    <row r="45544" ht="15.75" hidden="1"/>
    <row r="45545" ht="15.75" hidden="1"/>
    <row r="45546" ht="15.75" hidden="1"/>
    <row r="45547" ht="15.75" hidden="1"/>
    <row r="45548" ht="15.75" hidden="1"/>
    <row r="45549" ht="15.75" hidden="1"/>
    <row r="45550" ht="15.75" hidden="1"/>
    <row r="45551" ht="15.75" hidden="1"/>
    <row r="45552" ht="15.75" hidden="1"/>
    <row r="45553" ht="15.75" hidden="1"/>
    <row r="45554" ht="15.75" hidden="1"/>
    <row r="45555" ht="15.75" hidden="1"/>
    <row r="45556" ht="15.75" hidden="1"/>
    <row r="45557" ht="15.75" hidden="1"/>
    <row r="45558" ht="15.75" hidden="1"/>
    <row r="45559" ht="15.75" hidden="1"/>
    <row r="45560" ht="15.75" hidden="1"/>
    <row r="45561" ht="15.75" hidden="1"/>
    <row r="45562" ht="15.75" hidden="1"/>
    <row r="45563" ht="15.75" hidden="1"/>
    <row r="45564" ht="15.75" hidden="1"/>
    <row r="45565" ht="15.75" hidden="1"/>
    <row r="45566" ht="15.75" hidden="1"/>
    <row r="45567" ht="15.75" hidden="1"/>
    <row r="45568" ht="15.75" hidden="1"/>
    <row r="45569" ht="15.75" hidden="1"/>
    <row r="45570" ht="15.75" hidden="1"/>
    <row r="45571" ht="15.75" hidden="1"/>
    <row r="45572" ht="15.75" hidden="1"/>
    <row r="45573" ht="15.75" hidden="1"/>
    <row r="45574" ht="15.75" hidden="1"/>
    <row r="45575" ht="15.75" hidden="1"/>
    <row r="45576" ht="15.75" hidden="1"/>
    <row r="45577" ht="15.75" hidden="1"/>
    <row r="45578" ht="15.75" hidden="1"/>
    <row r="45579" ht="15.75" hidden="1"/>
    <row r="45580" ht="15.75" hidden="1"/>
    <row r="45581" ht="15.75" hidden="1"/>
    <row r="45582" ht="15.75" hidden="1"/>
    <row r="45583" ht="15.75" hidden="1"/>
    <row r="45584" ht="15.75" hidden="1"/>
    <row r="45585" ht="15.75" hidden="1"/>
    <row r="45586" ht="15.75" hidden="1"/>
    <row r="45587" ht="15.75" hidden="1"/>
    <row r="45588" ht="15.75" hidden="1"/>
    <row r="45589" ht="15.75" hidden="1"/>
    <row r="45590" ht="15.75" hidden="1"/>
    <row r="45591" ht="15.75" hidden="1"/>
    <row r="45592" ht="15.75" hidden="1"/>
    <row r="45593" ht="15.75" hidden="1"/>
    <row r="45594" ht="15.75" hidden="1"/>
    <row r="45595" ht="15.75" hidden="1"/>
    <row r="45596" ht="15.75" hidden="1"/>
    <row r="45597" ht="15.75" hidden="1"/>
    <row r="45598" ht="15.75" hidden="1"/>
    <row r="45599" ht="15.75" hidden="1"/>
    <row r="45600" ht="15.75" hidden="1"/>
    <row r="45601" ht="15.75" hidden="1"/>
    <row r="45602" ht="15.75" hidden="1"/>
    <row r="45603" ht="15.75" hidden="1"/>
    <row r="45604" ht="15.75" hidden="1"/>
    <row r="45605" ht="15.75" hidden="1"/>
    <row r="45606" ht="15.75" hidden="1"/>
    <row r="45607" ht="15.75" hidden="1"/>
    <row r="45608" ht="15.75" hidden="1"/>
    <row r="45609" ht="15.75" hidden="1"/>
    <row r="45610" ht="15.75" hidden="1"/>
    <row r="45611" ht="15.75" hidden="1"/>
    <row r="45612" ht="15.75" hidden="1"/>
    <row r="45613" ht="15.75" hidden="1"/>
    <row r="45614" ht="15.75" hidden="1"/>
    <row r="45615" ht="15.75" hidden="1"/>
    <row r="45616" ht="15.75" hidden="1"/>
    <row r="45617" ht="15.75" hidden="1"/>
    <row r="45618" ht="15.75" hidden="1"/>
    <row r="45619" ht="15.75" hidden="1"/>
    <row r="45620" ht="15.75" hidden="1"/>
    <row r="45621" ht="15.75" hidden="1"/>
    <row r="45622" ht="15.75" hidden="1"/>
    <row r="45623" ht="15.75" hidden="1"/>
    <row r="45624" ht="15.75" hidden="1"/>
    <row r="45625" ht="15.75" hidden="1"/>
    <row r="45626" ht="15.75" hidden="1"/>
    <row r="45627" ht="15.75" hidden="1"/>
    <row r="45628" ht="15.75" hidden="1"/>
    <row r="45629" ht="15.75" hidden="1"/>
    <row r="45630" ht="15.75" hidden="1"/>
    <row r="45631" ht="15.75" hidden="1"/>
    <row r="45632" ht="15.75" hidden="1"/>
    <row r="45633" ht="15.75" hidden="1"/>
    <row r="45634" ht="15.75" hidden="1"/>
    <row r="45635" ht="15.75" hidden="1"/>
    <row r="45636" ht="15.75" hidden="1"/>
    <row r="45637" ht="15.75" hidden="1"/>
    <row r="45638" ht="15.75" hidden="1"/>
    <row r="45639" ht="15.75" hidden="1"/>
    <row r="45640" ht="15.75" hidden="1"/>
    <row r="45641" ht="15.75" hidden="1"/>
    <row r="45642" ht="15.75" hidden="1"/>
    <row r="45643" ht="15.75" hidden="1"/>
    <row r="45644" ht="15.75" hidden="1"/>
    <row r="45645" ht="15.75" hidden="1"/>
    <row r="45646" ht="15.75" hidden="1"/>
    <row r="45647" ht="15.75" hidden="1"/>
    <row r="45648" ht="15.75" hidden="1"/>
    <row r="45649" ht="15.75" hidden="1"/>
    <row r="45650" ht="15.75" hidden="1"/>
    <row r="45651" ht="15.75" hidden="1"/>
    <row r="45652" ht="15.75" hidden="1"/>
    <row r="45653" ht="15.75" hidden="1"/>
    <row r="45654" ht="15.75" hidden="1"/>
    <row r="45655" ht="15.75" hidden="1"/>
    <row r="45656" ht="15.75" hidden="1"/>
    <row r="45657" ht="15.75" hidden="1"/>
    <row r="45658" ht="15.75" hidden="1"/>
    <row r="45659" ht="15.75" hidden="1"/>
    <row r="45660" ht="15.75" hidden="1"/>
    <row r="45661" ht="15.75" hidden="1"/>
    <row r="45662" ht="15.75" hidden="1"/>
    <row r="45663" ht="15.75" hidden="1"/>
    <row r="45664" ht="15.75" hidden="1"/>
    <row r="45665" ht="15.75" hidden="1"/>
    <row r="45666" ht="15.75" hidden="1"/>
    <row r="45667" ht="15.75" hidden="1"/>
    <row r="45668" ht="15.75" hidden="1"/>
    <row r="45669" ht="15.75" hidden="1"/>
    <row r="45670" ht="15.75" hidden="1"/>
    <row r="45671" ht="15.75" hidden="1"/>
    <row r="45672" ht="15.75" hidden="1"/>
    <row r="45673" ht="15.75" hidden="1"/>
    <row r="45674" ht="15.75" hidden="1"/>
    <row r="45675" ht="15.75" hidden="1"/>
    <row r="45676" ht="15.75" hidden="1"/>
    <row r="45677" ht="15.75" hidden="1"/>
    <row r="45678" ht="15.75" hidden="1"/>
    <row r="45679" ht="15.75" hidden="1"/>
    <row r="45680" ht="15.75" hidden="1"/>
    <row r="45681" ht="15.75" hidden="1"/>
    <row r="45682" ht="15.75" hidden="1"/>
    <row r="45683" ht="15.75" hidden="1"/>
    <row r="45684" ht="15.75" hidden="1"/>
    <row r="45685" ht="15.75" hidden="1"/>
    <row r="45686" ht="15.75" hidden="1"/>
    <row r="45687" ht="15.75" hidden="1"/>
    <row r="45688" ht="15.75" hidden="1"/>
    <row r="45689" ht="15.75" hidden="1"/>
    <row r="45690" ht="15.75" hidden="1"/>
    <row r="45691" ht="15.75" hidden="1"/>
    <row r="45692" ht="15.75" hidden="1"/>
    <row r="45693" ht="15.75" hidden="1"/>
    <row r="45694" ht="15.75" hidden="1"/>
    <row r="45695" ht="15.75" hidden="1"/>
    <row r="45696" ht="15.75" hidden="1"/>
    <row r="45697" ht="15.75" hidden="1"/>
    <row r="45698" ht="15.75" hidden="1"/>
    <row r="45699" ht="15.75" hidden="1"/>
    <row r="45700" ht="15.75" hidden="1"/>
    <row r="45701" ht="15.75" hidden="1"/>
    <row r="45702" ht="15.75" hidden="1"/>
    <row r="45703" ht="15.75" hidden="1"/>
    <row r="45704" ht="15.75" hidden="1"/>
    <row r="45705" ht="15.75" hidden="1"/>
    <row r="45706" ht="15.75" hidden="1"/>
    <row r="45707" ht="15.75" hidden="1"/>
    <row r="45708" ht="15.75" hidden="1"/>
    <row r="45709" ht="15.75" hidden="1"/>
    <row r="45710" ht="15.75" hidden="1"/>
    <row r="45711" ht="15.75" hidden="1"/>
    <row r="45712" ht="15.75" hidden="1"/>
    <row r="45713" ht="15.75" hidden="1"/>
    <row r="45714" ht="15.75" hidden="1"/>
    <row r="45715" ht="15.75" hidden="1"/>
    <row r="45716" ht="15.75" hidden="1"/>
    <row r="45717" ht="15.75" hidden="1"/>
    <row r="45718" ht="15.75" hidden="1"/>
    <row r="45719" ht="15.75" hidden="1"/>
    <row r="45720" ht="15.75" hidden="1"/>
    <row r="45721" ht="15.75" hidden="1"/>
    <row r="45722" ht="15.75" hidden="1"/>
    <row r="45723" ht="15.75" hidden="1"/>
    <row r="45724" ht="15.75" hidden="1"/>
    <row r="45725" ht="15.75" hidden="1"/>
    <row r="45726" ht="15.75" hidden="1"/>
    <row r="45727" ht="15.75" hidden="1"/>
    <row r="45728" ht="15.75" hidden="1"/>
    <row r="45729" ht="15.75" hidden="1"/>
    <row r="45730" ht="15.75" hidden="1"/>
    <row r="45731" ht="15.75" hidden="1"/>
    <row r="45732" ht="15.75" hidden="1"/>
    <row r="45733" ht="15.75" hidden="1"/>
    <row r="45734" ht="15.75" hidden="1"/>
    <row r="45735" ht="15.75" hidden="1"/>
    <row r="45736" ht="15.75" hidden="1"/>
    <row r="45737" ht="15.75" hidden="1"/>
    <row r="45738" ht="15.75" hidden="1"/>
    <row r="45739" ht="15.75" hidden="1"/>
    <row r="45740" ht="15.75" hidden="1"/>
    <row r="45741" ht="15.75" hidden="1"/>
    <row r="45742" ht="15.75" hidden="1"/>
    <row r="45743" ht="15.75" hidden="1"/>
    <row r="45744" ht="15.75" hidden="1"/>
    <row r="45745" ht="15.75" hidden="1"/>
    <row r="45746" ht="15.75" hidden="1"/>
    <row r="45747" ht="15.75" hidden="1"/>
    <row r="45748" ht="15.75" hidden="1"/>
    <row r="45749" ht="15.75" hidden="1"/>
    <row r="45750" ht="15.75" hidden="1"/>
    <row r="45751" ht="15.75" hidden="1"/>
    <row r="45752" ht="15.75" hidden="1"/>
    <row r="45753" ht="15.75" hidden="1"/>
    <row r="45754" ht="15.75" hidden="1"/>
    <row r="45755" ht="15.75" hidden="1"/>
    <row r="45756" ht="15.75" hidden="1"/>
    <row r="45757" ht="15.75" hidden="1"/>
    <row r="45758" ht="15.75" hidden="1"/>
    <row r="45759" ht="15.75" hidden="1"/>
    <row r="45760" ht="15.75" hidden="1"/>
    <row r="45761" ht="15.75" hidden="1"/>
    <row r="45762" ht="15.75" hidden="1"/>
    <row r="45763" ht="15.75" hidden="1"/>
    <row r="45764" ht="15.75" hidden="1"/>
    <row r="45765" ht="15.75" hidden="1"/>
    <row r="45766" ht="15.75" hidden="1"/>
    <row r="45767" ht="15.75" hidden="1"/>
    <row r="45768" ht="15.75" hidden="1"/>
    <row r="45769" ht="15.75" hidden="1"/>
    <row r="45770" ht="15.75" hidden="1"/>
    <row r="45771" ht="15.75" hidden="1"/>
    <row r="45772" ht="15.75" hidden="1"/>
    <row r="45773" ht="15.75" hidden="1"/>
    <row r="45774" ht="15.75" hidden="1"/>
    <row r="45775" ht="15.75" hidden="1"/>
    <row r="45776" ht="15.75" hidden="1"/>
    <row r="45777" ht="15.75" hidden="1"/>
    <row r="45778" ht="15.75" hidden="1"/>
    <row r="45779" ht="15.75" hidden="1"/>
    <row r="45780" ht="15.75" hidden="1"/>
    <row r="45781" ht="15.75" hidden="1"/>
    <row r="45782" ht="15.75" hidden="1"/>
    <row r="45783" ht="15.75" hidden="1"/>
    <row r="45784" ht="15.75" hidden="1"/>
    <row r="45785" ht="15.75" hidden="1"/>
    <row r="45786" ht="15.75" hidden="1"/>
    <row r="45787" ht="15.75" hidden="1"/>
    <row r="45788" ht="15.75" hidden="1"/>
    <row r="45789" ht="15.75" hidden="1"/>
    <row r="45790" ht="15.75" hidden="1"/>
    <row r="45791" ht="15.75" hidden="1"/>
    <row r="45792" ht="15.75" hidden="1"/>
    <row r="45793" ht="15.75" hidden="1"/>
    <row r="45794" ht="15.75" hidden="1"/>
    <row r="45795" ht="15.75" hidden="1"/>
    <row r="45796" ht="15.75" hidden="1"/>
    <row r="45797" ht="15.75" hidden="1"/>
    <row r="45798" ht="15.75" hidden="1"/>
    <row r="45799" ht="15.75" hidden="1"/>
    <row r="45800" ht="15.75" hidden="1"/>
    <row r="45801" ht="15.75" hidden="1"/>
    <row r="45802" ht="15.75" hidden="1"/>
    <row r="45803" ht="15.75" hidden="1"/>
    <row r="45804" ht="15.75" hidden="1"/>
    <row r="45805" ht="15.75" hidden="1"/>
    <row r="45806" ht="15.75" hidden="1"/>
    <row r="45807" ht="15.75" hidden="1"/>
    <row r="45808" ht="15.75" hidden="1"/>
    <row r="45809" ht="15.75" hidden="1"/>
    <row r="45810" ht="15.75" hidden="1"/>
    <row r="45811" ht="15.75" hidden="1"/>
    <row r="45812" ht="15.75" hidden="1"/>
    <row r="45813" ht="15.75" hidden="1"/>
    <row r="45814" ht="15.75" hidden="1"/>
    <row r="45815" ht="15.75" hidden="1"/>
    <row r="45816" ht="15.75" hidden="1"/>
    <row r="45817" ht="15.75" hidden="1"/>
    <row r="45818" ht="15.75" hidden="1"/>
    <row r="45819" ht="15.75" hidden="1"/>
    <row r="45820" ht="15.75" hidden="1"/>
    <row r="45821" ht="15.75" hidden="1"/>
    <row r="45822" ht="15.75" hidden="1"/>
    <row r="45823" ht="15.75" hidden="1"/>
    <row r="45824" ht="15.75" hidden="1"/>
    <row r="45825" ht="15.75" hidden="1"/>
    <row r="45826" ht="15.75" hidden="1"/>
    <row r="45827" ht="15.75" hidden="1"/>
    <row r="45828" ht="15.75" hidden="1"/>
    <row r="45829" ht="15.75" hidden="1"/>
    <row r="45830" ht="15.75" hidden="1"/>
    <row r="45831" ht="15.75" hidden="1"/>
    <row r="45832" ht="15.75" hidden="1"/>
    <row r="45833" ht="15.75" hidden="1"/>
    <row r="45834" ht="15.75" hidden="1"/>
    <row r="45835" ht="15.75" hidden="1"/>
    <row r="45836" ht="15.75" hidden="1"/>
    <row r="45837" ht="15.75" hidden="1"/>
    <row r="45838" ht="15.75" hidden="1"/>
    <row r="45839" ht="15.75" hidden="1"/>
    <row r="45840" ht="15.75" hidden="1"/>
    <row r="45841" ht="15.75" hidden="1"/>
    <row r="45842" ht="15.75" hidden="1"/>
    <row r="45843" ht="15.75" hidden="1"/>
    <row r="45844" ht="15.75" hidden="1"/>
    <row r="45845" ht="15.75" hidden="1"/>
    <row r="45846" ht="15.75" hidden="1"/>
    <row r="45847" ht="15.75" hidden="1"/>
    <row r="45848" ht="15.75" hidden="1"/>
    <row r="45849" ht="15.75" hidden="1"/>
    <row r="45850" ht="15.75" hidden="1"/>
    <row r="45851" ht="15.75" hidden="1"/>
    <row r="45852" ht="15.75" hidden="1"/>
    <row r="45853" ht="15.75" hidden="1"/>
    <row r="45854" ht="15.75" hidden="1"/>
    <row r="45855" ht="15.75" hidden="1"/>
    <row r="45856" ht="15.75" hidden="1"/>
    <row r="45857" ht="15.75" hidden="1"/>
    <row r="45858" ht="15.75" hidden="1"/>
    <row r="45859" ht="15.75" hidden="1"/>
    <row r="45860" ht="15.75" hidden="1"/>
    <row r="45861" ht="15.75" hidden="1"/>
    <row r="45862" ht="15.75" hidden="1"/>
    <row r="45863" ht="15.75" hidden="1"/>
    <row r="45864" ht="15.75" hidden="1"/>
    <row r="45865" ht="15.75" hidden="1"/>
    <row r="45866" ht="15.75" hidden="1"/>
    <row r="45867" ht="15.75" hidden="1"/>
    <row r="45868" ht="15.75" hidden="1"/>
    <row r="45869" ht="15.75" hidden="1"/>
    <row r="45870" ht="15.75" hidden="1"/>
    <row r="45871" ht="15.75" hidden="1"/>
    <row r="45872" ht="15.75" hidden="1"/>
    <row r="45873" ht="15.75" hidden="1"/>
    <row r="45874" ht="15.75" hidden="1"/>
    <row r="45875" ht="15.75" hidden="1"/>
    <row r="45876" ht="15.75" hidden="1"/>
    <row r="45877" ht="15.75" hidden="1"/>
    <row r="45878" ht="15.75" hidden="1"/>
    <row r="45879" ht="15.75" hidden="1"/>
    <row r="45880" ht="15.75" hidden="1"/>
    <row r="45881" ht="15.75" hidden="1"/>
    <row r="45882" ht="15.75" hidden="1"/>
    <row r="45883" ht="15.75" hidden="1"/>
    <row r="45884" ht="15.75" hidden="1"/>
    <row r="45885" ht="15.75" hidden="1"/>
    <row r="45886" ht="15.75" hidden="1"/>
    <row r="45887" ht="15.75" hidden="1"/>
    <row r="45888" ht="15.75" hidden="1"/>
    <row r="45889" ht="15.75" hidden="1"/>
    <row r="45890" ht="15.75" hidden="1"/>
    <row r="45891" ht="15.75" hidden="1"/>
    <row r="45892" ht="15.75" hidden="1"/>
    <row r="45893" ht="15.75" hidden="1"/>
    <row r="45894" ht="15.75" hidden="1"/>
    <row r="45895" ht="15.75" hidden="1"/>
    <row r="45896" ht="15.75" hidden="1"/>
    <row r="45897" ht="15.75" hidden="1"/>
    <row r="45898" ht="15.75" hidden="1"/>
    <row r="45899" ht="15.75" hidden="1"/>
    <row r="45900" ht="15.75" hidden="1"/>
    <row r="45901" ht="15.75" hidden="1"/>
    <row r="45902" ht="15.75" hidden="1"/>
    <row r="45903" ht="15.75" hidden="1"/>
    <row r="45904" ht="15.75" hidden="1"/>
    <row r="45905" ht="15.75" hidden="1"/>
    <row r="45906" ht="15.75" hidden="1"/>
    <row r="45907" ht="15.75" hidden="1"/>
    <row r="45908" ht="15.75" hidden="1"/>
    <row r="45909" ht="15.75" hidden="1"/>
    <row r="45910" ht="15.75" hidden="1"/>
    <row r="45911" ht="15.75" hidden="1"/>
    <row r="45912" ht="15.75" hidden="1"/>
    <row r="45913" ht="15.75" hidden="1"/>
    <row r="45914" ht="15.75" hidden="1"/>
    <row r="45915" ht="15.75" hidden="1"/>
    <row r="45916" ht="15.75" hidden="1"/>
    <row r="45917" ht="15.75" hidden="1"/>
    <row r="45918" ht="15.75" hidden="1"/>
    <row r="45919" ht="15.75" hidden="1"/>
    <row r="45920" ht="15.75" hidden="1"/>
    <row r="45921" ht="15.75" hidden="1"/>
    <row r="45922" ht="15.75" hidden="1"/>
    <row r="45923" ht="15.75" hidden="1"/>
    <row r="45924" ht="15.75" hidden="1"/>
    <row r="45925" ht="15.75" hidden="1"/>
    <row r="45926" ht="15.75" hidden="1"/>
    <row r="45927" ht="15.75" hidden="1"/>
    <row r="45928" ht="15.75" hidden="1"/>
    <row r="45929" ht="15.75" hidden="1"/>
    <row r="45930" ht="15.75" hidden="1"/>
    <row r="45931" ht="15.75" hidden="1"/>
    <row r="45932" ht="15.75" hidden="1"/>
    <row r="45933" ht="15.75" hidden="1"/>
    <row r="45934" ht="15.75" hidden="1"/>
    <row r="45935" ht="15.75" hidden="1"/>
    <row r="45936" ht="15.75" hidden="1"/>
    <row r="45937" ht="15.75" hidden="1"/>
    <row r="45938" ht="15.75" hidden="1"/>
    <row r="45939" ht="15.75" hidden="1"/>
    <row r="45940" ht="15.75" hidden="1"/>
    <row r="45941" ht="15.75" hidden="1"/>
    <row r="45942" ht="15.75" hidden="1"/>
    <row r="45943" ht="15.75" hidden="1"/>
    <row r="45944" ht="15.75" hidden="1"/>
    <row r="45945" ht="15.75" hidden="1"/>
    <row r="45946" ht="15.75" hidden="1"/>
    <row r="45947" ht="15.75" hidden="1"/>
    <row r="45948" ht="15.75" hidden="1"/>
    <row r="45949" ht="15.75" hidden="1"/>
    <row r="45950" ht="15.75" hidden="1"/>
    <row r="45951" ht="15.75" hidden="1"/>
    <row r="45952" ht="15.75" hidden="1"/>
    <row r="45953" ht="15.75" hidden="1"/>
    <row r="45954" ht="15.75" hidden="1"/>
    <row r="45955" ht="15.75" hidden="1"/>
    <row r="45956" ht="15.75" hidden="1"/>
    <row r="45957" ht="15.75" hidden="1"/>
    <row r="45958" ht="15.75" hidden="1"/>
    <row r="45959" ht="15.75" hidden="1"/>
    <row r="45960" ht="15.75" hidden="1"/>
    <row r="45961" ht="15.75" hidden="1"/>
    <row r="45962" ht="15.75" hidden="1"/>
    <row r="45963" ht="15.75" hidden="1"/>
    <row r="45964" ht="15.75" hidden="1"/>
    <row r="45965" ht="15.75" hidden="1"/>
    <row r="45966" ht="15.75" hidden="1"/>
    <row r="45967" ht="15.75" hidden="1"/>
    <row r="45968" ht="15.75" hidden="1"/>
    <row r="45969" ht="15.75" hidden="1"/>
    <row r="45970" ht="15.75" hidden="1"/>
    <row r="45971" ht="15.75" hidden="1"/>
    <row r="45972" ht="15.75" hidden="1"/>
    <row r="45973" ht="15.75" hidden="1"/>
    <row r="45974" ht="15.75" hidden="1"/>
    <row r="45975" ht="15.75" hidden="1"/>
    <row r="45976" ht="15.75" hidden="1"/>
    <row r="45977" ht="15.75" hidden="1"/>
    <row r="45978" ht="15.75" hidden="1"/>
    <row r="45979" ht="15.75" hidden="1"/>
    <row r="45980" ht="15.75" hidden="1"/>
    <row r="45981" ht="15.75" hidden="1"/>
    <row r="45982" ht="15.75" hidden="1"/>
    <row r="45983" ht="15.75" hidden="1"/>
    <row r="45984" ht="15.75" hidden="1"/>
    <row r="45985" ht="15.75" hidden="1"/>
    <row r="45986" ht="15.75" hidden="1"/>
    <row r="45987" ht="15.75" hidden="1"/>
    <row r="45988" ht="15.75" hidden="1"/>
    <row r="45989" ht="15.75" hidden="1"/>
    <row r="45990" ht="15.75" hidden="1"/>
    <row r="45991" ht="15.75" hidden="1"/>
    <row r="45992" ht="15.75" hidden="1"/>
    <row r="45993" ht="15.75" hidden="1"/>
    <row r="45994" ht="15.75" hidden="1"/>
    <row r="45995" ht="15.75" hidden="1"/>
    <row r="45996" ht="15.75" hidden="1"/>
    <row r="45997" ht="15.75" hidden="1"/>
    <row r="45998" ht="15.75" hidden="1"/>
    <row r="45999" ht="15.75" hidden="1"/>
    <row r="46000" ht="15.75" hidden="1"/>
    <row r="46001" ht="15.75" hidden="1"/>
    <row r="46002" ht="15.75" hidden="1"/>
    <row r="46003" ht="15.75" hidden="1"/>
    <row r="46004" ht="15.75" hidden="1"/>
    <row r="46005" ht="15.75" hidden="1"/>
    <row r="46006" ht="15.75" hidden="1"/>
    <row r="46007" ht="15.75" hidden="1"/>
    <row r="46008" ht="15.75" hidden="1"/>
    <row r="46009" ht="15.75" hidden="1"/>
    <row r="46010" ht="15.75" hidden="1"/>
    <row r="46011" ht="15.75" hidden="1"/>
    <row r="46012" ht="15.75" hidden="1"/>
    <row r="46013" ht="15.75" hidden="1"/>
    <row r="46014" ht="15.75" hidden="1"/>
    <row r="46015" ht="15.75" hidden="1"/>
    <row r="46016" ht="15.75" hidden="1"/>
    <row r="46017" ht="15.75" hidden="1"/>
    <row r="46018" ht="15.75" hidden="1"/>
    <row r="46019" ht="15.75" hidden="1"/>
    <row r="46020" ht="15.75" hidden="1"/>
    <row r="46021" ht="15.75" hidden="1"/>
    <row r="46022" ht="15.75" hidden="1"/>
    <row r="46023" ht="15.75" hidden="1"/>
    <row r="46024" ht="15.75" hidden="1"/>
    <row r="46025" ht="15.75" hidden="1"/>
    <row r="46026" ht="15.75" hidden="1"/>
    <row r="46027" ht="15.75" hidden="1"/>
    <row r="46028" ht="15.75" hidden="1"/>
    <row r="46029" ht="15.75" hidden="1"/>
    <row r="46030" ht="15.75" hidden="1"/>
    <row r="46031" ht="15.75" hidden="1"/>
    <row r="46032" ht="15.75" hidden="1"/>
    <row r="46033" ht="15.75" hidden="1"/>
    <row r="46034" ht="15.75" hidden="1"/>
    <row r="46035" ht="15.75" hidden="1"/>
    <row r="46036" ht="15.75" hidden="1"/>
    <row r="46037" ht="15.75" hidden="1"/>
    <row r="46038" ht="15.75" hidden="1"/>
    <row r="46039" ht="15.75" hidden="1"/>
    <row r="46040" ht="15.75" hidden="1"/>
    <row r="46041" ht="15.75" hidden="1"/>
    <row r="46042" ht="15.75" hidden="1"/>
    <row r="46043" ht="15.75" hidden="1"/>
    <row r="46044" ht="15.75" hidden="1"/>
    <row r="46045" ht="15.75" hidden="1"/>
    <row r="46046" ht="15.75" hidden="1"/>
    <row r="46047" ht="15.75" hidden="1"/>
    <row r="46048" ht="15.75" hidden="1"/>
    <row r="46049" ht="15.75" hidden="1"/>
    <row r="46050" ht="15.75" hidden="1"/>
    <row r="46051" ht="15.75" hidden="1"/>
    <row r="46052" ht="15.75" hidden="1"/>
    <row r="46053" ht="15.75" hidden="1"/>
    <row r="46054" ht="15.75" hidden="1"/>
    <row r="46055" ht="15.75" hidden="1"/>
    <row r="46056" ht="15.75" hidden="1"/>
    <row r="46057" ht="15.75" hidden="1"/>
    <row r="46058" ht="15.75" hidden="1"/>
    <row r="46059" ht="15.75" hidden="1"/>
    <row r="46060" ht="15.75" hidden="1"/>
    <row r="46061" ht="15.75" hidden="1"/>
    <row r="46062" ht="15.75" hidden="1"/>
    <row r="46063" ht="15.75" hidden="1"/>
    <row r="46064" ht="15.75" hidden="1"/>
    <row r="46065" ht="15.75" hidden="1"/>
    <row r="46066" ht="15.75" hidden="1"/>
    <row r="46067" ht="15.75" hidden="1"/>
    <row r="46068" ht="15.75" hidden="1"/>
    <row r="46069" ht="15.75" hidden="1"/>
    <row r="46070" ht="15.75" hidden="1"/>
    <row r="46071" ht="15.75" hidden="1"/>
    <row r="46072" ht="15.75" hidden="1"/>
    <row r="46073" ht="15.75" hidden="1"/>
    <row r="46074" ht="15.75" hidden="1"/>
    <row r="46075" ht="15.75" hidden="1"/>
    <row r="46076" ht="15.75" hidden="1"/>
    <row r="46077" ht="15.75" hidden="1"/>
    <row r="46078" ht="15.75" hidden="1"/>
    <row r="46079" ht="15.75" hidden="1"/>
    <row r="46080" ht="15.75" hidden="1"/>
    <row r="46081" ht="15.75" hidden="1"/>
    <row r="46082" ht="15.75" hidden="1"/>
    <row r="46083" ht="15.75" hidden="1"/>
    <row r="46084" ht="15.75" hidden="1"/>
    <row r="46085" ht="15.75" hidden="1"/>
    <row r="46086" ht="15.75" hidden="1"/>
    <row r="46087" ht="15.75" hidden="1"/>
    <row r="46088" ht="15.75" hidden="1"/>
    <row r="46089" ht="15.75" hidden="1"/>
    <row r="46090" ht="15.75" hidden="1"/>
    <row r="46091" ht="15.75" hidden="1"/>
    <row r="46092" ht="15.75" hidden="1"/>
    <row r="46093" ht="15.75" hidden="1"/>
    <row r="46094" ht="15.75" hidden="1"/>
    <row r="46095" ht="15.75" hidden="1"/>
    <row r="46096" ht="15.75" hidden="1"/>
    <row r="46097" ht="15.75" hidden="1"/>
    <row r="46098" ht="15.75" hidden="1"/>
    <row r="46099" ht="15.75" hidden="1"/>
    <row r="46100" ht="15.75" hidden="1"/>
    <row r="46101" ht="15.75" hidden="1"/>
    <row r="46102" ht="15.75" hidden="1"/>
    <row r="46103" ht="15.75" hidden="1"/>
    <row r="46104" ht="15.75" hidden="1"/>
    <row r="46105" ht="15.75" hidden="1"/>
    <row r="46106" ht="15.75" hidden="1"/>
    <row r="46107" ht="15.75" hidden="1"/>
    <row r="46108" ht="15.75" hidden="1"/>
    <row r="46109" ht="15.75" hidden="1"/>
    <row r="46110" ht="15.75" hidden="1"/>
    <row r="46111" ht="15.75" hidden="1"/>
    <row r="46112" ht="15.75" hidden="1"/>
    <row r="46113" ht="15.75" hidden="1"/>
    <row r="46114" ht="15.75" hidden="1"/>
    <row r="46115" ht="15.75" hidden="1"/>
    <row r="46116" ht="15.75" hidden="1"/>
    <row r="46117" ht="15.75" hidden="1"/>
    <row r="46118" ht="15.75" hidden="1"/>
    <row r="46119" ht="15.75" hidden="1"/>
    <row r="46120" ht="15.75" hidden="1"/>
    <row r="46121" ht="15.75" hidden="1"/>
    <row r="46122" ht="15.75" hidden="1"/>
    <row r="46123" ht="15.75" hidden="1"/>
    <row r="46124" ht="15.75" hidden="1"/>
    <row r="46125" ht="15.75" hidden="1"/>
    <row r="46126" ht="15.75" hidden="1"/>
    <row r="46127" ht="15.75" hidden="1"/>
    <row r="46128" ht="15.75" hidden="1"/>
    <row r="46129" ht="15.75" hidden="1"/>
    <row r="46130" ht="15.75" hidden="1"/>
    <row r="46131" ht="15.75" hidden="1"/>
    <row r="46132" ht="15.75" hidden="1"/>
    <row r="46133" ht="15.75" hidden="1"/>
    <row r="46134" ht="15.75" hidden="1"/>
    <row r="46135" ht="15.75" hidden="1"/>
    <row r="46136" ht="15.75" hidden="1"/>
    <row r="46137" ht="15.75" hidden="1"/>
    <row r="46138" ht="15.75" hidden="1"/>
    <row r="46139" ht="15.75" hidden="1"/>
    <row r="46140" ht="15.75" hidden="1"/>
    <row r="46141" ht="15.75" hidden="1"/>
    <row r="46142" ht="15.75" hidden="1"/>
    <row r="46143" ht="15.75" hidden="1"/>
    <row r="46144" ht="15.75" hidden="1"/>
    <row r="46145" ht="15.75" hidden="1"/>
    <row r="46146" ht="15.75" hidden="1"/>
    <row r="46147" ht="15.75" hidden="1"/>
    <row r="46148" ht="15.75" hidden="1"/>
    <row r="46149" ht="15.75" hidden="1"/>
    <row r="46150" ht="15.75" hidden="1"/>
    <row r="46151" ht="15.75" hidden="1"/>
    <row r="46152" ht="15.75" hidden="1"/>
    <row r="46153" ht="15.75" hidden="1"/>
    <row r="46154" ht="15.75" hidden="1"/>
    <row r="46155" ht="15.75" hidden="1"/>
    <row r="46156" ht="15.75" hidden="1"/>
    <row r="46157" ht="15.75" hidden="1"/>
    <row r="46158" ht="15.75" hidden="1"/>
    <row r="46159" ht="15.75" hidden="1"/>
    <row r="46160" ht="15.75" hidden="1"/>
    <row r="46161" ht="15.75" hidden="1"/>
    <row r="46162" ht="15.75" hidden="1"/>
    <row r="46163" ht="15.75" hidden="1"/>
    <row r="46164" ht="15.75" hidden="1"/>
    <row r="46165" ht="15.75" hidden="1"/>
    <row r="46166" ht="15.75" hidden="1"/>
    <row r="46167" ht="15.75" hidden="1"/>
    <row r="46168" ht="15.75" hidden="1"/>
    <row r="46169" ht="15.75" hidden="1"/>
    <row r="46170" ht="15.75" hidden="1"/>
    <row r="46171" ht="15.75" hidden="1"/>
    <row r="46172" ht="15.75" hidden="1"/>
    <row r="46173" ht="15.75" hidden="1"/>
    <row r="46174" ht="15.75" hidden="1"/>
    <row r="46175" ht="15.75" hidden="1"/>
    <row r="46176" ht="15.75" hidden="1"/>
    <row r="46177" ht="15.75" hidden="1"/>
    <row r="46178" ht="15.75" hidden="1"/>
    <row r="46179" ht="15.75" hidden="1"/>
    <row r="46180" ht="15.75" hidden="1"/>
    <row r="46181" ht="15.75" hidden="1"/>
    <row r="46182" ht="15.75" hidden="1"/>
    <row r="46183" ht="15.75" hidden="1"/>
    <row r="46184" ht="15.75" hidden="1"/>
    <row r="46185" ht="15.75" hidden="1"/>
    <row r="46186" ht="15.75" hidden="1"/>
    <row r="46187" ht="15.75" hidden="1"/>
    <row r="46188" ht="15.75" hidden="1"/>
    <row r="46189" ht="15.75" hidden="1"/>
    <row r="46190" ht="15.75" hidden="1"/>
    <row r="46191" ht="15.75" hidden="1"/>
    <row r="46192" ht="15.75" hidden="1"/>
    <row r="46193" ht="15.75" hidden="1"/>
    <row r="46194" ht="15.75" hidden="1"/>
    <row r="46195" ht="15.75" hidden="1"/>
    <row r="46196" ht="15.75" hidden="1"/>
    <row r="46197" ht="15.75" hidden="1"/>
    <row r="46198" ht="15.75" hidden="1"/>
    <row r="46199" ht="15.75" hidden="1"/>
    <row r="46200" ht="15.75" hidden="1"/>
    <row r="46201" ht="15.75" hidden="1"/>
    <row r="46202" ht="15.75" hidden="1"/>
    <row r="46203" ht="15.75" hidden="1"/>
    <row r="46204" ht="15.75" hidden="1"/>
    <row r="46205" ht="15.75" hidden="1"/>
    <row r="46206" ht="15.75" hidden="1"/>
    <row r="46207" ht="15.75" hidden="1"/>
    <row r="46208" ht="15.75" hidden="1"/>
    <row r="46209" ht="15.75" hidden="1"/>
    <row r="46210" ht="15.75" hidden="1"/>
    <row r="46211" ht="15.75" hidden="1"/>
    <row r="46212" ht="15.75" hidden="1"/>
    <row r="46213" ht="15.75" hidden="1"/>
    <row r="46214" ht="15.75" hidden="1"/>
    <row r="46215" ht="15.75" hidden="1"/>
    <row r="46216" ht="15.75" hidden="1"/>
    <row r="46217" ht="15.75" hidden="1"/>
    <row r="46218" ht="15.75" hidden="1"/>
    <row r="46219" ht="15.75" hidden="1"/>
    <row r="46220" ht="15.75" hidden="1"/>
    <row r="46221" ht="15.75" hidden="1"/>
    <row r="46222" ht="15.75" hidden="1"/>
    <row r="46223" ht="15.75" hidden="1"/>
    <row r="46224" ht="15.75" hidden="1"/>
    <row r="46225" ht="15.75" hidden="1"/>
    <row r="46226" ht="15.75" hidden="1"/>
    <row r="46227" ht="15.75" hidden="1"/>
    <row r="46228" ht="15.75" hidden="1"/>
    <row r="46229" ht="15.75" hidden="1"/>
    <row r="46230" ht="15.75" hidden="1"/>
    <row r="46231" ht="15.75" hidden="1"/>
    <row r="46232" ht="15.75" hidden="1"/>
    <row r="46233" ht="15.75" hidden="1"/>
    <row r="46234" ht="15.75" hidden="1"/>
    <row r="46235" ht="15.75" hidden="1"/>
    <row r="46236" ht="15.75" hidden="1"/>
    <row r="46237" ht="15.75" hidden="1"/>
    <row r="46238" ht="15.75" hidden="1"/>
    <row r="46239" ht="15.75" hidden="1"/>
    <row r="46240" ht="15.75" hidden="1"/>
    <row r="46241" ht="15.75" hidden="1"/>
    <row r="46242" ht="15.75" hidden="1"/>
    <row r="46243" ht="15.75" hidden="1"/>
    <row r="46244" ht="15.75" hidden="1"/>
    <row r="46245" ht="15.75" hidden="1"/>
    <row r="46246" ht="15.75" hidden="1"/>
    <row r="46247" ht="15.75" hidden="1"/>
    <row r="46248" ht="15.75" hidden="1"/>
    <row r="46249" ht="15.75" hidden="1"/>
    <row r="46250" ht="15.75" hidden="1"/>
    <row r="46251" ht="15.75" hidden="1"/>
    <row r="46252" ht="15.75" hidden="1"/>
    <row r="46253" ht="15.75" hidden="1"/>
    <row r="46254" ht="15.75" hidden="1"/>
    <row r="46255" ht="15.75" hidden="1"/>
    <row r="46256" ht="15.75" hidden="1"/>
    <row r="46257" ht="15.75" hidden="1"/>
    <row r="46258" ht="15.75" hidden="1"/>
    <row r="46259" ht="15.75" hidden="1"/>
    <row r="46260" ht="15.75" hidden="1"/>
    <row r="46261" ht="15.75" hidden="1"/>
    <row r="46262" ht="15.75" hidden="1"/>
    <row r="46263" ht="15.75" hidden="1"/>
    <row r="46264" ht="15.75" hidden="1"/>
    <row r="46265" ht="15.75" hidden="1"/>
    <row r="46266" ht="15.75" hidden="1"/>
    <row r="46267" ht="15.75" hidden="1"/>
    <row r="46268" ht="15.75" hidden="1"/>
    <row r="46269" ht="15.75" hidden="1"/>
    <row r="46270" ht="15.75" hidden="1"/>
    <row r="46271" ht="15.75" hidden="1"/>
    <row r="46272" ht="15.75" hidden="1"/>
    <row r="46273" ht="15.75" hidden="1"/>
    <row r="46274" ht="15.75" hidden="1"/>
    <row r="46275" ht="15.75" hidden="1"/>
    <row r="46276" ht="15.75" hidden="1"/>
    <row r="46277" ht="15.75" hidden="1"/>
    <row r="46278" ht="15.75" hidden="1"/>
    <row r="46279" ht="15.75" hidden="1"/>
    <row r="46280" ht="15.75" hidden="1"/>
    <row r="46281" ht="15.75" hidden="1"/>
    <row r="46282" ht="15.75" hidden="1"/>
    <row r="46283" ht="15.75" hidden="1"/>
    <row r="46284" ht="15.75" hidden="1"/>
    <row r="46285" ht="15.75" hidden="1"/>
    <row r="46286" ht="15.75" hidden="1"/>
    <row r="46287" ht="15.75" hidden="1"/>
    <row r="46288" ht="15.75" hidden="1"/>
    <row r="46289" ht="15.75" hidden="1"/>
    <row r="46290" ht="15.75" hidden="1"/>
    <row r="46291" ht="15.75" hidden="1"/>
    <row r="46292" ht="15.75" hidden="1"/>
    <row r="46293" ht="15.75" hidden="1"/>
    <row r="46294" ht="15.75" hidden="1"/>
    <row r="46295" ht="15.75" hidden="1"/>
    <row r="46296" ht="15.75" hidden="1"/>
    <row r="46297" ht="15.75" hidden="1"/>
    <row r="46298" ht="15.75" hidden="1"/>
    <row r="46299" ht="15.75" hidden="1"/>
    <row r="46300" ht="15.75" hidden="1"/>
    <row r="46301" ht="15.75" hidden="1"/>
    <row r="46302" ht="15.75" hidden="1"/>
    <row r="46303" ht="15.75" hidden="1"/>
    <row r="46304" ht="15.75" hidden="1"/>
    <row r="46305" ht="15.75" hidden="1"/>
    <row r="46306" ht="15.75" hidden="1"/>
    <row r="46307" ht="15.75" hidden="1"/>
    <row r="46308" ht="15.75" hidden="1"/>
    <row r="46309" ht="15.75" hidden="1"/>
    <row r="46310" ht="15.75" hidden="1"/>
    <row r="46311" ht="15.75" hidden="1"/>
    <row r="46312" ht="15.75" hidden="1"/>
    <row r="46313" ht="15.75" hidden="1"/>
    <row r="46314" ht="15.75" hidden="1"/>
    <row r="46315" ht="15.75" hidden="1"/>
    <row r="46316" ht="15.75" hidden="1"/>
    <row r="46317" ht="15.75" hidden="1"/>
    <row r="46318" ht="15.75" hidden="1"/>
    <row r="46319" ht="15.75" hidden="1"/>
    <row r="46320" ht="15.75" hidden="1"/>
    <row r="46321" ht="15.75" hidden="1"/>
    <row r="46322" ht="15.75" hidden="1"/>
    <row r="46323" ht="15.75" hidden="1"/>
    <row r="46324" ht="15.75" hidden="1"/>
    <row r="46325" ht="15.75" hidden="1"/>
    <row r="46326" ht="15.75" hidden="1"/>
    <row r="46327" ht="15.75" hidden="1"/>
    <row r="46328" ht="15.75" hidden="1"/>
    <row r="46329" ht="15.75" hidden="1"/>
    <row r="46330" ht="15.75" hidden="1"/>
    <row r="46331" ht="15.75" hidden="1"/>
    <row r="46332" ht="15.75" hidden="1"/>
    <row r="46333" ht="15.75" hidden="1"/>
    <row r="46334" ht="15.75" hidden="1"/>
    <row r="46335" ht="15.75" hidden="1"/>
    <row r="46336" ht="15.75" hidden="1"/>
    <row r="46337" ht="15.75" hidden="1"/>
    <row r="46338" ht="15.75" hidden="1"/>
    <row r="46339" ht="15.75" hidden="1"/>
    <row r="46340" ht="15.75" hidden="1"/>
    <row r="46341" ht="15.75" hidden="1"/>
    <row r="46342" ht="15.75" hidden="1"/>
    <row r="46343" ht="15.75" hidden="1"/>
    <row r="46344" ht="15.75" hidden="1"/>
    <row r="46345" ht="15.75" hidden="1"/>
    <row r="46346" ht="15.75" hidden="1"/>
    <row r="46347" ht="15.75" hidden="1"/>
    <row r="46348" ht="15.75" hidden="1"/>
    <row r="46349" ht="15.75" hidden="1"/>
    <row r="46350" ht="15.75" hidden="1"/>
    <row r="46351" ht="15.75" hidden="1"/>
    <row r="46352" ht="15.75" hidden="1"/>
    <row r="46353" ht="15.75" hidden="1"/>
    <row r="46354" ht="15.75" hidden="1"/>
    <row r="46355" ht="15.75" hidden="1"/>
    <row r="46356" ht="15.75" hidden="1"/>
    <row r="46357" ht="15.75" hidden="1"/>
    <row r="46358" ht="15.75" hidden="1"/>
    <row r="46359" ht="15.75" hidden="1"/>
    <row r="46360" ht="15.75" hidden="1"/>
    <row r="46361" ht="15.75" hidden="1"/>
    <row r="46362" ht="15.75" hidden="1"/>
    <row r="46363" ht="15.75" hidden="1"/>
    <row r="46364" ht="15.75" hidden="1"/>
    <row r="46365" ht="15.75" hidden="1"/>
    <row r="46366" ht="15.75" hidden="1"/>
    <row r="46367" ht="15.75" hidden="1"/>
    <row r="46368" ht="15.75" hidden="1"/>
    <row r="46369" ht="15.75" hidden="1"/>
    <row r="46370" ht="15.75" hidden="1"/>
    <row r="46371" ht="15.75" hidden="1"/>
    <row r="46372" ht="15.75" hidden="1"/>
    <row r="46373" ht="15.75" hidden="1"/>
    <row r="46374" ht="15.75" hidden="1"/>
    <row r="46375" ht="15.75" hidden="1"/>
    <row r="46376" ht="15.75" hidden="1"/>
    <row r="46377" ht="15.75" hidden="1"/>
    <row r="46378" ht="15.75" hidden="1"/>
    <row r="46379" ht="15.75" hidden="1"/>
    <row r="46380" ht="15.75" hidden="1"/>
    <row r="46381" ht="15.75" hidden="1"/>
    <row r="46382" ht="15.75" hidden="1"/>
    <row r="46383" ht="15.75" hidden="1"/>
    <row r="46384" ht="15.75" hidden="1"/>
    <row r="46385" ht="15.75" hidden="1"/>
    <row r="46386" ht="15.75" hidden="1"/>
    <row r="46387" ht="15.75" hidden="1"/>
    <row r="46388" ht="15.75" hidden="1"/>
    <row r="46389" ht="15.75" hidden="1"/>
    <row r="46390" ht="15.75" hidden="1"/>
    <row r="46391" ht="15.75" hidden="1"/>
    <row r="46392" ht="15.75" hidden="1"/>
    <row r="46393" ht="15.75" hidden="1"/>
    <row r="46394" ht="15.75" hidden="1"/>
    <row r="46395" ht="15.75" hidden="1"/>
    <row r="46396" ht="15.75" hidden="1"/>
    <row r="46397" ht="15.75" hidden="1"/>
    <row r="46398" ht="15.75" hidden="1"/>
    <row r="46399" ht="15.75" hidden="1"/>
    <row r="46400" ht="15.75" hidden="1"/>
    <row r="46401" ht="15.75" hidden="1"/>
    <row r="46402" ht="15.75" hidden="1"/>
    <row r="46403" ht="15.75" hidden="1"/>
    <row r="46404" ht="15.75" hidden="1"/>
    <row r="46405" ht="15.75" hidden="1"/>
    <row r="46406" ht="15.75" hidden="1"/>
    <row r="46407" ht="15.75" hidden="1"/>
    <row r="46408" ht="15.75" hidden="1"/>
    <row r="46409" ht="15.75" hidden="1"/>
    <row r="46410" ht="15.75" hidden="1"/>
    <row r="46411" ht="15.75" hidden="1"/>
    <row r="46412" ht="15.75" hidden="1"/>
    <row r="46413" ht="15.75" hidden="1"/>
    <row r="46414" ht="15.75" hidden="1"/>
    <row r="46415" ht="15.75" hidden="1"/>
    <row r="46416" ht="15.75" hidden="1"/>
    <row r="46417" ht="15.75" hidden="1"/>
    <row r="46418" ht="15.75" hidden="1"/>
    <row r="46419" ht="15.75" hidden="1"/>
    <row r="46420" ht="15.75" hidden="1"/>
    <row r="46421" ht="15.75" hidden="1"/>
    <row r="46422" ht="15.75" hidden="1"/>
    <row r="46423" ht="15.75" hidden="1"/>
    <row r="46424" ht="15.75" hidden="1"/>
    <row r="46425" ht="15.75" hidden="1"/>
    <row r="46426" ht="15.75" hidden="1"/>
    <row r="46427" ht="15.75" hidden="1"/>
    <row r="46428" ht="15.75" hidden="1"/>
    <row r="46429" ht="15.75" hidden="1"/>
    <row r="46430" ht="15.75" hidden="1"/>
    <row r="46431" ht="15.75" hidden="1"/>
    <row r="46432" ht="15.75" hidden="1"/>
    <row r="46433" ht="15.75" hidden="1"/>
    <row r="46434" ht="15.75" hidden="1"/>
    <row r="46435" ht="15.75" hidden="1"/>
    <row r="46436" ht="15.75" hidden="1"/>
    <row r="46437" ht="15.75" hidden="1"/>
    <row r="46438" ht="15.75" hidden="1"/>
    <row r="46439" ht="15.75" hidden="1"/>
    <row r="46440" ht="15.75" hidden="1"/>
    <row r="46441" ht="15.75" hidden="1"/>
    <row r="46442" ht="15.75" hidden="1"/>
    <row r="46443" ht="15.75" hidden="1"/>
    <row r="46444" ht="15.75" hidden="1"/>
    <row r="46445" ht="15.75" hidden="1"/>
    <row r="46446" ht="15.75" hidden="1"/>
    <row r="46447" ht="15.75" hidden="1"/>
    <row r="46448" ht="15.75" hidden="1"/>
    <row r="46449" ht="15.75" hidden="1"/>
    <row r="46450" ht="15.75" hidden="1"/>
    <row r="46451" ht="15.75" hidden="1"/>
    <row r="46452" ht="15.75" hidden="1"/>
    <row r="46453" ht="15.75" hidden="1"/>
    <row r="46454" ht="15.75" hidden="1"/>
    <row r="46455" ht="15.75" hidden="1"/>
    <row r="46456" ht="15.75" hidden="1"/>
    <row r="46457" ht="15.75" hidden="1"/>
    <row r="46458" ht="15.75" hidden="1"/>
    <row r="46459" ht="15.75" hidden="1"/>
    <row r="46460" ht="15.75" hidden="1"/>
    <row r="46461" ht="15.75" hidden="1"/>
    <row r="46462" ht="15.75" hidden="1"/>
    <row r="46463" ht="15.75" hidden="1"/>
    <row r="46464" ht="15.75" hidden="1"/>
    <row r="46465" ht="15.75" hidden="1"/>
    <row r="46466" ht="15.75" hidden="1"/>
    <row r="46467" ht="15.75" hidden="1"/>
    <row r="46468" ht="15.75" hidden="1"/>
    <row r="46469" ht="15.75" hidden="1"/>
    <row r="46470" ht="15.75" hidden="1"/>
    <row r="46471" ht="15.75" hidden="1"/>
    <row r="46472" ht="15.75" hidden="1"/>
    <row r="46473" ht="15.75" hidden="1"/>
    <row r="46474" ht="15.75" hidden="1"/>
    <row r="46475" ht="15.75" hidden="1"/>
    <row r="46476" ht="15.75" hidden="1"/>
    <row r="46477" ht="15.75" hidden="1"/>
    <row r="46478" ht="15.75" hidden="1"/>
    <row r="46479" ht="15.75" hidden="1"/>
    <row r="46480" ht="15.75" hidden="1"/>
    <row r="46481" ht="15.75" hidden="1"/>
    <row r="46482" ht="15.75" hidden="1"/>
    <row r="46483" ht="15.75" hidden="1"/>
    <row r="46484" ht="15.75" hidden="1"/>
    <row r="46485" ht="15.75" hidden="1"/>
    <row r="46486" ht="15.75" hidden="1"/>
    <row r="46487" ht="15.75" hidden="1"/>
    <row r="46488" ht="15.75" hidden="1"/>
    <row r="46489" ht="15.75" hidden="1"/>
    <row r="46490" ht="15.75" hidden="1"/>
    <row r="46491" ht="15.75" hidden="1"/>
    <row r="46492" ht="15.75" hidden="1"/>
    <row r="46493" ht="15.75" hidden="1"/>
    <row r="46494" ht="15.75" hidden="1"/>
    <row r="46495" ht="15.75" hidden="1"/>
    <row r="46496" ht="15.75" hidden="1"/>
    <row r="46497" ht="15.75" hidden="1"/>
    <row r="46498" ht="15.75" hidden="1"/>
    <row r="46499" ht="15.75" hidden="1"/>
    <row r="46500" ht="15.75" hidden="1"/>
    <row r="46501" ht="15.75" hidden="1"/>
    <row r="46502" ht="15.75" hidden="1"/>
    <row r="46503" ht="15.75" hidden="1"/>
    <row r="46504" ht="15.75" hidden="1"/>
    <row r="46505" ht="15.75" hidden="1"/>
    <row r="46506" ht="15.75" hidden="1"/>
    <row r="46507" ht="15.75" hidden="1"/>
    <row r="46508" ht="15.75" hidden="1"/>
    <row r="46509" ht="15.75" hidden="1"/>
    <row r="46510" ht="15.75" hidden="1"/>
    <row r="46511" ht="15.75" hidden="1"/>
    <row r="46512" ht="15.75" hidden="1"/>
    <row r="46513" ht="15.75" hidden="1"/>
    <row r="46514" ht="15.75" hidden="1"/>
    <row r="46515" ht="15.75" hidden="1"/>
    <row r="46516" ht="15.75" hidden="1"/>
    <row r="46517" ht="15.75" hidden="1"/>
    <row r="46518" ht="15.75" hidden="1"/>
    <row r="46519" ht="15.75" hidden="1"/>
    <row r="46520" ht="15.75" hidden="1"/>
    <row r="46521" ht="15.75" hidden="1"/>
    <row r="46522" ht="15.75" hidden="1"/>
    <row r="46523" ht="15.75" hidden="1"/>
    <row r="46524" ht="15.75" hidden="1"/>
    <row r="46525" ht="15.75" hidden="1"/>
    <row r="46526" ht="15.75" hidden="1"/>
    <row r="46527" ht="15.75" hidden="1"/>
    <row r="46528" ht="15.75" hidden="1"/>
    <row r="46529" ht="15.75" hidden="1"/>
    <row r="46530" ht="15.75" hidden="1"/>
    <row r="46531" ht="15.75" hidden="1"/>
    <row r="46532" ht="15.75" hidden="1"/>
    <row r="46533" ht="15.75" hidden="1"/>
    <row r="46534" ht="15.75" hidden="1"/>
    <row r="46535" ht="15.75" hidden="1"/>
    <row r="46536" ht="15.75" hidden="1"/>
    <row r="46537" ht="15.75" hidden="1"/>
    <row r="46538" ht="15.75" hidden="1"/>
    <row r="46539" ht="15.75" hidden="1"/>
    <row r="46540" ht="15.75" hidden="1"/>
    <row r="46541" ht="15.75" hidden="1"/>
    <row r="46542" ht="15.75" hidden="1"/>
    <row r="46543" ht="15.75" hidden="1"/>
    <row r="46544" ht="15.75" hidden="1"/>
    <row r="46545" ht="15.75" hidden="1"/>
    <row r="46546" ht="15.75" hidden="1"/>
    <row r="46547" ht="15.75" hidden="1"/>
    <row r="46548" ht="15.75" hidden="1"/>
    <row r="46549" ht="15.75" hidden="1"/>
    <row r="46550" ht="15.75" hidden="1"/>
    <row r="46551" ht="15.75" hidden="1"/>
    <row r="46552" ht="15.75" hidden="1"/>
    <row r="46553" ht="15.75" hidden="1"/>
    <row r="46554" ht="15.75" hidden="1"/>
    <row r="46555" ht="15.75" hidden="1"/>
    <row r="46556" ht="15.75" hidden="1"/>
    <row r="46557" ht="15.75" hidden="1"/>
    <row r="46558" ht="15.75" hidden="1"/>
    <row r="46559" ht="15.75" hidden="1"/>
    <row r="46560" ht="15.75" hidden="1"/>
    <row r="46561" ht="15.75" hidden="1"/>
    <row r="46562" ht="15.75" hidden="1"/>
    <row r="46563" ht="15.75" hidden="1"/>
    <row r="46564" ht="15.75" hidden="1"/>
    <row r="46565" ht="15.75" hidden="1"/>
    <row r="46566" ht="15.75" hidden="1"/>
    <row r="46567" ht="15.75" hidden="1"/>
    <row r="46568" ht="15.75" hidden="1"/>
    <row r="46569" ht="15.75" hidden="1"/>
    <row r="46570" ht="15.75" hidden="1"/>
    <row r="46571" ht="15.75" hidden="1"/>
    <row r="46572" ht="15.75" hidden="1"/>
    <row r="46573" ht="15.75" hidden="1"/>
    <row r="46574" ht="15.75" hidden="1"/>
    <row r="46575" ht="15.75" hidden="1"/>
    <row r="46576" ht="15.75" hidden="1"/>
    <row r="46577" ht="15.75" hidden="1"/>
    <row r="46578" ht="15.75" hidden="1"/>
    <row r="46579" ht="15.75" hidden="1"/>
    <row r="46580" ht="15.75" hidden="1"/>
    <row r="46581" ht="15.75" hidden="1"/>
    <row r="46582" ht="15.75" hidden="1"/>
    <row r="46583" ht="15.75" hidden="1"/>
    <row r="46584" ht="15.75" hidden="1"/>
    <row r="46585" ht="15.75" hidden="1"/>
    <row r="46586" ht="15.75" hidden="1"/>
    <row r="46587" ht="15.75" hidden="1"/>
    <row r="46588" ht="15.75" hidden="1"/>
    <row r="46589" ht="15.75" hidden="1"/>
    <row r="46590" ht="15.75" hidden="1"/>
    <row r="46591" ht="15.75" hidden="1"/>
    <row r="46592" ht="15.75" hidden="1"/>
    <row r="46593" ht="15.75" hidden="1"/>
    <row r="46594" ht="15.75" hidden="1"/>
    <row r="46595" ht="15.75" hidden="1"/>
    <row r="46596" ht="15.75" hidden="1"/>
    <row r="46597" ht="15.75" hidden="1"/>
    <row r="46598" ht="15.75" hidden="1"/>
    <row r="46599" ht="15.75" hidden="1"/>
    <row r="46600" ht="15.75" hidden="1"/>
    <row r="46601" ht="15.75" hidden="1"/>
    <row r="46602" ht="15.75" hidden="1"/>
    <row r="46603" ht="15.75" hidden="1"/>
    <row r="46604" ht="15.75" hidden="1"/>
    <row r="46605" ht="15.75" hidden="1"/>
    <row r="46606" ht="15.75" hidden="1"/>
    <row r="46607" ht="15.75" hidden="1"/>
    <row r="46608" ht="15.75" hidden="1"/>
    <row r="46609" ht="15.75" hidden="1"/>
    <row r="46610" ht="15.75" hidden="1"/>
    <row r="46611" ht="15.75" hidden="1"/>
    <row r="46612" ht="15.75" hidden="1"/>
    <row r="46613" ht="15.75" hidden="1"/>
    <row r="46614" ht="15.75" hidden="1"/>
    <row r="46615" ht="15.75" hidden="1"/>
    <row r="46616" ht="15.75" hidden="1"/>
    <row r="46617" ht="15.75" hidden="1"/>
    <row r="46618" ht="15.75" hidden="1"/>
    <row r="46619" ht="15.75" hidden="1"/>
    <row r="46620" ht="15.75" hidden="1"/>
    <row r="46621" ht="15.75" hidden="1"/>
    <row r="46622" ht="15.75" hidden="1"/>
    <row r="46623" ht="15.75" hidden="1"/>
    <row r="46624" ht="15.75" hidden="1"/>
    <row r="46625" ht="15.75" hidden="1"/>
    <row r="46626" ht="15.75" hidden="1"/>
    <row r="46627" ht="15.75" hidden="1"/>
    <row r="46628" ht="15.75" hidden="1"/>
    <row r="46629" ht="15.75" hidden="1"/>
    <row r="46630" ht="15.75" hidden="1"/>
    <row r="46631" ht="15.75" hidden="1"/>
    <row r="46632" ht="15.75" hidden="1"/>
    <row r="46633" ht="15.75" hidden="1"/>
    <row r="46634" ht="15.75" hidden="1"/>
    <row r="46635" ht="15.75" hidden="1"/>
    <row r="46636" ht="15.75" hidden="1"/>
    <row r="46637" ht="15.75" hidden="1"/>
    <row r="46638" ht="15.75" hidden="1"/>
    <row r="46639" ht="15.75" hidden="1"/>
    <row r="46640" ht="15.75" hidden="1"/>
    <row r="46641" ht="15.75" hidden="1"/>
    <row r="46642" ht="15.75" hidden="1"/>
    <row r="46643" ht="15.75" hidden="1"/>
    <row r="46644" ht="15.75" hidden="1"/>
    <row r="46645" ht="15.75" hidden="1"/>
    <row r="46646" ht="15.75" hidden="1"/>
    <row r="46647" ht="15.75" hidden="1"/>
    <row r="46648" ht="15.75" hidden="1"/>
    <row r="46649" ht="15.75" hidden="1"/>
    <row r="46650" ht="15.75" hidden="1"/>
    <row r="46651" ht="15.75" hidden="1"/>
    <row r="46652" ht="15.75" hidden="1"/>
    <row r="46653" ht="15.75" hidden="1"/>
    <row r="46654" ht="15.75" hidden="1"/>
    <row r="46655" ht="15.75" hidden="1"/>
    <row r="46656" ht="15.75" hidden="1"/>
    <row r="46657" ht="15.75" hidden="1"/>
    <row r="46658" ht="15.75" hidden="1"/>
    <row r="46659" ht="15.75" hidden="1"/>
    <row r="46660" ht="15.75" hidden="1"/>
    <row r="46661" ht="15.75" hidden="1"/>
    <row r="46662" ht="15.75" hidden="1"/>
    <row r="46663" ht="15.75" hidden="1"/>
    <row r="46664" ht="15.75" hidden="1"/>
    <row r="46665" ht="15.75" hidden="1"/>
    <row r="46666" ht="15.75" hidden="1"/>
    <row r="46667" ht="15.75" hidden="1"/>
    <row r="46668" ht="15.75" hidden="1"/>
    <row r="46669" ht="15.75" hidden="1"/>
    <row r="46670" ht="15.75" hidden="1"/>
    <row r="46671" ht="15.75" hidden="1"/>
    <row r="46672" ht="15.75" hidden="1"/>
    <row r="46673" ht="15.75" hidden="1"/>
    <row r="46674" ht="15.75" hidden="1"/>
    <row r="46675" ht="15.75" hidden="1"/>
    <row r="46676" ht="15.75" hidden="1"/>
    <row r="46677" ht="15.75" hidden="1"/>
    <row r="46678" ht="15.75" hidden="1"/>
    <row r="46679" ht="15.75" hidden="1"/>
    <row r="46680" ht="15.75" hidden="1"/>
    <row r="46681" ht="15.75" hidden="1"/>
    <row r="46682" ht="15.75" hidden="1"/>
    <row r="46683" ht="15.75" hidden="1"/>
    <row r="46684" ht="15.75" hidden="1"/>
    <row r="46685" ht="15.75" hidden="1"/>
    <row r="46686" ht="15.75" hidden="1"/>
    <row r="46687" ht="15.75" hidden="1"/>
    <row r="46688" ht="15.75" hidden="1"/>
    <row r="46689" ht="15.75" hidden="1"/>
    <row r="46690" ht="15.75" hidden="1"/>
    <row r="46691" ht="15.75" hidden="1"/>
    <row r="46692" ht="15.75" hidden="1"/>
    <row r="46693" ht="15.75" hidden="1"/>
    <row r="46694" ht="15.75" hidden="1"/>
    <row r="46695" ht="15.75" hidden="1"/>
    <row r="46696" ht="15.75" hidden="1"/>
    <row r="46697" ht="15.75" hidden="1"/>
    <row r="46698" ht="15.75" hidden="1"/>
    <row r="46699" ht="15.75" hidden="1"/>
    <row r="46700" ht="15.75" hidden="1"/>
    <row r="46701" ht="15.75" hidden="1"/>
    <row r="46702" ht="15.75" hidden="1"/>
    <row r="46703" ht="15.75" hidden="1"/>
    <row r="46704" ht="15.75" hidden="1"/>
    <row r="46705" ht="15.75" hidden="1"/>
    <row r="46706" ht="15.75" hidden="1"/>
    <row r="46707" ht="15.75" hidden="1"/>
    <row r="46708" ht="15.75" hidden="1"/>
    <row r="46709" ht="15.75" hidden="1"/>
    <row r="46710" ht="15.75" hidden="1"/>
    <row r="46711" ht="15.75" hidden="1"/>
    <row r="46712" ht="15.75" hidden="1"/>
    <row r="46713" ht="15.75" hidden="1"/>
    <row r="46714" ht="15.75" hidden="1"/>
    <row r="46715" ht="15.75" hidden="1"/>
    <row r="46716" ht="15.75" hidden="1"/>
    <row r="46717" ht="15.75" hidden="1"/>
    <row r="46718" ht="15.75" hidden="1"/>
    <row r="46719" ht="15.75" hidden="1"/>
    <row r="46720" ht="15.75" hidden="1"/>
    <row r="46721" ht="15.75" hidden="1"/>
    <row r="46722" ht="15.75" hidden="1"/>
    <row r="46723" ht="15.75" hidden="1"/>
    <row r="46724" ht="15.75" hidden="1"/>
    <row r="46725" ht="15.75" hidden="1"/>
    <row r="46726" ht="15.75" hidden="1"/>
    <row r="46727" ht="15.75" hidden="1"/>
    <row r="46728" ht="15.75" hidden="1"/>
    <row r="46729" ht="15.75" hidden="1"/>
    <row r="46730" ht="15.75" hidden="1"/>
    <row r="46731" ht="15.75" hidden="1"/>
    <row r="46732" ht="15.75" hidden="1"/>
    <row r="46733" ht="15.75" hidden="1"/>
    <row r="46734" ht="15.75" hidden="1"/>
    <row r="46735" ht="15.75" hidden="1"/>
    <row r="46736" ht="15.75" hidden="1"/>
    <row r="46737" ht="15.75" hidden="1"/>
    <row r="46738" ht="15.75" hidden="1"/>
    <row r="46739" ht="15.75" hidden="1"/>
    <row r="46740" ht="15.75" hidden="1"/>
    <row r="46741" ht="15.75" hidden="1"/>
    <row r="46742" ht="15.75" hidden="1"/>
    <row r="46743" ht="15.75" hidden="1"/>
    <row r="46744" ht="15.75" hidden="1"/>
    <row r="46745" ht="15.75" hidden="1"/>
    <row r="46746" ht="15.75" hidden="1"/>
    <row r="46747" ht="15.75" hidden="1"/>
    <row r="46748" ht="15.75" hidden="1"/>
    <row r="46749" ht="15.75" hidden="1"/>
    <row r="46750" ht="15.75" hidden="1"/>
    <row r="46751" ht="15.75" hidden="1"/>
    <row r="46752" ht="15.75" hidden="1"/>
    <row r="46753" ht="15.75" hidden="1"/>
    <row r="46754" ht="15.75" hidden="1"/>
    <row r="46755" ht="15.75" hidden="1"/>
    <row r="46756" ht="15.75" hidden="1"/>
    <row r="46757" ht="15.75" hidden="1"/>
    <row r="46758" ht="15.75" hidden="1"/>
    <row r="46759" ht="15.75" hidden="1"/>
    <row r="46760" ht="15.75" hidden="1"/>
    <row r="46761" ht="15.75" hidden="1"/>
    <row r="46762" ht="15.75" hidden="1"/>
    <row r="46763" ht="15.75" hidden="1"/>
    <row r="46764" ht="15.75" hidden="1"/>
    <row r="46765" ht="15.75" hidden="1"/>
    <row r="46766" ht="15.75" hidden="1"/>
    <row r="46767" ht="15.75" hidden="1"/>
    <row r="46768" ht="15.75" hidden="1"/>
    <row r="46769" ht="15.75" hidden="1"/>
    <row r="46770" ht="15.75" hidden="1"/>
    <row r="46771" ht="15.75" hidden="1"/>
    <row r="46772" ht="15.75" hidden="1"/>
    <row r="46773" ht="15.75" hidden="1"/>
    <row r="46774" ht="15.75" hidden="1"/>
    <row r="46775" ht="15.75" hidden="1"/>
    <row r="46776" ht="15.75" hidden="1"/>
    <row r="46777" ht="15.75" hidden="1"/>
    <row r="46778" ht="15.75" hidden="1"/>
    <row r="46779" ht="15.75" hidden="1"/>
    <row r="46780" ht="15.75" hidden="1"/>
    <row r="46781" ht="15.75" hidden="1"/>
    <row r="46782" ht="15.75" hidden="1"/>
    <row r="46783" ht="15.75" hidden="1"/>
    <row r="46784" ht="15.75" hidden="1"/>
    <row r="46785" ht="15.75" hidden="1"/>
    <row r="46786" ht="15.75" hidden="1"/>
    <row r="46787" ht="15.75" hidden="1"/>
    <row r="46788" ht="15.75" hidden="1"/>
    <row r="46789" ht="15.75" hidden="1"/>
    <row r="46790" ht="15.75" hidden="1"/>
    <row r="46791" ht="15.75" hidden="1"/>
    <row r="46792" ht="15.75" hidden="1"/>
    <row r="46793" ht="15.75" hidden="1"/>
    <row r="46794" ht="15.75" hidden="1"/>
    <row r="46795" ht="15.75" hidden="1"/>
    <row r="46796" ht="15.75" hidden="1"/>
    <row r="46797" ht="15.75" hidden="1"/>
    <row r="46798" ht="15.75" hidden="1"/>
    <row r="46799" ht="15.75" hidden="1"/>
    <row r="46800" ht="15.75" hidden="1"/>
    <row r="46801" ht="15.75" hidden="1"/>
    <row r="46802" ht="15.75" hidden="1"/>
    <row r="46803" ht="15.75" hidden="1"/>
    <row r="46804" ht="15.75" hidden="1"/>
    <row r="46805" ht="15.75" hidden="1"/>
    <row r="46806" ht="15.75" hidden="1"/>
    <row r="46807" ht="15.75" hidden="1"/>
    <row r="46808" ht="15.75" hidden="1"/>
    <row r="46809" ht="15.75" hidden="1"/>
    <row r="46810" ht="15.75" hidden="1"/>
    <row r="46811" ht="15.75" hidden="1"/>
    <row r="46812" ht="15.75" hidden="1"/>
    <row r="46813" ht="15.75" hidden="1"/>
    <row r="46814" ht="15.75" hidden="1"/>
    <row r="46815" ht="15.75" hidden="1"/>
    <row r="46816" ht="15.75" hidden="1"/>
    <row r="46817" ht="15.75" hidden="1"/>
    <row r="46818" ht="15.75" hidden="1"/>
    <row r="46819" ht="15.75" hidden="1"/>
    <row r="46820" ht="15.75" hidden="1"/>
    <row r="46821" ht="15.75" hidden="1"/>
    <row r="46822" ht="15.75" hidden="1"/>
    <row r="46823" ht="15.75" hidden="1"/>
    <row r="46824" ht="15.75" hidden="1"/>
    <row r="46825" ht="15.75" hidden="1"/>
    <row r="46826" ht="15.75" hidden="1"/>
    <row r="46827" ht="15.75" hidden="1"/>
    <row r="46828" ht="15.75" hidden="1"/>
    <row r="46829" ht="15.75" hidden="1"/>
    <row r="46830" ht="15.75" hidden="1"/>
    <row r="46831" ht="15.75" hidden="1"/>
    <row r="46832" ht="15.75" hidden="1"/>
    <row r="46833" ht="15.75" hidden="1"/>
    <row r="46834" ht="15.75" hidden="1"/>
    <row r="46835" ht="15.75" hidden="1"/>
    <row r="46836" ht="15.75" hidden="1"/>
    <row r="46837" ht="15.75" hidden="1"/>
    <row r="46838" ht="15.75" hidden="1"/>
    <row r="46839" ht="15.75" hidden="1"/>
    <row r="46840" ht="15.75" hidden="1"/>
    <row r="46841" ht="15.75" hidden="1"/>
    <row r="46842" ht="15.75" hidden="1"/>
    <row r="46843" ht="15.75" hidden="1"/>
    <row r="46844" ht="15.75" hidden="1"/>
    <row r="46845" ht="15.75" hidden="1"/>
    <row r="46846" ht="15.75" hidden="1"/>
    <row r="46847" ht="15.75" hidden="1"/>
    <row r="46848" ht="15.75" hidden="1"/>
    <row r="46849" ht="15.75" hidden="1"/>
    <row r="46850" ht="15.75" hidden="1"/>
    <row r="46851" ht="15.75" hidden="1"/>
    <row r="46852" ht="15.75" hidden="1"/>
    <row r="46853" ht="15.75" hidden="1"/>
    <row r="46854" ht="15.75" hidden="1"/>
    <row r="46855" ht="15.75" hidden="1"/>
    <row r="46856" ht="15.75" hidden="1"/>
    <row r="46857" ht="15.75" hidden="1"/>
    <row r="46858" ht="15.75" hidden="1"/>
    <row r="46859" ht="15.75" hidden="1"/>
    <row r="46860" ht="15.75" hidden="1"/>
    <row r="46861" ht="15.75" hidden="1"/>
    <row r="46862" ht="15.75" hidden="1"/>
    <row r="46863" ht="15.75" hidden="1"/>
    <row r="46864" ht="15.75" hidden="1"/>
    <row r="46865" ht="15.75" hidden="1"/>
    <row r="46866" ht="15.75" hidden="1"/>
    <row r="46867" ht="15.75" hidden="1"/>
    <row r="46868" ht="15.75" hidden="1"/>
    <row r="46869" ht="15.75" hidden="1"/>
    <row r="46870" ht="15.75" hidden="1"/>
    <row r="46871" ht="15.75" hidden="1"/>
    <row r="46872" ht="15.75" hidden="1"/>
    <row r="46873" ht="15.75" hidden="1"/>
    <row r="46874" ht="15.75" hidden="1"/>
    <row r="46875" ht="15.75" hidden="1"/>
    <row r="46876" ht="15.75" hidden="1"/>
    <row r="46877" ht="15.75" hidden="1"/>
    <row r="46878" ht="15.75" hidden="1"/>
    <row r="46879" ht="15.75" hidden="1"/>
    <row r="46880" ht="15.75" hidden="1"/>
    <row r="46881" ht="15.75" hidden="1"/>
    <row r="46882" ht="15.75" hidden="1"/>
    <row r="46883" ht="15.75" hidden="1"/>
    <row r="46884" ht="15.75" hidden="1"/>
    <row r="46885" ht="15.75" hidden="1"/>
    <row r="46886" ht="15.75" hidden="1"/>
    <row r="46887" ht="15.75" hidden="1"/>
    <row r="46888" ht="15.75" hidden="1"/>
    <row r="46889" ht="15.75" hidden="1"/>
    <row r="46890" ht="15.75" hidden="1"/>
    <row r="46891" ht="15.75" hidden="1"/>
    <row r="46892" ht="15.75" hidden="1"/>
    <row r="46893" ht="15.75" hidden="1"/>
    <row r="46894" ht="15.75" hidden="1"/>
    <row r="46895" ht="15.75" hidden="1"/>
    <row r="46896" ht="15.75" hidden="1"/>
    <row r="46897" ht="15.75" hidden="1"/>
    <row r="46898" ht="15.75" hidden="1"/>
    <row r="46899" ht="15.75" hidden="1"/>
    <row r="46900" ht="15.75" hidden="1"/>
    <row r="46901" ht="15.75" hidden="1"/>
    <row r="46902" ht="15.75" hidden="1"/>
    <row r="46903" ht="15.75" hidden="1"/>
    <row r="46904" ht="15.75" hidden="1"/>
    <row r="46905" ht="15.75" hidden="1"/>
    <row r="46906" ht="15.75" hidden="1"/>
    <row r="46907" ht="15.75" hidden="1"/>
    <row r="46908" ht="15.75" hidden="1"/>
    <row r="46909" ht="15.75" hidden="1"/>
    <row r="46910" ht="15.75" hidden="1"/>
    <row r="46911" ht="15.75" hidden="1"/>
    <row r="46912" ht="15.75" hidden="1"/>
    <row r="46913" ht="15.75" hidden="1"/>
    <row r="46914" ht="15.75" hidden="1"/>
    <row r="46915" ht="15.75" hidden="1"/>
    <row r="46916" ht="15.75" hidden="1"/>
    <row r="46917" ht="15.75" hidden="1"/>
    <row r="46918" ht="15.75" hidden="1"/>
    <row r="46919" ht="15.75" hidden="1"/>
    <row r="46920" ht="15.75" hidden="1"/>
    <row r="46921" ht="15.75" hidden="1"/>
    <row r="46922" ht="15.75" hidden="1"/>
    <row r="46923" ht="15.75" hidden="1"/>
    <row r="46924" ht="15.75" hidden="1"/>
    <row r="46925" ht="15.75" hidden="1"/>
    <row r="46926" ht="15.75" hidden="1"/>
    <row r="46927" ht="15.75" hidden="1"/>
    <row r="46928" ht="15.75" hidden="1"/>
    <row r="46929" ht="15.75" hidden="1"/>
    <row r="46930" ht="15.75" hidden="1"/>
    <row r="46931" ht="15.75" hidden="1"/>
    <row r="46932" ht="15.75" hidden="1"/>
    <row r="46933" ht="15.75" hidden="1"/>
    <row r="46934" ht="15.75" hidden="1"/>
    <row r="46935" ht="15.75" hidden="1"/>
    <row r="46936" ht="15.75" hidden="1"/>
    <row r="46937" ht="15.75" hidden="1"/>
    <row r="46938" ht="15.75" hidden="1"/>
    <row r="46939" ht="15.75" hidden="1"/>
    <row r="46940" ht="15.75" hidden="1"/>
    <row r="46941" ht="15.75" hidden="1"/>
    <row r="46942" ht="15.75" hidden="1"/>
    <row r="46943" ht="15.75" hidden="1"/>
    <row r="46944" ht="15.75" hidden="1"/>
    <row r="46945" ht="15.75" hidden="1"/>
    <row r="46946" ht="15.75" hidden="1"/>
    <row r="46947" ht="15.75" hidden="1"/>
    <row r="46948" ht="15.75" hidden="1"/>
    <row r="46949" ht="15.75" hidden="1"/>
    <row r="46950" ht="15.75" hidden="1"/>
    <row r="46951" ht="15.75" hidden="1"/>
    <row r="46952" ht="15.75" hidden="1"/>
    <row r="46953" ht="15.75" hidden="1"/>
    <row r="46954" ht="15.75" hidden="1"/>
    <row r="46955" ht="15.75" hidden="1"/>
    <row r="46956" ht="15.75" hidden="1"/>
    <row r="46957" ht="15.75" hidden="1"/>
    <row r="46958" ht="15.75" hidden="1"/>
    <row r="46959" ht="15.75" hidden="1"/>
    <row r="46960" ht="15.75" hidden="1"/>
    <row r="46961" ht="15.75" hidden="1"/>
    <row r="46962" ht="15.75" hidden="1"/>
    <row r="46963" ht="15.75" hidden="1"/>
    <row r="46964" ht="15.75" hidden="1"/>
    <row r="46965" ht="15.75" hidden="1"/>
    <row r="46966" ht="15.75" hidden="1"/>
    <row r="46967" ht="15.75" hidden="1"/>
    <row r="46968" ht="15.75" hidden="1"/>
    <row r="46969" ht="15.75" hidden="1"/>
    <row r="46970" ht="15.75" hidden="1"/>
    <row r="46971" ht="15.75" hidden="1"/>
    <row r="46972" ht="15.75" hidden="1"/>
    <row r="46973" ht="15.75" hidden="1"/>
    <row r="46974" ht="15.75" hidden="1"/>
    <row r="46975" ht="15.75" hidden="1"/>
    <row r="46976" ht="15.75" hidden="1"/>
    <row r="46977" ht="15.75" hidden="1"/>
    <row r="46978" ht="15.75" hidden="1"/>
    <row r="46979" ht="15.75" hidden="1"/>
    <row r="46980" ht="15.75" hidden="1"/>
    <row r="46981" ht="15.75" hidden="1"/>
    <row r="46982" ht="15.75" hidden="1"/>
    <row r="46983" ht="15.75" hidden="1"/>
    <row r="46984" ht="15.75" hidden="1"/>
    <row r="46985" ht="15.75" hidden="1"/>
    <row r="46986" ht="15.75" hidden="1"/>
    <row r="46987" ht="15.75" hidden="1"/>
    <row r="46988" ht="15.75" hidden="1"/>
    <row r="46989" ht="15.75" hidden="1"/>
    <row r="46990" ht="15.75" hidden="1"/>
    <row r="46991" ht="15.75" hidden="1"/>
    <row r="46992" ht="15.75" hidden="1"/>
    <row r="46993" ht="15.75" hidden="1"/>
    <row r="46994" ht="15.75" hidden="1"/>
    <row r="46995" ht="15.75" hidden="1"/>
    <row r="46996" ht="15.75" hidden="1"/>
    <row r="46997" ht="15.75" hidden="1"/>
    <row r="46998" ht="15.75" hidden="1"/>
    <row r="46999" ht="15.75" hidden="1"/>
    <row r="47000" ht="15.75" hidden="1"/>
    <row r="47001" ht="15.75" hidden="1"/>
    <row r="47002" ht="15.75" hidden="1"/>
    <row r="47003" ht="15.75" hidden="1"/>
    <row r="47004" ht="15.75" hidden="1"/>
    <row r="47005" ht="15.75" hidden="1"/>
    <row r="47006" ht="15.75" hidden="1"/>
    <row r="47007" ht="15.75" hidden="1"/>
    <row r="47008" ht="15.75" hidden="1"/>
    <row r="47009" ht="15.75" hidden="1"/>
    <row r="47010" ht="15.75" hidden="1"/>
    <row r="47011" ht="15.75" hidden="1"/>
    <row r="47012" ht="15.75" hidden="1"/>
    <row r="47013" ht="15.75" hidden="1"/>
    <row r="47014" ht="15.75" hidden="1"/>
    <row r="47015" ht="15.75" hidden="1"/>
    <row r="47016" ht="15.75" hidden="1"/>
    <row r="47017" ht="15.75" hidden="1"/>
    <row r="47018" ht="15.75" hidden="1"/>
    <row r="47019" ht="15.75" hidden="1"/>
    <row r="47020" ht="15.75" hidden="1"/>
    <row r="47021" ht="15.75" hidden="1"/>
    <row r="47022" ht="15.75" hidden="1"/>
    <row r="47023" ht="15.75" hidden="1"/>
    <row r="47024" ht="15.75" hidden="1"/>
    <row r="47025" ht="15.75" hidden="1"/>
    <row r="47026" ht="15.75" hidden="1"/>
    <row r="47027" ht="15.75" hidden="1"/>
    <row r="47028" ht="15.75" hidden="1"/>
    <row r="47029" ht="15.75" hidden="1"/>
    <row r="47030" ht="15.75" hidden="1"/>
    <row r="47031" ht="15.75" hidden="1"/>
    <row r="47032" ht="15.75" hidden="1"/>
    <row r="47033" ht="15.75" hidden="1"/>
    <row r="47034" ht="15.75" hidden="1"/>
    <row r="47035" ht="15.75" hidden="1"/>
    <row r="47036" ht="15.75" hidden="1"/>
    <row r="47037" ht="15.75" hidden="1"/>
    <row r="47038" ht="15.75" hidden="1"/>
    <row r="47039" ht="15.75" hidden="1"/>
    <row r="47040" ht="15.75" hidden="1"/>
    <row r="47041" ht="15.75" hidden="1"/>
    <row r="47042" ht="15.75" hidden="1"/>
    <row r="47043" ht="15.75" hidden="1"/>
    <row r="47044" ht="15.75" hidden="1"/>
    <row r="47045" ht="15.75" hidden="1"/>
    <row r="47046" ht="15.75" hidden="1"/>
    <row r="47047" ht="15.75" hidden="1"/>
    <row r="47048" ht="15.75" hidden="1"/>
    <row r="47049" ht="15.75" hidden="1"/>
    <row r="47050" ht="15.75" hidden="1"/>
    <row r="47051" ht="15.75" hidden="1"/>
    <row r="47052" ht="15.75" hidden="1"/>
    <row r="47053" ht="15.75" hidden="1"/>
    <row r="47054" ht="15.75" hidden="1"/>
    <row r="47055" ht="15.75" hidden="1"/>
    <row r="47056" ht="15.75" hidden="1"/>
    <row r="47057" ht="15.75" hidden="1"/>
    <row r="47058" ht="15.75" hidden="1"/>
    <row r="47059" ht="15.75" hidden="1"/>
    <row r="47060" ht="15.75" hidden="1"/>
    <row r="47061" ht="15.75" hidden="1"/>
    <row r="47062" ht="15.75" hidden="1"/>
    <row r="47063" ht="15.75" hidden="1"/>
    <row r="47064" ht="15.75" hidden="1"/>
    <row r="47065" ht="15.75" hidden="1"/>
    <row r="47066" ht="15.75" hidden="1"/>
    <row r="47067" ht="15.75" hidden="1"/>
    <row r="47068" ht="15.75" hidden="1"/>
    <row r="47069" ht="15.75" hidden="1"/>
    <row r="47070" ht="15.75" hidden="1"/>
    <row r="47071" ht="15.75" hidden="1"/>
    <row r="47072" ht="15.75" hidden="1"/>
    <row r="47073" ht="15.75" hidden="1"/>
    <row r="47074" ht="15.75" hidden="1"/>
    <row r="47075" ht="15.75" hidden="1"/>
    <row r="47076" ht="15.75" hidden="1"/>
    <row r="47077" ht="15.75" hidden="1"/>
    <row r="47078" ht="15.75" hidden="1"/>
    <row r="47079" ht="15.75" hidden="1"/>
    <row r="47080" ht="15.75" hidden="1"/>
    <row r="47081" ht="15.75" hidden="1"/>
    <row r="47082" ht="15.75" hidden="1"/>
    <row r="47083" ht="15.75" hidden="1"/>
    <row r="47084" ht="15.75" hidden="1"/>
    <row r="47085" ht="15.75" hidden="1"/>
    <row r="47086" ht="15.75" hidden="1"/>
    <row r="47087" ht="15.75" hidden="1"/>
    <row r="47088" ht="15.75" hidden="1"/>
    <row r="47089" ht="15.75" hidden="1"/>
    <row r="47090" ht="15.75" hidden="1"/>
    <row r="47091" ht="15.75" hidden="1"/>
    <row r="47092" ht="15.75" hidden="1"/>
    <row r="47093" ht="15.75" hidden="1"/>
    <row r="47094" ht="15.75" hidden="1"/>
    <row r="47095" ht="15.75" hidden="1"/>
    <row r="47096" ht="15.75" hidden="1"/>
    <row r="47097" ht="15.75" hidden="1"/>
    <row r="47098" ht="15.75" hidden="1"/>
    <row r="47099" ht="15.75" hidden="1"/>
    <row r="47100" ht="15.75" hidden="1"/>
    <row r="47101" ht="15.75" hidden="1"/>
    <row r="47102" ht="15.75" hidden="1"/>
    <row r="47103" ht="15.75" hidden="1"/>
    <row r="47104" ht="15.75" hidden="1"/>
    <row r="47105" ht="15.75" hidden="1"/>
    <row r="47106" ht="15.75" hidden="1"/>
    <row r="47107" ht="15.75" hidden="1"/>
    <row r="47108" ht="15.75" hidden="1"/>
    <row r="47109" ht="15.75" hidden="1"/>
    <row r="47110" ht="15.75" hidden="1"/>
    <row r="47111" ht="15.75" hidden="1"/>
    <row r="47112" ht="15.75" hidden="1"/>
    <row r="47113" ht="15.75" hidden="1"/>
    <row r="47114" ht="15.75" hidden="1"/>
    <row r="47115" ht="15.75" hidden="1"/>
    <row r="47116" ht="15.75" hidden="1"/>
    <row r="47117" ht="15.75" hidden="1"/>
    <row r="47118" ht="15.75" hidden="1"/>
    <row r="47119" ht="15.75" hidden="1"/>
    <row r="47120" ht="15.75" hidden="1"/>
    <row r="47121" ht="15.75" hidden="1"/>
    <row r="47122" ht="15.75" hidden="1"/>
    <row r="47123" ht="15.75" hidden="1"/>
    <row r="47124" ht="15.75" hidden="1"/>
    <row r="47125" ht="15.75" hidden="1"/>
    <row r="47126" ht="15.75" hidden="1"/>
    <row r="47127" ht="15.75" hidden="1"/>
    <row r="47128" ht="15.75" hidden="1"/>
    <row r="47129" ht="15.75" hidden="1"/>
    <row r="47130" ht="15.75" hidden="1"/>
    <row r="47131" ht="15.75" hidden="1"/>
    <row r="47132" ht="15.75" hidden="1"/>
    <row r="47133" ht="15.75" hidden="1"/>
    <row r="47134" ht="15.75" hidden="1"/>
    <row r="47135" ht="15.75" hidden="1"/>
    <row r="47136" ht="15.75" hidden="1"/>
    <row r="47137" ht="15.75" hidden="1"/>
    <row r="47138" ht="15.75" hidden="1"/>
    <row r="47139" ht="15.75" hidden="1"/>
    <row r="47140" ht="15.75" hidden="1"/>
    <row r="47141" ht="15.75" hidden="1"/>
    <row r="47142" ht="15.75" hidden="1"/>
    <row r="47143" ht="15.75" hidden="1"/>
    <row r="47144" ht="15.75" hidden="1"/>
    <row r="47145" ht="15.75" hidden="1"/>
    <row r="47146" ht="15.75" hidden="1"/>
    <row r="47147" ht="15.75" hidden="1"/>
    <row r="47148" ht="15.75" hidden="1"/>
    <row r="47149" ht="15.75" hidden="1"/>
    <row r="47150" ht="15.75" hidden="1"/>
    <row r="47151" ht="15.75" hidden="1"/>
    <row r="47152" ht="15.75" hidden="1"/>
    <row r="47153" ht="15.75" hidden="1"/>
    <row r="47154" ht="15.75" hidden="1"/>
    <row r="47155" ht="15.75" hidden="1"/>
    <row r="47156" ht="15.75" hidden="1"/>
    <row r="47157" ht="15.75" hidden="1"/>
    <row r="47158" ht="15.75" hidden="1"/>
    <row r="47159" ht="15.75" hidden="1"/>
    <row r="47160" ht="15.75" hidden="1"/>
    <row r="47161" ht="15.75" hidden="1"/>
    <row r="47162" ht="15.75" hidden="1"/>
    <row r="47163" ht="15.75" hidden="1"/>
    <row r="47164" ht="15.75" hidden="1"/>
    <row r="47165" ht="15.75" hidden="1"/>
    <row r="47166" ht="15.75" hidden="1"/>
    <row r="47167" ht="15.75" hidden="1"/>
    <row r="47168" ht="15.75" hidden="1"/>
    <row r="47169" ht="15.75" hidden="1"/>
    <row r="47170" ht="15.75" hidden="1"/>
    <row r="47171" ht="15.75" hidden="1"/>
    <row r="47172" ht="15.75" hidden="1"/>
    <row r="47173" ht="15.75" hidden="1"/>
    <row r="47174" ht="15.75" hidden="1"/>
    <row r="47175" ht="15.75" hidden="1"/>
    <row r="47176" ht="15.75" hidden="1"/>
    <row r="47177" ht="15.75" hidden="1"/>
    <row r="47178" ht="15.75" hidden="1"/>
    <row r="47179" ht="15.75" hidden="1"/>
    <row r="47180" ht="15.75" hidden="1"/>
    <row r="47181" ht="15.75" hidden="1"/>
    <row r="47182" ht="15.75" hidden="1"/>
    <row r="47183" ht="15.75" hidden="1"/>
    <row r="47184" ht="15.75" hidden="1"/>
    <row r="47185" ht="15.75" hidden="1"/>
    <row r="47186" ht="15.75" hidden="1"/>
    <row r="47187" ht="15.75" hidden="1"/>
    <row r="47188" ht="15.75" hidden="1"/>
    <row r="47189" ht="15.75" hidden="1"/>
    <row r="47190" ht="15.75" hidden="1"/>
    <row r="47191" ht="15.75" hidden="1"/>
    <row r="47192" ht="15.75" hidden="1"/>
    <row r="47193" ht="15.75" hidden="1"/>
    <row r="47194" ht="15.75" hidden="1"/>
    <row r="47195" ht="15.75" hidden="1"/>
    <row r="47196" ht="15.75" hidden="1"/>
    <row r="47197" ht="15.75" hidden="1"/>
    <row r="47198" ht="15.75" hidden="1"/>
    <row r="47199" ht="15.75" hidden="1"/>
    <row r="47200" ht="15.75" hidden="1"/>
    <row r="47201" ht="15.75" hidden="1"/>
    <row r="47202" ht="15.75" hidden="1"/>
    <row r="47203" ht="15.75" hidden="1"/>
    <row r="47204" ht="15.75" hidden="1"/>
    <row r="47205" ht="15.75" hidden="1"/>
    <row r="47206" ht="15.75" hidden="1"/>
    <row r="47207" ht="15.75" hidden="1"/>
    <row r="47208" ht="15.75" hidden="1"/>
    <row r="47209" ht="15.75" hidden="1"/>
    <row r="47210" ht="15.75" hidden="1"/>
    <row r="47211" ht="15.75" hidden="1"/>
    <row r="47212" ht="15.75" hidden="1"/>
    <row r="47213" ht="15.75" hidden="1"/>
    <row r="47214" ht="15.75" hidden="1"/>
    <row r="47215" ht="15.75" hidden="1"/>
    <row r="47216" ht="15.75" hidden="1"/>
    <row r="47217" ht="15.75" hidden="1"/>
    <row r="47218" ht="15.75" hidden="1"/>
    <row r="47219" ht="15.75" hidden="1"/>
    <row r="47220" ht="15.75" hidden="1"/>
    <row r="47221" ht="15.75" hidden="1"/>
    <row r="47222" ht="15.75" hidden="1"/>
    <row r="47223" ht="15.75" hidden="1"/>
    <row r="47224" ht="15.75" hidden="1"/>
    <row r="47225" ht="15.75" hidden="1"/>
    <row r="47226" ht="15.75" hidden="1"/>
    <row r="47227" ht="15.75" hidden="1"/>
    <row r="47228" ht="15.75" hidden="1"/>
    <row r="47229" ht="15.75" hidden="1"/>
    <row r="47230" ht="15.75" hidden="1"/>
    <row r="47231" ht="15.75" hidden="1"/>
    <row r="47232" ht="15.75" hidden="1"/>
    <row r="47233" ht="15.75" hidden="1"/>
    <row r="47234" ht="15.75" hidden="1"/>
    <row r="47235" ht="15.75" hidden="1"/>
    <row r="47236" ht="15.75" hidden="1"/>
    <row r="47237" ht="15.75" hidden="1"/>
    <row r="47238" ht="15.75" hidden="1"/>
    <row r="47239" ht="15.75" hidden="1"/>
    <row r="47240" ht="15.75" hidden="1"/>
    <row r="47241" ht="15.75" hidden="1"/>
    <row r="47242" ht="15.75" hidden="1"/>
    <row r="47243" ht="15.75" hidden="1"/>
    <row r="47244" ht="15.75" hidden="1"/>
    <row r="47245" ht="15.75" hidden="1"/>
    <row r="47246" ht="15.75" hidden="1"/>
    <row r="47247" ht="15.75" hidden="1"/>
    <row r="47248" ht="15.75" hidden="1"/>
    <row r="47249" ht="15.75" hidden="1"/>
    <row r="47250" ht="15.75" hidden="1"/>
    <row r="47251" ht="15.75" hidden="1"/>
    <row r="47252" ht="15.75" hidden="1"/>
    <row r="47253" ht="15.75" hidden="1"/>
    <row r="47254" ht="15.75" hidden="1"/>
    <row r="47255" ht="15.75" hidden="1"/>
    <row r="47256" ht="15.75" hidden="1"/>
    <row r="47257" ht="15.75" hidden="1"/>
    <row r="47258" ht="15.75" hidden="1"/>
    <row r="47259" ht="15.75" hidden="1"/>
    <row r="47260" ht="15.75" hidden="1"/>
    <row r="47261" ht="15.75" hidden="1"/>
    <row r="47262" ht="15.75" hidden="1"/>
    <row r="47263" ht="15.75" hidden="1"/>
    <row r="47264" ht="15.75" hidden="1"/>
    <row r="47265" ht="15.75" hidden="1"/>
    <row r="47266" ht="15.75" hidden="1"/>
    <row r="47267" ht="15.75" hidden="1"/>
    <row r="47268" ht="15.75" hidden="1"/>
    <row r="47269" ht="15.75" hidden="1"/>
    <row r="47270" ht="15.75" hidden="1"/>
    <row r="47271" ht="15.75" hidden="1"/>
    <row r="47272" ht="15.75" hidden="1"/>
    <row r="47273" ht="15.75" hidden="1"/>
    <row r="47274" ht="15.75" hidden="1"/>
    <row r="47275" ht="15.75" hidden="1"/>
    <row r="47276" ht="15.75" hidden="1"/>
    <row r="47277" ht="15.75" hidden="1"/>
    <row r="47278" ht="15.75" hidden="1"/>
    <row r="47279" ht="15.75" hidden="1"/>
    <row r="47280" ht="15.75" hidden="1"/>
    <row r="47281" ht="15.75" hidden="1"/>
    <row r="47282" ht="15.75" hidden="1"/>
    <row r="47283" ht="15.75" hidden="1"/>
    <row r="47284" ht="15.75" hidden="1"/>
    <row r="47285" ht="15.75" hidden="1"/>
    <row r="47286" ht="15.75" hidden="1"/>
    <row r="47287" ht="15.75" hidden="1"/>
    <row r="47288" ht="15.75" hidden="1"/>
    <row r="47289" ht="15.75" hidden="1"/>
    <row r="47290" ht="15.75" hidden="1"/>
    <row r="47291" ht="15.75" hidden="1"/>
    <row r="47292" ht="15.75" hidden="1"/>
    <row r="47293" ht="15.75" hidden="1"/>
    <row r="47294" ht="15.75" hidden="1"/>
    <row r="47295" ht="15.75" hidden="1"/>
    <row r="47296" ht="15.75" hidden="1"/>
    <row r="47297" ht="15.75" hidden="1"/>
    <row r="47298" ht="15.75" hidden="1"/>
    <row r="47299" ht="15.75" hidden="1"/>
    <row r="47300" ht="15.75" hidden="1"/>
    <row r="47301" ht="15.75" hidden="1"/>
    <row r="47302" ht="15.75" hidden="1"/>
    <row r="47303" ht="15.75" hidden="1"/>
    <row r="47304" ht="15.75" hidden="1"/>
    <row r="47305" ht="15.75" hidden="1"/>
    <row r="47306" ht="15.75" hidden="1"/>
    <row r="47307" ht="15.75" hidden="1"/>
    <row r="47308" ht="15.75" hidden="1"/>
    <row r="47309" ht="15.75" hidden="1"/>
    <row r="47310" ht="15.75" hidden="1"/>
    <row r="47311" ht="15.75" hidden="1"/>
    <row r="47312" ht="15.75" hidden="1"/>
    <row r="47313" ht="15.75" hidden="1"/>
    <row r="47314" ht="15.75" hidden="1"/>
    <row r="47315" ht="15.75" hidden="1"/>
    <row r="47316" ht="15.75" hidden="1"/>
    <row r="47317" ht="15.75" hidden="1"/>
    <row r="47318" ht="15.75" hidden="1"/>
    <row r="47319" ht="15.75" hidden="1"/>
    <row r="47320" ht="15.75" hidden="1"/>
    <row r="47321" ht="15.75" hidden="1"/>
    <row r="47322" ht="15.75" hidden="1"/>
    <row r="47323" ht="15.75" hidden="1"/>
    <row r="47324" ht="15.75" hidden="1"/>
    <row r="47325" ht="15.75" hidden="1"/>
    <row r="47326" ht="15.75" hidden="1"/>
    <row r="47327" ht="15.75" hidden="1"/>
    <row r="47328" ht="15.75" hidden="1"/>
    <row r="47329" ht="15.75" hidden="1"/>
    <row r="47330" ht="15.75" hidden="1"/>
    <row r="47331" ht="15.75" hidden="1"/>
    <row r="47332" ht="15.75" hidden="1"/>
    <row r="47333" ht="15.75" hidden="1"/>
    <row r="47334" ht="15.75" hidden="1"/>
    <row r="47335" ht="15.75" hidden="1"/>
    <row r="47336" ht="15.75" hidden="1"/>
    <row r="47337" ht="15.75" hidden="1"/>
    <row r="47338" ht="15.75" hidden="1"/>
    <row r="47339" ht="15.75" hidden="1"/>
    <row r="47340" ht="15.75" hidden="1"/>
    <row r="47341" ht="15.75" hidden="1"/>
    <row r="47342" ht="15.75" hidden="1"/>
    <row r="47343" ht="15.75" hidden="1"/>
    <row r="47344" ht="15.75" hidden="1"/>
    <row r="47345" ht="15.75" hidden="1"/>
    <row r="47346" ht="15.75" hidden="1"/>
    <row r="47347" ht="15.75" hidden="1"/>
    <row r="47348" ht="15.75" hidden="1"/>
    <row r="47349" ht="15.75" hidden="1"/>
    <row r="47350" ht="15.75" hidden="1"/>
    <row r="47351" ht="15.75" hidden="1"/>
    <row r="47352" ht="15.75" hidden="1"/>
    <row r="47353" ht="15.75" hidden="1"/>
    <row r="47354" ht="15.75" hidden="1"/>
    <row r="47355" ht="15.75" hidden="1"/>
    <row r="47356" ht="15.75" hidden="1"/>
    <row r="47357" ht="15.75" hidden="1"/>
    <row r="47358" ht="15.75" hidden="1"/>
    <row r="47359" ht="15.75" hidden="1"/>
    <row r="47360" ht="15.75" hidden="1"/>
    <row r="47361" ht="15.75" hidden="1"/>
    <row r="47362" ht="15.75" hidden="1"/>
    <row r="47363" ht="15.75" hidden="1"/>
    <row r="47364" ht="15.75" hidden="1"/>
    <row r="47365" ht="15.75" hidden="1"/>
    <row r="47366" ht="15.75" hidden="1"/>
    <row r="47367" ht="15.75" hidden="1"/>
    <row r="47368" ht="15.75" hidden="1"/>
    <row r="47369" ht="15.75" hidden="1"/>
    <row r="47370" ht="15.75" hidden="1"/>
    <row r="47371" ht="15.75" hidden="1"/>
    <row r="47372" ht="15.75" hidden="1"/>
    <row r="47373" ht="15.75" hidden="1"/>
    <row r="47374" ht="15.75" hidden="1"/>
    <row r="47375" ht="15.75" hidden="1"/>
    <row r="47376" ht="15.75" hidden="1"/>
    <row r="47377" ht="15.75" hidden="1"/>
    <row r="47378" ht="15.75" hidden="1"/>
    <row r="47379" ht="15.75" hidden="1"/>
    <row r="47380" ht="15.75" hidden="1"/>
    <row r="47381" ht="15.75" hidden="1"/>
    <row r="47382" ht="15.75" hidden="1"/>
    <row r="47383" ht="15.75" hidden="1"/>
    <row r="47384" ht="15.75" hidden="1"/>
    <row r="47385" ht="15.75" hidden="1"/>
    <row r="47386" ht="15.75" hidden="1"/>
    <row r="47387" ht="15.75" hidden="1"/>
    <row r="47388" ht="15.75" hidden="1"/>
    <row r="47389" ht="15.75" hidden="1"/>
    <row r="47390" ht="15.75" hidden="1"/>
    <row r="47391" ht="15.75" hidden="1"/>
    <row r="47392" ht="15.75" hidden="1"/>
    <row r="47393" ht="15.75" hidden="1"/>
    <row r="47394" ht="15.75" hidden="1"/>
    <row r="47395" ht="15.75" hidden="1"/>
    <row r="47396" ht="15.75" hidden="1"/>
    <row r="47397" ht="15.75" hidden="1"/>
    <row r="47398" ht="15.75" hidden="1"/>
    <row r="47399" ht="15.75" hidden="1"/>
    <row r="47400" ht="15.75" hidden="1"/>
    <row r="47401" ht="15.75" hidden="1"/>
    <row r="47402" ht="15.75" hidden="1"/>
    <row r="47403" ht="15.75" hidden="1"/>
    <row r="47404" ht="15.75" hidden="1"/>
    <row r="47405" ht="15.75" hidden="1"/>
    <row r="47406" ht="15.75" hidden="1"/>
    <row r="47407" ht="15.75" hidden="1"/>
    <row r="47408" ht="15.75" hidden="1"/>
    <row r="47409" ht="15.75" hidden="1"/>
    <row r="47410" ht="15.75" hidden="1"/>
    <row r="47411" ht="15.75" hidden="1"/>
    <row r="47412" ht="15.75" hidden="1"/>
    <row r="47413" ht="15.75" hidden="1"/>
    <row r="47414" ht="15.75" hidden="1"/>
    <row r="47415" ht="15.75" hidden="1"/>
    <row r="47416" ht="15.75" hidden="1"/>
    <row r="47417" ht="15.75" hidden="1"/>
    <row r="47418" ht="15.75" hidden="1"/>
    <row r="47419" ht="15.75" hidden="1"/>
    <row r="47420" ht="15.75" hidden="1"/>
    <row r="47421" ht="15.75" hidden="1"/>
    <row r="47422" ht="15.75" hidden="1"/>
    <row r="47423" ht="15.75" hidden="1"/>
    <row r="47424" ht="15.75" hidden="1"/>
    <row r="47425" ht="15.75" hidden="1"/>
    <row r="47426" ht="15.75" hidden="1"/>
    <row r="47427" ht="15.75" hidden="1"/>
    <row r="47428" ht="15.75" hidden="1"/>
    <row r="47429" ht="15.75" hidden="1"/>
    <row r="47430" ht="15.75" hidden="1"/>
    <row r="47431" ht="15.75" hidden="1"/>
    <row r="47432" ht="15.75" hidden="1"/>
    <row r="47433" ht="15.75" hidden="1"/>
    <row r="47434" ht="15.75" hidden="1"/>
    <row r="47435" ht="15.75" hidden="1"/>
    <row r="47436" ht="15.75" hidden="1"/>
    <row r="47437" ht="15.75" hidden="1"/>
    <row r="47438" ht="15.75" hidden="1"/>
    <row r="47439" ht="15.75" hidden="1"/>
    <row r="47440" ht="15.75" hidden="1"/>
    <row r="47441" ht="15.75" hidden="1"/>
    <row r="47442" ht="15.75" hidden="1"/>
    <row r="47443" ht="15.75" hidden="1"/>
    <row r="47444" ht="15.75" hidden="1"/>
    <row r="47445" ht="15.75" hidden="1"/>
    <row r="47446" ht="15.75" hidden="1"/>
    <row r="47447" ht="15.75" hidden="1"/>
    <row r="47448" ht="15.75" hidden="1"/>
    <row r="47449" ht="15.75" hidden="1"/>
    <row r="47450" ht="15.75" hidden="1"/>
    <row r="47451" ht="15.75" hidden="1"/>
    <row r="47452" ht="15.75" hidden="1"/>
    <row r="47453" ht="15.75" hidden="1"/>
    <row r="47454" ht="15.75" hidden="1"/>
    <row r="47455" ht="15.75" hidden="1"/>
    <row r="47456" ht="15.75" hidden="1"/>
    <row r="47457" ht="15.75" hidden="1"/>
    <row r="47458" ht="15.75" hidden="1"/>
    <row r="47459" ht="15.75" hidden="1"/>
    <row r="47460" ht="15.75" hidden="1"/>
    <row r="47461" ht="15.75" hidden="1"/>
    <row r="47462" ht="15.75" hidden="1"/>
    <row r="47463" ht="15.75" hidden="1"/>
    <row r="47464" ht="15.75" hidden="1"/>
    <row r="47465" ht="15.75" hidden="1"/>
    <row r="47466" ht="15.75" hidden="1"/>
    <row r="47467" ht="15.75" hidden="1"/>
    <row r="47468" ht="15.75" hidden="1"/>
    <row r="47469" ht="15.75" hidden="1"/>
    <row r="47470" ht="15.75" hidden="1"/>
    <row r="47471" ht="15.75" hidden="1"/>
    <row r="47472" ht="15.75" hidden="1"/>
    <row r="47473" ht="15.75" hidden="1"/>
    <row r="47474" ht="15.75" hidden="1"/>
    <row r="47475" ht="15.75" hidden="1"/>
    <row r="47476" ht="15.75" hidden="1"/>
    <row r="47477" ht="15.75" hidden="1"/>
    <row r="47478" ht="15.75" hidden="1"/>
    <row r="47479" ht="15.75" hidden="1"/>
    <row r="47480" ht="15.75" hidden="1"/>
    <row r="47481" ht="15.75" hidden="1"/>
    <row r="47482" ht="15.75" hidden="1"/>
    <row r="47483" ht="15.75" hidden="1"/>
    <row r="47484" ht="15.75" hidden="1"/>
    <row r="47485" ht="15.75" hidden="1"/>
    <row r="47486" ht="15.75" hidden="1"/>
    <row r="47487" ht="15.75" hidden="1"/>
    <row r="47488" ht="15.75" hidden="1"/>
    <row r="47489" ht="15.75" hidden="1"/>
    <row r="47490" ht="15.75" hidden="1"/>
    <row r="47491" ht="15.75" hidden="1"/>
    <row r="47492" ht="15.75" hidden="1"/>
    <row r="47493" ht="15.75" hidden="1"/>
    <row r="47494" ht="15.75" hidden="1"/>
    <row r="47495" ht="15.75" hidden="1"/>
    <row r="47496" ht="15.75" hidden="1"/>
    <row r="47497" ht="15.75" hidden="1"/>
    <row r="47498" ht="15.75" hidden="1"/>
    <row r="47499" ht="15.75" hidden="1"/>
    <row r="47500" ht="15.75" hidden="1"/>
    <row r="47501" ht="15.75" hidden="1"/>
    <row r="47502" ht="15.75" hidden="1"/>
    <row r="47503" ht="15.75" hidden="1"/>
    <row r="47504" ht="15.75" hidden="1"/>
    <row r="47505" ht="15.75" hidden="1"/>
    <row r="47506" ht="15.75" hidden="1"/>
    <row r="47507" ht="15.75" hidden="1"/>
    <row r="47508" ht="15.75" hidden="1"/>
    <row r="47509" ht="15.75" hidden="1"/>
    <row r="47510" ht="15.75" hidden="1"/>
    <row r="47511" ht="15.75" hidden="1"/>
    <row r="47512" ht="15.75" hidden="1"/>
    <row r="47513" ht="15.75" hidden="1"/>
    <row r="47514" ht="15.75" hidden="1"/>
    <row r="47515" ht="15.75" hidden="1"/>
    <row r="47516" ht="15.75" hidden="1"/>
    <row r="47517" ht="15.75" hidden="1"/>
    <row r="47518" ht="15.75" hidden="1"/>
    <row r="47519" ht="15.75" hidden="1"/>
    <row r="47520" ht="15.75" hidden="1"/>
    <row r="47521" ht="15.75" hidden="1"/>
    <row r="47522" ht="15.75" hidden="1"/>
    <row r="47523" ht="15.75" hidden="1"/>
    <row r="47524" ht="15.75" hidden="1"/>
    <row r="47525" ht="15.75" hidden="1"/>
    <row r="47526" ht="15.75" hidden="1"/>
    <row r="47527" ht="15.75" hidden="1"/>
    <row r="47528" ht="15.75" hidden="1"/>
    <row r="47529" ht="15.75" hidden="1"/>
    <row r="47530" ht="15.75" hidden="1"/>
    <row r="47531" ht="15.75" hidden="1"/>
    <row r="47532" ht="15.75" hidden="1"/>
    <row r="47533" ht="15.75" hidden="1"/>
    <row r="47534" ht="15.75" hidden="1"/>
    <row r="47535" ht="15.75" hidden="1"/>
    <row r="47536" ht="15.75" hidden="1"/>
    <row r="47537" ht="15.75" hidden="1"/>
    <row r="47538" ht="15.75" hidden="1"/>
    <row r="47539" ht="15.75" hidden="1"/>
    <row r="47540" ht="15.75" hidden="1"/>
    <row r="47541" ht="15.75" hidden="1"/>
    <row r="47542" ht="15.75" hidden="1"/>
    <row r="47543" ht="15.75" hidden="1"/>
    <row r="47544" ht="15.75" hidden="1"/>
    <row r="47545" ht="15.75" hidden="1"/>
    <row r="47546" ht="15.75" hidden="1"/>
    <row r="47547" ht="15.75" hidden="1"/>
    <row r="47548" ht="15.75" hidden="1"/>
    <row r="47549" ht="15.75" hidden="1"/>
    <row r="47550" ht="15.75" hidden="1"/>
    <row r="47551" ht="15.75" hidden="1"/>
    <row r="47552" ht="15.75" hidden="1"/>
    <row r="47553" ht="15.75" hidden="1"/>
    <row r="47554" ht="15.75" hidden="1"/>
    <row r="47555" ht="15.75" hidden="1"/>
    <row r="47556" ht="15.75" hidden="1"/>
    <row r="47557" ht="15.75" hidden="1"/>
    <row r="47558" ht="15.75" hidden="1"/>
    <row r="47559" ht="15.75" hidden="1"/>
    <row r="47560" ht="15.75" hidden="1"/>
    <row r="47561" ht="15.75" hidden="1"/>
    <row r="47562" ht="15.75" hidden="1"/>
    <row r="47563" ht="15.75" hidden="1"/>
    <row r="47564" ht="15.75" hidden="1"/>
    <row r="47565" ht="15.75" hidden="1"/>
    <row r="47566" ht="15.75" hidden="1"/>
    <row r="47567" ht="15.75" hidden="1"/>
    <row r="47568" ht="15.75" hidden="1"/>
    <row r="47569" ht="15.75" hidden="1"/>
    <row r="47570" ht="15.75" hidden="1"/>
    <row r="47571" ht="15.75" hidden="1"/>
    <row r="47572" ht="15.75" hidden="1"/>
    <row r="47573" ht="15.75" hidden="1"/>
    <row r="47574" ht="15.75" hidden="1"/>
    <row r="47575" ht="15.75" hidden="1"/>
    <row r="47576" ht="15.75" hidden="1"/>
    <row r="47577" ht="15.75" hidden="1"/>
    <row r="47578" ht="15.75" hidden="1"/>
    <row r="47579" ht="15.75" hidden="1"/>
    <row r="47580" ht="15.75" hidden="1"/>
    <row r="47581" ht="15.75" hidden="1"/>
    <row r="47582" ht="15.75" hidden="1"/>
    <row r="47583" ht="15.75" hidden="1"/>
    <row r="47584" ht="15.75" hidden="1"/>
    <row r="47585" ht="15.75" hidden="1"/>
    <row r="47586" ht="15.75" hidden="1"/>
    <row r="47587" ht="15.75" hidden="1"/>
    <row r="47588" ht="15.75" hidden="1"/>
    <row r="47589" ht="15.75" hidden="1"/>
    <row r="47590" ht="15.75" hidden="1"/>
    <row r="47591" ht="15.75" hidden="1"/>
    <row r="47592" ht="15.75" hidden="1"/>
    <row r="47593" ht="15.75" hidden="1"/>
    <row r="47594" ht="15.75" hidden="1"/>
    <row r="47595" ht="15.75" hidden="1"/>
    <row r="47596" ht="15.75" hidden="1"/>
    <row r="47597" ht="15.75" hidden="1"/>
    <row r="47598" ht="15.75" hidden="1"/>
    <row r="47599" ht="15.75" hidden="1"/>
    <row r="47600" ht="15.75" hidden="1"/>
    <row r="47601" ht="15.75" hidden="1"/>
    <row r="47602" ht="15.75" hidden="1"/>
    <row r="47603" ht="15.75" hidden="1"/>
    <row r="47604" ht="15.75" hidden="1"/>
    <row r="47605" ht="15.75" hidden="1"/>
    <row r="47606" ht="15.75" hidden="1"/>
    <row r="47607" ht="15.75" hidden="1"/>
    <row r="47608" ht="15.75" hidden="1"/>
    <row r="47609" ht="15.75" hidden="1"/>
    <row r="47610" ht="15.75" hidden="1"/>
    <row r="47611" ht="15.75" hidden="1"/>
    <row r="47612" ht="15.75" hidden="1"/>
    <row r="47613" ht="15.75" hidden="1"/>
    <row r="47614" ht="15.75" hidden="1"/>
    <row r="47615" ht="15.75" hidden="1"/>
    <row r="47616" ht="15.75" hidden="1"/>
    <row r="47617" ht="15.75" hidden="1"/>
    <row r="47618" ht="15.75" hidden="1"/>
    <row r="47619" ht="15.75" hidden="1"/>
    <row r="47620" ht="15.75" hidden="1"/>
    <row r="47621" ht="15.75" hidden="1"/>
    <row r="47622" ht="15.75" hidden="1"/>
    <row r="47623" ht="15.75" hidden="1"/>
    <row r="47624" ht="15.75" hidden="1"/>
    <row r="47625" ht="15.75" hidden="1"/>
    <row r="47626" ht="15.75" hidden="1"/>
    <row r="47627" ht="15.75" hidden="1"/>
    <row r="47628" ht="15.75" hidden="1"/>
    <row r="47629" ht="15.75" hidden="1"/>
    <row r="47630" ht="15.75" hidden="1"/>
    <row r="47631" ht="15.75" hidden="1"/>
    <row r="47632" ht="15.75" hidden="1"/>
    <row r="47633" ht="15.75" hidden="1"/>
    <row r="47634" ht="15.75" hidden="1"/>
    <row r="47635" ht="15.75" hidden="1"/>
    <row r="47636" ht="15.75" hidden="1"/>
    <row r="47637" ht="15.75" hidden="1"/>
    <row r="47638" ht="15.75" hidden="1"/>
    <row r="47639" ht="15.75" hidden="1"/>
    <row r="47640" ht="15.75" hidden="1"/>
    <row r="47641" ht="15.75" hidden="1"/>
    <row r="47642" ht="15.75" hidden="1"/>
    <row r="47643" ht="15.75" hidden="1"/>
    <row r="47644" ht="15.75" hidden="1"/>
    <row r="47645" ht="15.75" hidden="1"/>
    <row r="47646" ht="15.75" hidden="1"/>
    <row r="47647" ht="15.75" hidden="1"/>
    <row r="47648" ht="15.75" hidden="1"/>
    <row r="47649" ht="15.75" hidden="1"/>
    <row r="47650" ht="15.75" hidden="1"/>
    <row r="47651" ht="15.75" hidden="1"/>
    <row r="47652" ht="15.75" hidden="1"/>
    <row r="47653" ht="15.75" hidden="1"/>
    <row r="47654" ht="15.75" hidden="1"/>
    <row r="47655" ht="15.75" hidden="1"/>
    <row r="47656" ht="15.75" hidden="1"/>
    <row r="47657" ht="15.75" hidden="1"/>
    <row r="47658" ht="15.75" hidden="1"/>
    <row r="47659" ht="15.75" hidden="1"/>
    <row r="47660" ht="15.75" hidden="1"/>
    <row r="47661" ht="15.75" hidden="1"/>
    <row r="47662" ht="15.75" hidden="1"/>
    <row r="47663" ht="15.75" hidden="1"/>
    <row r="47664" ht="15.75" hidden="1"/>
    <row r="47665" ht="15.75" hidden="1"/>
    <row r="47666" ht="15.75" hidden="1"/>
    <row r="47667" ht="15.75" hidden="1"/>
    <row r="47668" ht="15.75" hidden="1"/>
    <row r="47669" ht="15.75" hidden="1"/>
    <row r="47670" ht="15.75" hidden="1"/>
    <row r="47671" ht="15.75" hidden="1"/>
    <row r="47672" ht="15.75" hidden="1"/>
    <row r="47673" ht="15.75" hidden="1"/>
    <row r="47674" ht="15.75" hidden="1"/>
    <row r="47675" ht="15.75" hidden="1"/>
    <row r="47676" ht="15.75" hidden="1"/>
    <row r="47677" ht="15.75" hidden="1"/>
    <row r="47678" ht="15.75" hidden="1"/>
    <row r="47679" ht="15.75" hidden="1"/>
    <row r="47680" ht="15.75" hidden="1"/>
    <row r="47681" ht="15.75" hidden="1"/>
    <row r="47682" ht="15.75" hidden="1"/>
    <row r="47683" ht="15.75" hidden="1"/>
    <row r="47684" ht="15.75" hidden="1"/>
    <row r="47685" ht="15.75" hidden="1"/>
    <row r="47686" ht="15.75" hidden="1"/>
    <row r="47687" ht="15.75" hidden="1"/>
    <row r="47688" ht="15.75" hidden="1"/>
    <row r="47689" ht="15.75" hidden="1"/>
    <row r="47690" ht="15.75" hidden="1"/>
    <row r="47691" ht="15.75" hidden="1"/>
    <row r="47692" ht="15.75" hidden="1"/>
    <row r="47693" ht="15.75" hidden="1"/>
    <row r="47694" ht="15.75" hidden="1"/>
    <row r="47695" ht="15.75" hidden="1"/>
    <row r="47696" ht="15.75" hidden="1"/>
    <row r="47697" ht="15.75" hidden="1"/>
    <row r="47698" ht="15.75" hidden="1"/>
    <row r="47699" ht="15.75" hidden="1"/>
    <row r="47700" ht="15.75" hidden="1"/>
    <row r="47701" ht="15.75" hidden="1"/>
    <row r="47702" ht="15.75" hidden="1"/>
    <row r="47703" ht="15.75" hidden="1"/>
    <row r="47704" ht="15.75" hidden="1"/>
    <row r="47705" ht="15.75" hidden="1"/>
    <row r="47706" ht="15.75" hidden="1"/>
    <row r="47707" ht="15.75" hidden="1"/>
    <row r="47708" ht="15.75" hidden="1"/>
    <row r="47709" ht="15.75" hidden="1"/>
    <row r="47710" ht="15.75" hidden="1"/>
    <row r="47711" ht="15.75" hidden="1"/>
    <row r="47712" ht="15.75" hidden="1"/>
    <row r="47713" ht="15.75" hidden="1"/>
    <row r="47714" ht="15.75" hidden="1"/>
    <row r="47715" ht="15.75" hidden="1"/>
    <row r="47716" ht="15.75" hidden="1"/>
    <row r="47717" ht="15.75" hidden="1"/>
    <row r="47718" ht="15.75" hidden="1"/>
    <row r="47719" ht="15.75" hidden="1"/>
    <row r="47720" ht="15.75" hidden="1"/>
    <row r="47721" ht="15.75" hidden="1"/>
    <row r="47722" ht="15.75" hidden="1"/>
    <row r="47723" ht="15.75" hidden="1"/>
    <row r="47724" ht="15.75" hidden="1"/>
    <row r="47725" ht="15.75" hidden="1"/>
    <row r="47726" ht="15.75" hidden="1"/>
    <row r="47727" ht="15.75" hidden="1"/>
    <row r="47728" ht="15.75" hidden="1"/>
    <row r="47729" ht="15.75" hidden="1"/>
    <row r="47730" ht="15.75" hidden="1"/>
    <row r="47731" ht="15.75" hidden="1"/>
    <row r="47732" ht="15.75" hidden="1"/>
    <row r="47733" ht="15.75" hidden="1"/>
    <row r="47734" ht="15.75" hidden="1"/>
    <row r="47735" ht="15.75" hidden="1"/>
    <row r="47736" ht="15.75" hidden="1"/>
    <row r="47737" ht="15.75" hidden="1"/>
    <row r="47738" ht="15.75" hidden="1"/>
    <row r="47739" ht="15.75" hidden="1"/>
    <row r="47740" ht="15.75" hidden="1"/>
    <row r="47741" ht="15.75" hidden="1"/>
    <row r="47742" ht="15.75" hidden="1"/>
    <row r="47743" ht="15.75" hidden="1"/>
    <row r="47744" ht="15.75" hidden="1"/>
    <row r="47745" ht="15.75" hidden="1"/>
    <row r="47746" ht="15.75" hidden="1"/>
    <row r="47747" ht="15.75" hidden="1"/>
    <row r="47748" ht="15.75" hidden="1"/>
    <row r="47749" ht="15.75" hidden="1"/>
    <row r="47750" ht="15.75" hidden="1"/>
    <row r="47751" ht="15.75" hidden="1"/>
    <row r="47752" ht="15.75" hidden="1"/>
    <row r="47753" ht="15.75" hidden="1"/>
    <row r="47754" ht="15.75" hidden="1"/>
    <row r="47755" ht="15.75" hidden="1"/>
    <row r="47756" ht="15.75" hidden="1"/>
    <row r="47757" ht="15.75" hidden="1"/>
    <row r="47758" ht="15.75" hidden="1"/>
    <row r="47759" ht="15.75" hidden="1"/>
    <row r="47760" ht="15.75" hidden="1"/>
    <row r="47761" ht="15.75" hidden="1"/>
    <row r="47762" ht="15.75" hidden="1"/>
    <row r="47763" ht="15.75" hidden="1"/>
    <row r="47764" ht="15.75" hidden="1"/>
    <row r="47765" ht="15.75" hidden="1"/>
    <row r="47766" ht="15.75" hidden="1"/>
    <row r="47767" ht="15.75" hidden="1"/>
    <row r="47768" ht="15.75" hidden="1"/>
    <row r="47769" ht="15.75" hidden="1"/>
    <row r="47770" ht="15.75" hidden="1"/>
    <row r="47771" ht="15.75" hidden="1"/>
    <row r="47772" ht="15.75" hidden="1"/>
    <row r="47773" ht="15.75" hidden="1"/>
    <row r="47774" ht="15.75" hidden="1"/>
    <row r="47775" ht="15.75" hidden="1"/>
    <row r="47776" ht="15.75" hidden="1"/>
    <row r="47777" ht="15.75" hidden="1"/>
    <row r="47778" ht="15.75" hidden="1"/>
    <row r="47779" ht="15.75" hidden="1"/>
    <row r="47780" ht="15.75" hidden="1"/>
    <row r="47781" ht="15.75" hidden="1"/>
    <row r="47782" ht="15.75" hidden="1"/>
    <row r="47783" ht="15.75" hidden="1"/>
    <row r="47784" ht="15.75" hidden="1"/>
    <row r="47785" ht="15.75" hidden="1"/>
    <row r="47786" ht="15.75" hidden="1"/>
    <row r="47787" ht="15.75" hidden="1"/>
    <row r="47788" ht="15.75" hidden="1"/>
    <row r="47789" ht="15.75" hidden="1"/>
    <row r="47790" ht="15.75" hidden="1"/>
    <row r="47791" ht="15.75" hidden="1"/>
    <row r="47792" ht="15.75" hidden="1"/>
    <row r="47793" ht="15.75" hidden="1"/>
    <row r="47794" ht="15.75" hidden="1"/>
    <row r="47795" ht="15.75" hidden="1"/>
    <row r="47796" ht="15.75" hidden="1"/>
    <row r="47797" ht="15.75" hidden="1"/>
    <row r="47798" ht="15.75" hidden="1"/>
    <row r="47799" ht="15.75" hidden="1"/>
    <row r="47800" ht="15.75" hidden="1"/>
    <row r="47801" ht="15.75" hidden="1"/>
    <row r="47802" ht="15.75" hidden="1"/>
    <row r="47803" ht="15.75" hidden="1"/>
    <row r="47804" ht="15.75" hidden="1"/>
    <row r="47805" ht="15.75" hidden="1"/>
    <row r="47806" ht="15.75" hidden="1"/>
    <row r="47807" ht="15.75" hidden="1"/>
    <row r="47808" ht="15.75" hidden="1"/>
    <row r="47809" ht="15.75" hidden="1"/>
    <row r="47810" ht="15.75" hidden="1"/>
    <row r="47811" ht="15.75" hidden="1"/>
    <row r="47812" ht="15.75" hidden="1"/>
    <row r="47813" ht="15.75" hidden="1"/>
    <row r="47814" ht="15.75" hidden="1"/>
    <row r="47815" ht="15.75" hidden="1"/>
    <row r="47816" ht="15.75" hidden="1"/>
    <row r="47817" ht="15.75" hidden="1"/>
    <row r="47818" ht="15.75" hidden="1"/>
    <row r="47819" ht="15.75" hidden="1"/>
    <row r="47820" ht="15.75" hidden="1"/>
    <row r="47821" ht="15.75" hidden="1"/>
    <row r="47822" ht="15.75" hidden="1"/>
    <row r="47823" ht="15.75" hidden="1"/>
    <row r="47824" ht="15.75" hidden="1"/>
    <row r="47825" ht="15.75" hidden="1"/>
    <row r="47826" ht="15.75" hidden="1"/>
    <row r="47827" ht="15.75" hidden="1"/>
    <row r="47828" ht="15.75" hidden="1"/>
    <row r="47829" ht="15.75" hidden="1"/>
    <row r="47830" ht="15.75" hidden="1"/>
    <row r="47831" ht="15.75" hidden="1"/>
    <row r="47832" ht="15.75" hidden="1"/>
    <row r="47833" ht="15.75" hidden="1"/>
    <row r="47834" ht="15.75" hidden="1"/>
    <row r="47835" ht="15.75" hidden="1"/>
    <row r="47836" ht="15.75" hidden="1"/>
    <row r="47837" ht="15.75" hidden="1"/>
    <row r="47838" ht="15.75" hidden="1"/>
    <row r="47839" ht="15.75" hidden="1"/>
    <row r="47840" ht="15.75" hidden="1"/>
    <row r="47841" ht="15.75" hidden="1"/>
    <row r="47842" ht="15.75" hidden="1"/>
    <row r="47843" ht="15.75" hidden="1"/>
    <row r="47844" ht="15.75" hidden="1"/>
    <row r="47845" ht="15.75" hidden="1"/>
    <row r="47846" ht="15.75" hidden="1"/>
    <row r="47847" ht="15.75" hidden="1"/>
    <row r="47848" ht="15.75" hidden="1"/>
    <row r="47849" ht="15.75" hidden="1"/>
    <row r="47850" ht="15.75" hidden="1"/>
    <row r="47851" ht="15.75" hidden="1"/>
    <row r="47852" ht="15.75" hidden="1"/>
    <row r="47853" ht="15.75" hidden="1"/>
    <row r="47854" ht="15.75" hidden="1"/>
    <row r="47855" ht="15.75" hidden="1"/>
    <row r="47856" ht="15.75" hidden="1"/>
    <row r="47857" ht="15.75" hidden="1"/>
    <row r="47858" ht="15.75" hidden="1"/>
    <row r="47859" ht="15.75" hidden="1"/>
    <row r="47860" ht="15.75" hidden="1"/>
    <row r="47861" ht="15.75" hidden="1"/>
    <row r="47862" ht="15.75" hidden="1"/>
    <row r="47863" ht="15.75" hidden="1"/>
    <row r="47864" ht="15.75" hidden="1"/>
    <row r="47865" ht="15.75" hidden="1"/>
    <row r="47866" ht="15.75" hidden="1"/>
    <row r="47867" ht="15.75" hidden="1"/>
    <row r="47868" ht="15.75" hidden="1"/>
    <row r="47869" ht="15.75" hidden="1"/>
    <row r="47870" ht="15.75" hidden="1"/>
    <row r="47871" ht="15.75" hidden="1"/>
    <row r="47872" ht="15.75" hidden="1"/>
    <row r="47873" ht="15.75" hidden="1"/>
    <row r="47874" ht="15.75" hidden="1"/>
    <row r="47875" ht="15.75" hidden="1"/>
    <row r="47876" ht="15.75" hidden="1"/>
    <row r="47877" ht="15.75" hidden="1"/>
    <row r="47878" ht="15.75" hidden="1"/>
    <row r="47879" ht="15.75" hidden="1"/>
    <row r="47880" ht="15.75" hidden="1"/>
    <row r="47881" ht="15.75" hidden="1"/>
    <row r="47882" ht="15.75" hidden="1"/>
    <row r="47883" ht="15.75" hidden="1"/>
    <row r="47884" ht="15.75" hidden="1"/>
    <row r="47885" ht="15.75" hidden="1"/>
    <row r="47886" ht="15.75" hidden="1"/>
    <row r="47887" ht="15.75" hidden="1"/>
    <row r="47888" ht="15.75" hidden="1"/>
    <row r="47889" ht="15.75" hidden="1"/>
    <row r="47890" ht="15.75" hidden="1"/>
    <row r="47891" ht="15.75" hidden="1"/>
    <row r="47892" ht="15.75" hidden="1"/>
    <row r="47893" ht="15.75" hidden="1"/>
    <row r="47894" ht="15.75" hidden="1"/>
    <row r="47895" ht="15.75" hidden="1"/>
    <row r="47896" ht="15.75" hidden="1"/>
    <row r="47897" ht="15.75" hidden="1"/>
    <row r="47898" ht="15.75" hidden="1"/>
    <row r="47899" ht="15.75" hidden="1"/>
    <row r="47900" ht="15.75" hidden="1"/>
    <row r="47901" ht="15.75" hidden="1"/>
    <row r="47902" ht="15.75" hidden="1"/>
    <row r="47903" ht="15.75" hidden="1"/>
    <row r="47904" ht="15.75" hidden="1"/>
    <row r="47905" ht="15.75" hidden="1"/>
    <row r="47906" ht="15.75" hidden="1"/>
    <row r="47907" ht="15.75" hidden="1"/>
    <row r="47908" ht="15.75" hidden="1"/>
    <row r="47909" ht="15.75" hidden="1"/>
    <row r="47910" ht="15.75" hidden="1"/>
    <row r="47911" ht="15.75" hidden="1"/>
    <row r="47912" ht="15.75" hidden="1"/>
    <row r="47913" ht="15.75" hidden="1"/>
    <row r="47914" ht="15.75" hidden="1"/>
    <row r="47915" ht="15.75" hidden="1"/>
    <row r="47916" ht="15.75" hidden="1"/>
    <row r="47917" ht="15.75" hidden="1"/>
    <row r="47918" ht="15.75" hidden="1"/>
    <row r="47919" ht="15.75" hidden="1"/>
    <row r="47920" ht="15.75" hidden="1"/>
    <row r="47921" ht="15.75" hidden="1"/>
    <row r="47922" ht="15.75" hidden="1"/>
    <row r="47923" ht="15.75" hidden="1"/>
    <row r="47924" ht="15.75" hidden="1"/>
    <row r="47925" ht="15.75" hidden="1"/>
    <row r="47926" ht="15.75" hidden="1"/>
    <row r="47927" ht="15.75" hidden="1"/>
    <row r="47928" ht="15.75" hidden="1"/>
    <row r="47929" ht="15.75" hidden="1"/>
    <row r="47930" ht="15.75" hidden="1"/>
    <row r="47931" ht="15.75" hidden="1"/>
    <row r="47932" ht="15.75" hidden="1"/>
    <row r="47933" ht="15.75" hidden="1"/>
    <row r="47934" ht="15.75" hidden="1"/>
    <row r="47935" ht="15.75" hidden="1"/>
    <row r="47936" ht="15.75" hidden="1"/>
    <row r="47937" ht="15.75" hidden="1"/>
    <row r="47938" ht="15.75" hidden="1"/>
    <row r="47939" ht="15.75" hidden="1"/>
    <row r="47940" ht="15.75" hidden="1"/>
    <row r="47941" ht="15.75" hidden="1"/>
    <row r="47942" ht="15.75" hidden="1"/>
    <row r="47943" ht="15.75" hidden="1"/>
    <row r="47944" ht="15.75" hidden="1"/>
    <row r="47945" ht="15.75" hidden="1"/>
    <row r="47946" ht="15.75" hidden="1"/>
    <row r="47947" ht="15.75" hidden="1"/>
    <row r="47948" ht="15.75" hidden="1"/>
    <row r="47949" ht="15.75" hidden="1"/>
    <row r="47950" ht="15.75" hidden="1"/>
    <row r="47951" ht="15.75" hidden="1"/>
    <row r="47952" ht="15.75" hidden="1"/>
    <row r="47953" ht="15.75" hidden="1"/>
    <row r="47954" ht="15.75" hidden="1"/>
    <row r="47955" ht="15.75" hidden="1"/>
    <row r="47956" ht="15.75" hidden="1"/>
    <row r="47957" ht="15.75" hidden="1"/>
    <row r="47958" ht="15.75" hidden="1"/>
    <row r="47959" ht="15.75" hidden="1"/>
    <row r="47960" ht="15.75" hidden="1"/>
    <row r="47961" ht="15.75" hidden="1"/>
    <row r="47962" ht="15.75" hidden="1"/>
    <row r="47963" ht="15.75" hidden="1"/>
    <row r="47964" ht="15.75" hidden="1"/>
    <row r="47965" ht="15.75" hidden="1"/>
    <row r="47966" ht="15.75" hidden="1"/>
    <row r="47967" ht="15.75" hidden="1"/>
    <row r="47968" ht="15.75" hidden="1"/>
    <row r="47969" ht="15.75" hidden="1"/>
    <row r="47970" ht="15.75" hidden="1"/>
    <row r="47971" ht="15.75" hidden="1"/>
    <row r="47972" ht="15.75" hidden="1"/>
    <row r="47973" ht="15.75" hidden="1"/>
    <row r="47974" ht="15.75" hidden="1"/>
    <row r="47975" ht="15.75" hidden="1"/>
    <row r="47976" ht="15.75" hidden="1"/>
    <row r="47977" ht="15.75" hidden="1"/>
    <row r="47978" ht="15.75" hidden="1"/>
    <row r="47979" ht="15.75" hidden="1"/>
    <row r="47980" ht="15.75" hidden="1"/>
    <row r="47981" ht="15.75" hidden="1"/>
    <row r="47982" ht="15.75" hidden="1"/>
    <row r="47983" ht="15.75" hidden="1"/>
    <row r="47984" ht="15.75" hidden="1"/>
    <row r="47985" ht="15.75" hidden="1"/>
    <row r="47986" ht="15.75" hidden="1"/>
    <row r="47987" ht="15.75" hidden="1"/>
    <row r="47988" ht="15.75" hidden="1"/>
    <row r="47989" ht="15.75" hidden="1"/>
    <row r="47990" ht="15.75" hidden="1"/>
    <row r="47991" ht="15.75" hidden="1"/>
    <row r="47992" ht="15.75" hidden="1"/>
    <row r="47993" ht="15.75" hidden="1"/>
    <row r="47994" ht="15.75" hidden="1"/>
    <row r="47995" ht="15.75" hidden="1"/>
    <row r="47996" ht="15.75" hidden="1"/>
    <row r="47997" ht="15.75" hidden="1"/>
    <row r="47998" ht="15.75" hidden="1"/>
    <row r="47999" ht="15.75" hidden="1"/>
    <row r="48000" ht="15.75" hidden="1"/>
    <row r="48001" ht="15.75" hidden="1"/>
    <row r="48002" ht="15.75" hidden="1"/>
    <row r="48003" ht="15.75" hidden="1"/>
    <row r="48004" ht="15.75" hidden="1"/>
    <row r="48005" ht="15.75" hidden="1"/>
    <row r="48006" ht="15.75" hidden="1"/>
    <row r="48007" ht="15.75" hidden="1"/>
    <row r="48008" ht="15.75" hidden="1"/>
    <row r="48009" ht="15.75" hidden="1"/>
    <row r="48010" ht="15.75" hidden="1"/>
    <row r="48011" ht="15.75" hidden="1"/>
    <row r="48012" ht="15.75" hidden="1"/>
    <row r="48013" ht="15.75" hidden="1"/>
    <row r="48014" ht="15.75" hidden="1"/>
    <row r="48015" ht="15.75" hidden="1"/>
    <row r="48016" ht="15.75" hidden="1"/>
    <row r="48017" ht="15.75" hidden="1"/>
    <row r="48018" ht="15.75" hidden="1"/>
    <row r="48019" ht="15.75" hidden="1"/>
    <row r="48020" ht="15.75" hidden="1"/>
    <row r="48021" ht="15.75" hidden="1"/>
    <row r="48022" ht="15.75" hidden="1"/>
    <row r="48023" ht="15.75" hidden="1"/>
    <row r="48024" ht="15.75" hidden="1"/>
    <row r="48025" ht="15.75" hidden="1"/>
    <row r="48026" ht="15.75" hidden="1"/>
    <row r="48027" ht="15.75" hidden="1"/>
    <row r="48028" ht="15.75" hidden="1"/>
    <row r="48029" ht="15.75" hidden="1"/>
    <row r="48030" ht="15.75" hidden="1"/>
    <row r="48031" ht="15.75" hidden="1"/>
    <row r="48032" ht="15.75" hidden="1"/>
    <row r="48033" ht="15.75" hidden="1"/>
    <row r="48034" ht="15.75" hidden="1"/>
    <row r="48035" ht="15.75" hidden="1"/>
    <row r="48036" ht="15.75" hidden="1"/>
    <row r="48037" ht="15.75" hidden="1"/>
    <row r="48038" ht="15.75" hidden="1"/>
    <row r="48039" ht="15.75" hidden="1"/>
    <row r="48040" ht="15.75" hidden="1"/>
    <row r="48041" ht="15.75" hidden="1"/>
    <row r="48042" ht="15.75" hidden="1"/>
    <row r="48043" ht="15.75" hidden="1"/>
    <row r="48044" ht="15.75" hidden="1"/>
    <row r="48045" ht="15.75" hidden="1"/>
    <row r="48046" ht="15.75" hidden="1"/>
    <row r="48047" ht="15.75" hidden="1"/>
    <row r="48048" ht="15.75" hidden="1"/>
    <row r="48049" ht="15.75" hidden="1"/>
    <row r="48050" ht="15.75" hidden="1"/>
    <row r="48051" ht="15.75" hidden="1"/>
    <row r="48052" ht="15.75" hidden="1"/>
    <row r="48053" ht="15.75" hidden="1"/>
    <row r="48054" ht="15.75" hidden="1"/>
    <row r="48055" ht="15.75" hidden="1"/>
    <row r="48056" ht="15.75" hidden="1"/>
    <row r="48057" ht="15.75" hidden="1"/>
    <row r="48058" ht="15.75" hidden="1"/>
    <row r="48059" ht="15.75" hidden="1"/>
    <row r="48060" ht="15.75" hidden="1"/>
    <row r="48061" ht="15.75" hidden="1"/>
    <row r="48062" ht="15.75" hidden="1"/>
    <row r="48063" ht="15.75" hidden="1"/>
    <row r="48064" ht="15.75" hidden="1"/>
    <row r="48065" ht="15.75" hidden="1"/>
    <row r="48066" ht="15.75" hidden="1"/>
    <row r="48067" ht="15.75" hidden="1"/>
    <row r="48068" ht="15.75" hidden="1"/>
    <row r="48069" ht="15.75" hidden="1"/>
    <row r="48070" ht="15.75" hidden="1"/>
    <row r="48071" ht="15.75" hidden="1"/>
    <row r="48072" ht="15.75" hidden="1"/>
    <row r="48073" ht="15.75" hidden="1"/>
    <row r="48074" ht="15.75" hidden="1"/>
    <row r="48075" ht="15.75" hidden="1"/>
    <row r="48076" ht="15.75" hidden="1"/>
    <row r="48077" ht="15.75" hidden="1"/>
    <row r="48078" ht="15.75" hidden="1"/>
    <row r="48079" ht="15.75" hidden="1"/>
    <row r="48080" ht="15.75" hidden="1"/>
    <row r="48081" ht="15.75" hidden="1"/>
    <row r="48082" ht="15.75" hidden="1"/>
    <row r="48083" ht="15.75" hidden="1"/>
    <row r="48084" ht="15.75" hidden="1"/>
    <row r="48085" ht="15.75" hidden="1"/>
    <row r="48086" ht="15.75" hidden="1"/>
    <row r="48087" ht="15.75" hidden="1"/>
    <row r="48088" ht="15.75" hidden="1"/>
    <row r="48089" ht="15.75" hidden="1"/>
    <row r="48090" ht="15.75" hidden="1"/>
    <row r="48091" ht="15.75" hidden="1"/>
    <row r="48092" ht="15.75" hidden="1"/>
    <row r="48093" ht="15.75" hidden="1"/>
    <row r="48094" ht="15.75" hidden="1"/>
    <row r="48095" ht="15.75" hidden="1"/>
    <row r="48096" ht="15.75" hidden="1"/>
    <row r="48097" ht="15.75" hidden="1"/>
    <row r="48098" ht="15.75" hidden="1"/>
    <row r="48099" ht="15.75" hidden="1"/>
    <row r="48100" ht="15.75" hidden="1"/>
    <row r="48101" ht="15.75" hidden="1"/>
    <row r="48102" ht="15.75" hidden="1"/>
    <row r="48103" ht="15.75" hidden="1"/>
    <row r="48104" ht="15.75" hidden="1"/>
    <row r="48105" ht="15.75" hidden="1"/>
    <row r="48106" ht="15.75" hidden="1"/>
    <row r="48107" ht="15.75" hidden="1"/>
    <row r="48108" ht="15.75" hidden="1"/>
    <row r="48109" ht="15.75" hidden="1"/>
    <row r="48110" ht="15.75" hidden="1"/>
    <row r="48111" ht="15.75" hidden="1"/>
    <row r="48112" ht="15.75" hidden="1"/>
    <row r="48113" ht="15.75" hidden="1"/>
    <row r="48114" ht="15.75" hidden="1"/>
    <row r="48115" ht="15.75" hidden="1"/>
    <row r="48116" ht="15.75" hidden="1"/>
    <row r="48117" ht="15.75" hidden="1"/>
    <row r="48118" ht="15.75" hidden="1"/>
    <row r="48119" ht="15.75" hidden="1"/>
    <row r="48120" ht="15.75" hidden="1"/>
    <row r="48121" ht="15.75" hidden="1"/>
    <row r="48122" ht="15.75" hidden="1"/>
    <row r="48123" ht="15.75" hidden="1"/>
    <row r="48124" ht="15.75" hidden="1"/>
    <row r="48125" ht="15.75" hidden="1"/>
    <row r="48126" ht="15.75" hidden="1"/>
    <row r="48127" ht="15.75" hidden="1"/>
    <row r="48128" ht="15.75" hidden="1"/>
    <row r="48129" ht="15.75" hidden="1"/>
    <row r="48130" ht="15.75" hidden="1"/>
    <row r="48131" ht="15.75" hidden="1"/>
    <row r="48132" ht="15.75" hidden="1"/>
    <row r="48133" ht="15.75" hidden="1"/>
    <row r="48134" ht="15.75" hidden="1"/>
    <row r="48135" ht="15.75" hidden="1"/>
    <row r="48136" ht="15.75" hidden="1"/>
    <row r="48137" ht="15.75" hidden="1"/>
    <row r="48138" ht="15.75" hidden="1"/>
    <row r="48139" ht="15.75" hidden="1"/>
    <row r="48140" ht="15.75" hidden="1"/>
    <row r="48141" ht="15.75" hidden="1"/>
    <row r="48142" ht="15.75" hidden="1"/>
    <row r="48143" ht="15.75" hidden="1"/>
    <row r="48144" ht="15.75" hidden="1"/>
    <row r="48145" ht="15.75" hidden="1"/>
    <row r="48146" ht="15.75" hidden="1"/>
    <row r="48147" ht="15.75" hidden="1"/>
    <row r="48148" ht="15.75" hidden="1"/>
    <row r="48149" ht="15.75" hidden="1"/>
    <row r="48150" ht="15.75" hidden="1"/>
    <row r="48151" ht="15.75" hidden="1"/>
    <row r="48152" ht="15.75" hidden="1"/>
    <row r="48153" ht="15.75" hidden="1"/>
    <row r="48154" ht="15.75" hidden="1"/>
    <row r="48155" ht="15.75" hidden="1"/>
    <row r="48156" ht="15.75" hidden="1"/>
    <row r="48157" ht="15.75" hidden="1"/>
    <row r="48158" ht="15.75" hidden="1"/>
    <row r="48159" ht="15.75" hidden="1"/>
    <row r="48160" ht="15.75" hidden="1"/>
    <row r="48161" ht="15.75" hidden="1"/>
    <row r="48162" ht="15.75" hidden="1"/>
    <row r="48163" ht="15.75" hidden="1"/>
    <row r="48164" ht="15.75" hidden="1"/>
    <row r="48165" ht="15.75" hidden="1"/>
    <row r="48166" ht="15.75" hidden="1"/>
    <row r="48167" ht="15.75" hidden="1"/>
    <row r="48168" ht="15.75" hidden="1"/>
    <row r="48169" ht="15.75" hidden="1"/>
    <row r="48170" ht="15.75" hidden="1"/>
    <row r="48171" ht="15.75" hidden="1"/>
    <row r="48172" ht="15.75" hidden="1"/>
    <row r="48173" ht="15.75" hidden="1"/>
    <row r="48174" ht="15.75" hidden="1"/>
    <row r="48175" ht="15.75" hidden="1"/>
    <row r="48176" ht="15.75" hidden="1"/>
    <row r="48177" ht="15.75" hidden="1"/>
    <row r="48178" ht="15.75" hidden="1"/>
    <row r="48179" ht="15.75" hidden="1"/>
    <row r="48180" ht="15.75" hidden="1"/>
    <row r="48181" ht="15.75" hidden="1"/>
    <row r="48182" ht="15.75" hidden="1"/>
    <row r="48183" ht="15.75" hidden="1"/>
    <row r="48184" ht="15.75" hidden="1"/>
    <row r="48185" ht="15.75" hidden="1"/>
    <row r="48186" ht="15.75" hidden="1"/>
    <row r="48187" ht="15.75" hidden="1"/>
    <row r="48188" ht="15.75" hidden="1"/>
    <row r="48189" ht="15.75" hidden="1"/>
    <row r="48190" ht="15.75" hidden="1"/>
    <row r="48191" ht="15.75" hidden="1"/>
    <row r="48192" ht="15.75" hidden="1"/>
    <row r="48193" ht="15.75" hidden="1"/>
    <row r="48194" ht="15.75" hidden="1"/>
    <row r="48195" ht="15.75" hidden="1"/>
    <row r="48196" ht="15.75" hidden="1"/>
    <row r="48197" ht="15.75" hidden="1"/>
    <row r="48198" ht="15.75" hidden="1"/>
    <row r="48199" ht="15.75" hidden="1"/>
    <row r="48200" ht="15.75" hidden="1"/>
    <row r="48201" ht="15.75" hidden="1"/>
    <row r="48202" ht="15.75" hidden="1"/>
    <row r="48203" ht="15.75" hidden="1"/>
    <row r="48204" ht="15.75" hidden="1"/>
    <row r="48205" ht="15.75" hidden="1"/>
    <row r="48206" ht="15.75" hidden="1"/>
    <row r="48207" ht="15.75" hidden="1"/>
    <row r="48208" ht="15.75" hidden="1"/>
    <row r="48209" ht="15.75" hidden="1"/>
    <row r="48210" ht="15.75" hidden="1"/>
    <row r="48211" ht="15.75" hidden="1"/>
    <row r="48212" ht="15.75" hidden="1"/>
    <row r="48213" ht="15.75" hidden="1"/>
    <row r="48214" ht="15.75" hidden="1"/>
    <row r="48215" ht="15.75" hidden="1"/>
    <row r="48216" ht="15.75" hidden="1"/>
    <row r="48217" ht="15.75" hidden="1"/>
    <row r="48218" ht="15.75" hidden="1"/>
    <row r="48219" ht="15.75" hidden="1"/>
    <row r="48220" ht="15.75" hidden="1"/>
    <row r="48221" ht="15.75" hidden="1"/>
    <row r="48222" ht="15.75" hidden="1"/>
    <row r="48223" ht="15.75" hidden="1"/>
    <row r="48224" ht="15.75" hidden="1"/>
    <row r="48225" ht="15.75" hidden="1"/>
    <row r="48226" ht="15.75" hidden="1"/>
    <row r="48227" ht="15.75" hidden="1"/>
    <row r="48228" ht="15.75" hidden="1"/>
    <row r="48229" ht="15.75" hidden="1"/>
    <row r="48230" ht="15.75" hidden="1"/>
    <row r="48231" ht="15.75" hidden="1"/>
    <row r="48232" ht="15.75" hidden="1"/>
    <row r="48233" ht="15.75" hidden="1"/>
    <row r="48234" ht="15.75" hidden="1"/>
    <row r="48235" ht="15.75" hidden="1"/>
    <row r="48236" ht="15.75" hidden="1"/>
    <row r="48237" ht="15.75" hidden="1"/>
    <row r="48238" ht="15.75" hidden="1"/>
    <row r="48239" ht="15.75" hidden="1"/>
    <row r="48240" ht="15.75" hidden="1"/>
    <row r="48241" ht="15.75" hidden="1"/>
    <row r="48242" ht="15.75" hidden="1"/>
    <row r="48243" ht="15.75" hidden="1"/>
    <row r="48244" ht="15.75" hidden="1"/>
    <row r="48245" ht="15.75" hidden="1"/>
    <row r="48246" ht="15.75" hidden="1"/>
    <row r="48247" ht="15.75" hidden="1"/>
    <row r="48248" ht="15.75" hidden="1"/>
    <row r="48249" ht="15.75" hidden="1"/>
    <row r="48250" ht="15.75" hidden="1"/>
    <row r="48251" ht="15.75" hidden="1"/>
    <row r="48252" ht="15.75" hidden="1"/>
    <row r="48253" ht="15.75" hidden="1"/>
    <row r="48254" ht="15.75" hidden="1"/>
    <row r="48255" ht="15.75" hidden="1"/>
    <row r="48256" ht="15.75" hidden="1"/>
    <row r="48257" ht="15.75" hidden="1"/>
    <row r="48258" ht="15.75" hidden="1"/>
    <row r="48259" ht="15.75" hidden="1"/>
    <row r="48260" ht="15.75" hidden="1"/>
    <row r="48261" ht="15.75" hidden="1"/>
    <row r="48262" ht="15.75" hidden="1"/>
    <row r="48263" ht="15.75" hidden="1"/>
    <row r="48264" ht="15.75" hidden="1"/>
    <row r="48265" ht="15.75" hidden="1"/>
    <row r="48266" ht="15.75" hidden="1"/>
    <row r="48267" ht="15.75" hidden="1"/>
    <row r="48268" ht="15.75" hidden="1"/>
    <row r="48269" ht="15.75" hidden="1"/>
    <row r="48270" ht="15.75" hidden="1"/>
    <row r="48271" ht="15.75" hidden="1"/>
    <row r="48272" ht="15.75" hidden="1"/>
    <row r="48273" ht="15.75" hidden="1"/>
    <row r="48274" ht="15.75" hidden="1"/>
    <row r="48275" ht="15.75" hidden="1"/>
    <row r="48276" ht="15.75" hidden="1"/>
    <row r="48277" ht="15.75" hidden="1"/>
    <row r="48278" ht="15.75" hidden="1"/>
    <row r="48279" ht="15.75" hidden="1"/>
    <row r="48280" ht="15.75" hidden="1"/>
    <row r="48281" ht="15.75" hidden="1"/>
    <row r="48282" ht="15.75" hidden="1"/>
    <row r="48283" ht="15.75" hidden="1"/>
    <row r="48284" ht="15.75" hidden="1"/>
    <row r="48285" ht="15.75" hidden="1"/>
    <row r="48286" ht="15.75" hidden="1"/>
    <row r="48287" ht="15.75" hidden="1"/>
    <row r="48288" ht="15.75" hidden="1"/>
    <row r="48289" ht="15.75" hidden="1"/>
    <row r="48290" ht="15.75" hidden="1"/>
    <row r="48291" ht="15.75" hidden="1"/>
    <row r="48292" ht="15.75" hidden="1"/>
    <row r="48293" ht="15.75" hidden="1"/>
    <row r="48294" ht="15.75" hidden="1"/>
    <row r="48295" ht="15.75" hidden="1"/>
    <row r="48296" ht="15.75" hidden="1"/>
    <row r="48297" ht="15.75" hidden="1"/>
    <row r="48298" ht="15.75" hidden="1"/>
    <row r="48299" ht="15.75" hidden="1"/>
    <row r="48300" ht="15.75" hidden="1"/>
    <row r="48301" ht="15.75" hidden="1"/>
    <row r="48302" ht="15.75" hidden="1"/>
    <row r="48303" ht="15.75" hidden="1"/>
    <row r="48304" ht="15.75" hidden="1"/>
    <row r="48305" ht="15.75" hidden="1"/>
    <row r="48306" ht="15.75" hidden="1"/>
    <row r="48307" ht="15.75" hidden="1"/>
    <row r="48308" ht="15.75" hidden="1"/>
    <row r="48309" ht="15.75" hidden="1"/>
    <row r="48310" ht="15.75" hidden="1"/>
    <row r="48311" ht="15.75" hidden="1"/>
    <row r="48312" ht="15.75" hidden="1"/>
    <row r="48313" ht="15.75" hidden="1"/>
    <row r="48314" ht="15.75" hidden="1"/>
    <row r="48315" ht="15.75" hidden="1"/>
    <row r="48316" ht="15.75" hidden="1"/>
    <row r="48317" ht="15.75" hidden="1"/>
    <row r="48318" ht="15.75" hidden="1"/>
    <row r="48319" ht="15.75" hidden="1"/>
    <row r="48320" ht="15.75" hidden="1"/>
    <row r="48321" ht="15.75" hidden="1"/>
    <row r="48322" ht="15.75" hidden="1"/>
    <row r="48323" ht="15.75" hidden="1"/>
    <row r="48324" ht="15.75" hidden="1"/>
    <row r="48325" ht="15.75" hidden="1"/>
    <row r="48326" ht="15.75" hidden="1"/>
    <row r="48327" ht="15.75" hidden="1"/>
    <row r="48328" ht="15.75" hidden="1"/>
    <row r="48329" ht="15.75" hidden="1"/>
    <row r="48330" ht="15.75" hidden="1"/>
    <row r="48331" ht="15.75" hidden="1"/>
    <row r="48332" ht="15.75" hidden="1"/>
    <row r="48333" ht="15.75" hidden="1"/>
    <row r="48334" ht="15.75" hidden="1"/>
    <row r="48335" ht="15.75" hidden="1"/>
    <row r="48336" ht="15.75" hidden="1"/>
    <row r="48337" ht="15.75" hidden="1"/>
    <row r="48338" ht="15.75" hidden="1"/>
    <row r="48339" ht="15.75" hidden="1"/>
    <row r="48340" ht="15.75" hidden="1"/>
    <row r="48341" ht="15.75" hidden="1"/>
    <row r="48342" ht="15.75" hidden="1"/>
    <row r="48343" ht="15.75" hidden="1"/>
    <row r="48344" ht="15.75" hidden="1"/>
    <row r="48345" ht="15.75" hidden="1"/>
    <row r="48346" ht="15.75" hidden="1"/>
    <row r="48347" ht="15.75" hidden="1"/>
    <row r="48348" ht="15.75" hidden="1"/>
    <row r="48349" ht="15.75" hidden="1"/>
    <row r="48350" ht="15.75" hidden="1"/>
    <row r="48351" ht="15.75" hidden="1"/>
    <row r="48352" ht="15.75" hidden="1"/>
    <row r="48353" ht="15.75" hidden="1"/>
    <row r="48354" ht="15.75" hidden="1"/>
    <row r="48355" ht="15.75" hidden="1"/>
    <row r="48356" ht="15.75" hidden="1"/>
    <row r="48357" ht="15.75" hidden="1"/>
    <row r="48358" ht="15.75" hidden="1"/>
    <row r="48359" ht="15.75" hidden="1"/>
    <row r="48360" ht="15.75" hidden="1"/>
    <row r="48361" ht="15.75" hidden="1"/>
    <row r="48362" ht="15.75" hidden="1"/>
    <row r="48363" ht="15.75" hidden="1"/>
    <row r="48364" ht="15.75" hidden="1"/>
    <row r="48365" ht="15.75" hidden="1"/>
    <row r="48366" ht="15.75" hidden="1"/>
    <row r="48367" ht="15.75" hidden="1"/>
    <row r="48368" ht="15.75" hidden="1"/>
    <row r="48369" ht="15.75" hidden="1"/>
    <row r="48370" ht="15.75" hidden="1"/>
    <row r="48371" ht="15.75" hidden="1"/>
    <row r="48372" ht="15.75" hidden="1"/>
    <row r="48373" ht="15.75" hidden="1"/>
    <row r="48374" ht="15.75" hidden="1"/>
    <row r="48375" ht="15.75" hidden="1"/>
    <row r="48376" ht="15.75" hidden="1"/>
    <row r="48377" ht="15.75" hidden="1"/>
    <row r="48378" ht="15.75" hidden="1"/>
    <row r="48379" ht="15.75" hidden="1"/>
    <row r="48380" ht="15.75" hidden="1"/>
    <row r="48381" ht="15.75" hidden="1"/>
    <row r="48382" ht="15.75" hidden="1"/>
    <row r="48383" ht="15.75" hidden="1"/>
    <row r="48384" ht="15.75" hidden="1"/>
    <row r="48385" ht="15.75" hidden="1"/>
    <row r="48386" ht="15.75" hidden="1"/>
    <row r="48387" ht="15.75" hidden="1"/>
    <row r="48388" ht="15.75" hidden="1"/>
    <row r="48389" ht="15.75" hidden="1"/>
    <row r="48390" ht="15.75" hidden="1"/>
    <row r="48391" ht="15.75" hidden="1"/>
    <row r="48392" ht="15.75" hidden="1"/>
    <row r="48393" ht="15.75" hidden="1"/>
    <row r="48394" ht="15.75" hidden="1"/>
    <row r="48395" ht="15.75" hidden="1"/>
    <row r="48396" ht="15.75" hidden="1"/>
    <row r="48397" ht="15.75" hidden="1"/>
    <row r="48398" ht="15.75" hidden="1"/>
    <row r="48399" ht="15.75" hidden="1"/>
    <row r="48400" ht="15.75" hidden="1"/>
    <row r="48401" ht="15.75" hidden="1"/>
    <row r="48402" ht="15.75" hidden="1"/>
    <row r="48403" ht="15.75" hidden="1"/>
    <row r="48404" ht="15.75" hidden="1"/>
    <row r="48405" ht="15.75" hidden="1"/>
    <row r="48406" ht="15.75" hidden="1"/>
    <row r="48407" ht="15.75" hidden="1"/>
    <row r="48408" ht="15.75" hidden="1"/>
    <row r="48409" ht="15.75" hidden="1"/>
    <row r="48410" ht="15.75" hidden="1"/>
    <row r="48411" ht="15.75" hidden="1"/>
    <row r="48412" ht="15.75" hidden="1"/>
    <row r="48413" ht="15.75" hidden="1"/>
    <row r="48414" ht="15.75" hidden="1"/>
    <row r="48415" ht="15.75" hidden="1"/>
    <row r="48416" ht="15.75" hidden="1"/>
    <row r="48417" ht="15.75" hidden="1"/>
    <row r="48418" ht="15.75" hidden="1"/>
    <row r="48419" ht="15.75" hidden="1"/>
    <row r="48420" ht="15.75" hidden="1"/>
    <row r="48421" ht="15.75" hidden="1"/>
    <row r="48422" ht="15.75" hidden="1"/>
    <row r="48423" ht="15.75" hidden="1"/>
    <row r="48424" ht="15.75" hidden="1"/>
    <row r="48425" ht="15.75" hidden="1"/>
    <row r="48426" ht="15.75" hidden="1"/>
    <row r="48427" ht="15.75" hidden="1"/>
    <row r="48428" ht="15.75" hidden="1"/>
    <row r="48429" ht="15.75" hidden="1"/>
    <row r="48430" ht="15.75" hidden="1"/>
    <row r="48431" ht="15.75" hidden="1"/>
    <row r="48432" ht="15.75" hidden="1"/>
    <row r="48433" ht="15.75" hidden="1"/>
    <row r="48434" ht="15.75" hidden="1"/>
    <row r="48435" ht="15.75" hidden="1"/>
    <row r="48436" ht="15.75" hidden="1"/>
    <row r="48437" ht="15.75" hidden="1"/>
    <row r="48438" ht="15.75" hidden="1"/>
    <row r="48439" ht="15.75" hidden="1"/>
    <row r="48440" ht="15.75" hidden="1"/>
    <row r="48441" ht="15.75" hidden="1"/>
    <row r="48442" ht="15.75" hidden="1"/>
    <row r="48443" ht="15.75" hidden="1"/>
    <row r="48444" ht="15.75" hidden="1"/>
    <row r="48445" ht="15.75" hidden="1"/>
    <row r="48446" ht="15.75" hidden="1"/>
    <row r="48447" ht="15.75" hidden="1"/>
    <row r="48448" ht="15.75" hidden="1"/>
    <row r="48449" ht="15.75" hidden="1"/>
    <row r="48450" ht="15.75" hidden="1"/>
    <row r="48451" ht="15.75" hidden="1"/>
    <row r="48452" ht="15.75" hidden="1"/>
    <row r="48453" ht="15.75" hidden="1"/>
    <row r="48454" ht="15.75" hidden="1"/>
    <row r="48455" ht="15.75" hidden="1"/>
    <row r="48456" ht="15.75" hidden="1"/>
    <row r="48457" ht="15.75" hidden="1"/>
    <row r="48458" ht="15.75" hidden="1"/>
    <row r="48459" ht="15.75" hidden="1"/>
    <row r="48460" ht="15.75" hidden="1"/>
    <row r="48461" ht="15.75" hidden="1"/>
    <row r="48462" ht="15.75" hidden="1"/>
    <row r="48463" ht="15.75" hidden="1"/>
    <row r="48464" ht="15.75" hidden="1"/>
    <row r="48465" ht="15.75" hidden="1"/>
    <row r="48466" ht="15.75" hidden="1"/>
    <row r="48467" ht="15.75" hidden="1"/>
    <row r="48468" ht="15.75" hidden="1"/>
    <row r="48469" ht="15.75" hidden="1"/>
    <row r="48470" ht="15.75" hidden="1"/>
    <row r="48471" ht="15.75" hidden="1"/>
    <row r="48472" ht="15.75" hidden="1"/>
    <row r="48473" ht="15.75" hidden="1"/>
    <row r="48474" ht="15.75" hidden="1"/>
    <row r="48475" ht="15.75" hidden="1"/>
    <row r="48476" ht="15.75" hidden="1"/>
    <row r="48477" ht="15.75" hidden="1"/>
    <row r="48478" ht="15.75" hidden="1"/>
    <row r="48479" ht="15.75" hidden="1"/>
    <row r="48480" ht="15.75" hidden="1"/>
    <row r="48481" ht="15.75" hidden="1"/>
    <row r="48482" ht="15.75" hidden="1"/>
    <row r="48483" ht="15.75" hidden="1"/>
    <row r="48484" ht="15.75" hidden="1"/>
    <row r="48485" ht="15.75" hidden="1"/>
    <row r="48486" ht="15.75" hidden="1"/>
    <row r="48487" ht="15.75" hidden="1"/>
    <row r="48488" ht="15.75" hidden="1"/>
    <row r="48489" ht="15.75" hidden="1"/>
    <row r="48490" ht="15.75" hidden="1"/>
    <row r="48491" ht="15.75" hidden="1"/>
    <row r="48492" ht="15.75" hidden="1"/>
    <row r="48493" ht="15.75" hidden="1"/>
    <row r="48494" ht="15.75" hidden="1"/>
    <row r="48495" ht="15.75" hidden="1"/>
    <row r="48496" ht="15.75" hidden="1"/>
    <row r="48497" ht="15.75" hidden="1"/>
    <row r="48498" ht="15.75" hidden="1"/>
    <row r="48499" ht="15.75" hidden="1"/>
    <row r="48500" ht="15.75" hidden="1"/>
    <row r="48501" ht="15.75" hidden="1"/>
    <row r="48502" ht="15.75" hidden="1"/>
    <row r="48503" ht="15.75" hidden="1"/>
    <row r="48504" ht="15.75" hidden="1"/>
    <row r="48505" ht="15.75" hidden="1"/>
    <row r="48506" ht="15.75" hidden="1"/>
    <row r="48507" ht="15.75" hidden="1"/>
    <row r="48508" ht="15.75" hidden="1"/>
    <row r="48509" ht="15.75" hidden="1"/>
    <row r="48510" ht="15.75" hidden="1"/>
    <row r="48511" ht="15.75" hidden="1"/>
    <row r="48512" ht="15.75" hidden="1"/>
    <row r="48513" ht="15.75" hidden="1"/>
    <row r="48514" ht="15.75" hidden="1"/>
    <row r="48515" ht="15.75" hidden="1"/>
    <row r="48516" ht="15.75" hidden="1"/>
    <row r="48517" ht="15.75" hidden="1"/>
    <row r="48518" ht="15.75" hidden="1"/>
    <row r="48519" ht="15.75" hidden="1"/>
    <row r="48520" ht="15.75" hidden="1"/>
    <row r="48521" ht="15.75" hidden="1"/>
    <row r="48522" ht="15.75" hidden="1"/>
    <row r="48523" ht="15.75" hidden="1"/>
    <row r="48524" ht="15.75" hidden="1"/>
    <row r="48525" ht="15.75" hidden="1"/>
    <row r="48526" ht="15.75" hidden="1"/>
    <row r="48527" ht="15.75" hidden="1"/>
    <row r="48528" ht="15.75" hidden="1"/>
    <row r="48529" ht="15.75" hidden="1"/>
    <row r="48530" ht="15.75" hidden="1"/>
    <row r="48531" ht="15.75" hidden="1"/>
    <row r="48532" ht="15.75" hidden="1"/>
    <row r="48533" ht="15.75" hidden="1"/>
    <row r="48534" ht="15.75" hidden="1"/>
    <row r="48535" ht="15.75" hidden="1"/>
    <row r="48536" ht="15.75" hidden="1"/>
    <row r="48537" ht="15.75" hidden="1"/>
    <row r="48538" ht="15.75" hidden="1"/>
    <row r="48539" ht="15.75" hidden="1"/>
    <row r="48540" ht="15.75" hidden="1"/>
    <row r="48541" ht="15.75" hidden="1"/>
    <row r="48542" ht="15.75" hidden="1"/>
    <row r="48543" ht="15.75" hidden="1"/>
    <row r="48544" ht="15.75" hidden="1"/>
    <row r="48545" ht="15.75" hidden="1"/>
    <row r="48546" ht="15.75" hidden="1"/>
    <row r="48547" ht="15.75" hidden="1"/>
    <row r="48548" ht="15.75" hidden="1"/>
    <row r="48549" ht="15.75" hidden="1"/>
    <row r="48550" ht="15.75" hidden="1"/>
    <row r="48551" ht="15.75" hidden="1"/>
    <row r="48552" ht="15.75" hidden="1"/>
    <row r="48553" ht="15.75" hidden="1"/>
    <row r="48554" ht="15.75" hidden="1"/>
    <row r="48555" ht="15.75" hidden="1"/>
    <row r="48556" ht="15.75" hidden="1"/>
    <row r="48557" ht="15.75" hidden="1"/>
    <row r="48558" ht="15.75" hidden="1"/>
    <row r="48559" ht="15.75" hidden="1"/>
    <row r="48560" ht="15.75" hidden="1"/>
    <row r="48561" ht="15.75" hidden="1"/>
    <row r="48562" ht="15.75" hidden="1"/>
    <row r="48563" ht="15.75" hidden="1"/>
    <row r="48564" ht="15.75" hidden="1"/>
    <row r="48565" ht="15.75" hidden="1"/>
    <row r="48566" ht="15.75" hidden="1"/>
    <row r="48567" ht="15.75" hidden="1"/>
    <row r="48568" ht="15.75" hidden="1"/>
    <row r="48569" ht="15.75" hidden="1"/>
    <row r="48570" ht="15.75" hidden="1"/>
    <row r="48571" ht="15.75" hidden="1"/>
    <row r="48572" ht="15.75" hidden="1"/>
    <row r="48573" ht="15.75" hidden="1"/>
    <row r="48574" ht="15.75" hidden="1"/>
    <row r="48575" ht="15.75" hidden="1"/>
    <row r="48576" ht="15.75" hidden="1"/>
    <row r="48577" ht="15.75" hidden="1"/>
    <row r="48578" ht="15.75" hidden="1"/>
    <row r="48579" ht="15.75" hidden="1"/>
    <row r="48580" ht="15.75" hidden="1"/>
    <row r="48581" ht="15.75" hidden="1"/>
    <row r="48582" ht="15.75" hidden="1"/>
    <row r="48583" ht="15.75" hidden="1"/>
    <row r="48584" ht="15.75" hidden="1"/>
    <row r="48585" ht="15.75" hidden="1"/>
    <row r="48586" ht="15.75" hidden="1"/>
    <row r="48587" ht="15.75" hidden="1"/>
    <row r="48588" ht="15.75" hidden="1"/>
    <row r="48589" ht="15.75" hidden="1"/>
    <row r="48590" ht="15.75" hidden="1"/>
    <row r="48591" ht="15.75" hidden="1"/>
    <row r="48592" ht="15.75" hidden="1"/>
    <row r="48593" ht="15.75" hidden="1"/>
    <row r="48594" ht="15.75" hidden="1"/>
    <row r="48595" ht="15.75" hidden="1"/>
    <row r="48596" ht="15.75" hidden="1"/>
    <row r="48597" ht="15.75" hidden="1"/>
    <row r="48598" ht="15.75" hidden="1"/>
    <row r="48599" ht="15.75" hidden="1"/>
    <row r="48600" ht="15.75" hidden="1"/>
    <row r="48601" ht="15.75" hidden="1"/>
    <row r="48602" ht="15.75" hidden="1"/>
    <row r="48603" ht="15.75" hidden="1"/>
    <row r="48604" ht="15.75" hidden="1"/>
    <row r="48605" ht="15.75" hidden="1"/>
    <row r="48606" ht="15.75" hidden="1"/>
    <row r="48607" ht="15.75" hidden="1"/>
    <row r="48608" ht="15.75" hidden="1"/>
    <row r="48609" ht="15.75" hidden="1"/>
    <row r="48610" ht="15.75" hidden="1"/>
    <row r="48611" ht="15.75" hidden="1"/>
    <row r="48612" ht="15.75" hidden="1"/>
    <row r="48613" ht="15.75" hidden="1"/>
    <row r="48614" ht="15.75" hidden="1"/>
    <row r="48615" ht="15.75" hidden="1"/>
    <row r="48616" ht="15.75" hidden="1"/>
    <row r="48617" ht="15.75" hidden="1"/>
    <row r="48618" ht="15.75" hidden="1"/>
    <row r="48619" ht="15.75" hidden="1"/>
    <row r="48620" ht="15.75" hidden="1"/>
    <row r="48621" ht="15.75" hidden="1"/>
    <row r="48622" ht="15.75" hidden="1"/>
    <row r="48623" ht="15.75" hidden="1"/>
    <row r="48624" ht="15.75" hidden="1"/>
    <row r="48625" ht="15.75" hidden="1"/>
    <row r="48626" ht="15.75" hidden="1"/>
    <row r="48627" ht="15.75" hidden="1"/>
    <row r="48628" ht="15.75" hidden="1"/>
    <row r="48629" ht="15.75" hidden="1"/>
    <row r="48630" ht="15.75" hidden="1"/>
    <row r="48631" ht="15.75" hidden="1"/>
    <row r="48632" ht="15.75" hidden="1"/>
    <row r="48633" ht="15.75" hidden="1"/>
    <row r="48634" ht="15.75" hidden="1"/>
    <row r="48635" ht="15.75" hidden="1"/>
    <row r="48636" ht="15.75" hidden="1"/>
    <row r="48637" ht="15.75" hidden="1"/>
    <row r="48638" ht="15.75" hidden="1"/>
    <row r="48639" ht="15.75" hidden="1"/>
    <row r="48640" ht="15.75" hidden="1"/>
    <row r="48641" ht="15.75" hidden="1"/>
    <row r="48642" ht="15.75" hidden="1"/>
    <row r="48643" ht="15.75" hidden="1"/>
    <row r="48644" ht="15.75" hidden="1"/>
    <row r="48645" ht="15.75" hidden="1"/>
    <row r="48646" ht="15.75" hidden="1"/>
    <row r="48647" ht="15.75" hidden="1"/>
    <row r="48648" ht="15.75" hidden="1"/>
    <row r="48649" ht="15.75" hidden="1"/>
    <row r="48650" ht="15.75" hidden="1"/>
    <row r="48651" ht="15.75" hidden="1"/>
    <row r="48652" ht="15.75" hidden="1"/>
    <row r="48653" ht="15.75" hidden="1"/>
    <row r="48654" ht="15.75" hidden="1"/>
    <row r="48655" ht="15.75" hidden="1"/>
    <row r="48656" ht="15.75" hidden="1"/>
    <row r="48657" ht="15.75" hidden="1"/>
    <row r="48658" ht="15.75" hidden="1"/>
    <row r="48659" ht="15.75" hidden="1"/>
    <row r="48660" ht="15.75" hidden="1"/>
    <row r="48661" ht="15.75" hidden="1"/>
    <row r="48662" ht="15.75" hidden="1"/>
    <row r="48663" ht="15.75" hidden="1"/>
    <row r="48664" ht="15.75" hidden="1"/>
    <row r="48665" ht="15.75" hidden="1"/>
    <row r="48666" ht="15.75" hidden="1"/>
    <row r="48667" ht="15.75" hidden="1"/>
    <row r="48668" ht="15.75" hidden="1"/>
    <row r="48669" ht="15.75" hidden="1"/>
    <row r="48670" ht="15.75" hidden="1"/>
    <row r="48671" ht="15.75" hidden="1"/>
    <row r="48672" ht="15.75" hidden="1"/>
    <row r="48673" ht="15.75" hidden="1"/>
    <row r="48674" ht="15.75" hidden="1"/>
    <row r="48675" ht="15.75" hidden="1"/>
    <row r="48676" ht="15.75" hidden="1"/>
    <row r="48677" ht="15.75" hidden="1"/>
    <row r="48678" ht="15.75" hidden="1"/>
    <row r="48679" ht="15.75" hidden="1"/>
    <row r="48680" ht="15.75" hidden="1"/>
    <row r="48681" ht="15.75" hidden="1"/>
    <row r="48682" ht="15.75" hidden="1"/>
    <row r="48683" ht="15.75" hidden="1"/>
    <row r="48684" ht="15.75" hidden="1"/>
    <row r="48685" ht="15.75" hidden="1"/>
    <row r="48686" ht="15.75" hidden="1"/>
    <row r="48687" ht="15.75" hidden="1"/>
    <row r="48688" ht="15.75" hidden="1"/>
    <row r="48689" ht="15.75" hidden="1"/>
    <row r="48690" ht="15.75" hidden="1"/>
    <row r="48691" ht="15.75" hidden="1"/>
    <row r="48692" ht="15.75" hidden="1"/>
    <row r="48693" ht="15.75" hidden="1"/>
    <row r="48694" ht="15.75" hidden="1"/>
    <row r="48695" ht="15.75" hidden="1"/>
    <row r="48696" ht="15.75" hidden="1"/>
    <row r="48697" ht="15.75" hidden="1"/>
    <row r="48698" ht="15.75" hidden="1"/>
    <row r="48699" ht="15.75" hidden="1"/>
    <row r="48700" ht="15.75" hidden="1"/>
    <row r="48701" ht="15.75" hidden="1"/>
    <row r="48702" ht="15.75" hidden="1"/>
    <row r="48703" ht="15.75" hidden="1"/>
    <row r="48704" ht="15.75" hidden="1"/>
    <row r="48705" ht="15.75" hidden="1"/>
    <row r="48706" ht="15.75" hidden="1"/>
    <row r="48707" ht="15.75" hidden="1"/>
    <row r="48708" ht="15.75" hidden="1"/>
    <row r="48709" ht="15.75" hidden="1"/>
    <row r="48710" ht="15.75" hidden="1"/>
    <row r="48711" ht="15.75" hidden="1"/>
    <row r="48712" ht="15.75" hidden="1"/>
    <row r="48713" ht="15.75" hidden="1"/>
    <row r="48714" ht="15.75" hidden="1"/>
    <row r="48715" ht="15.75" hidden="1"/>
    <row r="48716" ht="15.75" hidden="1"/>
    <row r="48717" ht="15.75" hidden="1"/>
    <row r="48718" ht="15.75" hidden="1"/>
    <row r="48719" ht="15.75" hidden="1"/>
    <row r="48720" ht="15.75" hidden="1"/>
    <row r="48721" ht="15.75" hidden="1"/>
    <row r="48722" ht="15.75" hidden="1"/>
    <row r="48723" ht="15.75" hidden="1"/>
    <row r="48724" ht="15.75" hidden="1"/>
    <row r="48725" ht="15.75" hidden="1"/>
    <row r="48726" ht="15.75" hidden="1"/>
    <row r="48727" ht="15.75" hidden="1"/>
    <row r="48728" ht="15.75" hidden="1"/>
    <row r="48729" ht="15.75" hidden="1"/>
    <row r="48730" ht="15.75" hidden="1"/>
    <row r="48731" ht="15.75" hidden="1"/>
    <row r="48732" ht="15.75" hidden="1"/>
    <row r="48733" ht="15.75" hidden="1"/>
    <row r="48734" ht="15.75" hidden="1"/>
    <row r="48735" ht="15.75" hidden="1"/>
    <row r="48736" ht="15.75" hidden="1"/>
    <row r="48737" ht="15.75" hidden="1"/>
    <row r="48738" ht="15.75" hidden="1"/>
    <row r="48739" ht="15.75" hidden="1"/>
    <row r="48740" ht="15.75" hidden="1"/>
    <row r="48741" ht="15.75" hidden="1"/>
    <row r="48742" ht="15.75" hidden="1"/>
    <row r="48743" ht="15.75" hidden="1"/>
    <row r="48744" ht="15.75" hidden="1"/>
    <row r="48745" ht="15.75" hidden="1"/>
    <row r="48746" ht="15.75" hidden="1"/>
    <row r="48747" ht="15.75" hidden="1"/>
    <row r="48748" ht="15.75" hidden="1"/>
    <row r="48749" ht="15.75" hidden="1"/>
    <row r="48750" ht="15.75" hidden="1"/>
    <row r="48751" ht="15.75" hidden="1"/>
    <row r="48752" ht="15.75" hidden="1"/>
    <row r="48753" ht="15.75" hidden="1"/>
    <row r="48754" ht="15.75" hidden="1"/>
    <row r="48755" ht="15.75" hidden="1"/>
    <row r="48756" ht="15.75" hidden="1"/>
    <row r="48757" ht="15.75" hidden="1"/>
    <row r="48758" ht="15.75" hidden="1"/>
    <row r="48759" ht="15.75" hidden="1"/>
    <row r="48760" ht="15.75" hidden="1"/>
    <row r="48761" ht="15.75" hidden="1"/>
    <row r="48762" ht="15.75" hidden="1"/>
    <row r="48763" ht="15.75" hidden="1"/>
    <row r="48764" ht="15.75" hidden="1"/>
    <row r="48765" ht="15.75" hidden="1"/>
    <row r="48766" ht="15.75" hidden="1"/>
    <row r="48767" ht="15.75" hidden="1"/>
    <row r="48768" ht="15.75" hidden="1"/>
    <row r="48769" ht="15.75" hidden="1"/>
    <row r="48770" ht="15.75" hidden="1"/>
    <row r="48771" ht="15.75" hidden="1"/>
    <row r="48772" ht="15.75" hidden="1"/>
    <row r="48773" ht="15.75" hidden="1"/>
    <row r="48774" ht="15.75" hidden="1"/>
    <row r="48775" ht="15.75" hidden="1"/>
    <row r="48776" ht="15.75" hidden="1"/>
    <row r="48777" ht="15.75" hidden="1"/>
    <row r="48778" ht="15.75" hidden="1"/>
    <row r="48779" ht="15.75" hidden="1"/>
    <row r="48780" ht="15.75" hidden="1"/>
    <row r="48781" ht="15.75" hidden="1"/>
    <row r="48782" ht="15.75" hidden="1"/>
    <row r="48783" ht="15.75" hidden="1"/>
    <row r="48784" ht="15.75" hidden="1"/>
    <row r="48785" ht="15.75" hidden="1"/>
    <row r="48786" ht="15.75" hidden="1"/>
    <row r="48787" ht="15.75" hidden="1"/>
    <row r="48788" ht="15.75" hidden="1"/>
    <row r="48789" ht="15.75" hidden="1"/>
    <row r="48790" ht="15.75" hidden="1"/>
    <row r="48791" ht="15.75" hidden="1"/>
    <row r="48792" ht="15.75" hidden="1"/>
    <row r="48793" ht="15.75" hidden="1"/>
    <row r="48794" ht="15.75" hidden="1"/>
    <row r="48795" ht="15.75" hidden="1"/>
    <row r="48796" ht="15.75" hidden="1"/>
    <row r="48797" ht="15.75" hidden="1"/>
    <row r="48798" ht="15.75" hidden="1"/>
    <row r="48799" ht="15.75" hidden="1"/>
    <row r="48800" ht="15.75" hidden="1"/>
    <row r="48801" ht="15.75" hidden="1"/>
    <row r="48802" ht="15.75" hidden="1"/>
    <row r="48803" ht="15.75" hidden="1"/>
    <row r="48804" ht="15.75" hidden="1"/>
    <row r="48805" ht="15.75" hidden="1"/>
    <row r="48806" ht="15.75" hidden="1"/>
    <row r="48807" ht="15.75" hidden="1"/>
    <row r="48808" ht="15.75" hidden="1"/>
    <row r="48809" ht="15.75" hidden="1"/>
    <row r="48810" ht="15.75" hidden="1"/>
    <row r="48811" ht="15.75" hidden="1"/>
    <row r="48812" ht="15.75" hidden="1"/>
    <row r="48813" ht="15.75" hidden="1"/>
    <row r="48814" ht="15.75" hidden="1"/>
    <row r="48815" ht="15.75" hidden="1"/>
    <row r="48816" ht="15.75" hidden="1"/>
    <row r="48817" ht="15.75" hidden="1"/>
    <row r="48818" ht="15.75" hidden="1"/>
    <row r="48819" ht="15.75" hidden="1"/>
    <row r="48820" ht="15.75" hidden="1"/>
    <row r="48821" ht="15.75" hidden="1"/>
    <row r="48822" ht="15.75" hidden="1"/>
    <row r="48823" ht="15.75" hidden="1"/>
    <row r="48824" ht="15.75" hidden="1"/>
    <row r="48825" ht="15.75" hidden="1"/>
    <row r="48826" ht="15.75" hidden="1"/>
    <row r="48827" ht="15.75" hidden="1"/>
    <row r="48828" ht="15.75" hidden="1"/>
    <row r="48829" ht="15.75" hidden="1"/>
    <row r="48830" ht="15.75" hidden="1"/>
    <row r="48831" ht="15.75" hidden="1"/>
    <row r="48832" ht="15.75" hidden="1"/>
    <row r="48833" ht="15.75" hidden="1"/>
    <row r="48834" ht="15.75" hidden="1"/>
    <row r="48835" ht="15.75" hidden="1"/>
    <row r="48836" ht="15.75" hidden="1"/>
    <row r="48837" ht="15.75" hidden="1"/>
    <row r="48838" ht="15.75" hidden="1"/>
    <row r="48839" ht="15.75" hidden="1"/>
    <row r="48840" ht="15.75" hidden="1"/>
    <row r="48841" ht="15.75" hidden="1"/>
    <row r="48842" ht="15.75" hidden="1"/>
    <row r="48843" ht="15.75" hidden="1"/>
    <row r="48844" ht="15.75" hidden="1"/>
    <row r="48845" ht="15.75" hidden="1"/>
    <row r="48846" ht="15.75" hidden="1"/>
    <row r="48847" ht="15.75" hidden="1"/>
    <row r="48848" ht="15.75" hidden="1"/>
    <row r="48849" ht="15.75" hidden="1"/>
    <row r="48850" ht="15.75" hidden="1"/>
    <row r="48851" ht="15.75" hidden="1"/>
    <row r="48852" ht="15.75" hidden="1"/>
    <row r="48853" ht="15.75" hidden="1"/>
    <row r="48854" ht="15.75" hidden="1"/>
    <row r="48855" ht="15.75" hidden="1"/>
    <row r="48856" ht="15.75" hidden="1"/>
    <row r="48857" ht="15.75" hidden="1"/>
    <row r="48858" ht="15.75" hidden="1"/>
    <row r="48859" ht="15.75" hidden="1"/>
    <row r="48860" ht="15.75" hidden="1"/>
    <row r="48861" ht="15.75" hidden="1"/>
    <row r="48862" ht="15.75" hidden="1"/>
    <row r="48863" ht="15.75" hidden="1"/>
    <row r="48864" ht="15.75" hidden="1"/>
    <row r="48865" ht="15.75" hidden="1"/>
    <row r="48866" ht="15.75" hidden="1"/>
    <row r="48867" ht="15.75" hidden="1"/>
    <row r="48868" ht="15.75" hidden="1"/>
    <row r="48869" ht="15.75" hidden="1"/>
    <row r="48870" ht="15.75" hidden="1"/>
    <row r="48871" ht="15.75" hidden="1"/>
    <row r="48872" ht="15.75" hidden="1"/>
    <row r="48873" ht="15.75" hidden="1"/>
    <row r="48874" ht="15.75" hidden="1"/>
    <row r="48875" ht="15.75" hidden="1"/>
    <row r="48876" ht="15.75" hidden="1"/>
    <row r="48877" ht="15.75" hidden="1"/>
    <row r="48878" ht="15.75" hidden="1"/>
    <row r="48879" ht="15.75" hidden="1"/>
    <row r="48880" ht="15.75" hidden="1"/>
    <row r="48881" ht="15.75" hidden="1"/>
    <row r="48882" ht="15.75" hidden="1"/>
    <row r="48883" ht="15.75" hidden="1"/>
    <row r="48884" ht="15.75" hidden="1"/>
    <row r="48885" ht="15.75" hidden="1"/>
    <row r="48886" ht="15.75" hidden="1"/>
    <row r="48887" ht="15.75" hidden="1"/>
    <row r="48888" ht="15.75" hidden="1"/>
    <row r="48889" ht="15.75" hidden="1"/>
    <row r="48890" ht="15.75" hidden="1"/>
    <row r="48891" ht="15.75" hidden="1"/>
    <row r="48892" ht="15.75" hidden="1"/>
    <row r="48893" ht="15.75" hidden="1"/>
    <row r="48894" ht="15.75" hidden="1"/>
    <row r="48895" ht="15.75" hidden="1"/>
    <row r="48896" ht="15.75" hidden="1"/>
    <row r="48897" ht="15.75" hidden="1"/>
    <row r="48898" ht="15.75" hidden="1"/>
    <row r="48899" ht="15.75" hidden="1"/>
    <row r="48900" ht="15.75" hidden="1"/>
    <row r="48901" ht="15.75" hidden="1"/>
    <row r="48902" ht="15.75" hidden="1"/>
    <row r="48903" ht="15.75" hidden="1"/>
    <row r="48904" ht="15.75" hidden="1"/>
    <row r="48905" ht="15.75" hidden="1"/>
    <row r="48906" ht="15.75" hidden="1"/>
    <row r="48907" ht="15.75" hidden="1"/>
    <row r="48908" ht="15.75" hidden="1"/>
    <row r="48909" ht="15.75" hidden="1"/>
    <row r="48910" ht="15.75" hidden="1"/>
    <row r="48911" ht="15.75" hidden="1"/>
    <row r="48912" ht="15.75" hidden="1"/>
    <row r="48913" ht="15.75" hidden="1"/>
    <row r="48914" ht="15.75" hidden="1"/>
    <row r="48915" ht="15.75" hidden="1"/>
    <row r="48916" ht="15.75" hidden="1"/>
    <row r="48917" ht="15.75" hidden="1"/>
    <row r="48918" ht="15.75" hidden="1"/>
    <row r="48919" ht="15.75" hidden="1"/>
    <row r="48920" ht="15.75" hidden="1"/>
    <row r="48921" ht="15.75" hidden="1"/>
    <row r="48922" ht="15.75" hidden="1"/>
    <row r="48923" ht="15.75" hidden="1"/>
    <row r="48924" ht="15.75" hidden="1"/>
    <row r="48925" ht="15.75" hidden="1"/>
    <row r="48926" ht="15.75" hidden="1"/>
    <row r="48927" ht="15.75" hidden="1"/>
    <row r="48928" ht="15.75" hidden="1"/>
    <row r="48929" ht="15.75" hidden="1"/>
    <row r="48930" ht="15.75" hidden="1"/>
    <row r="48931" ht="15.75" hidden="1"/>
    <row r="48932" ht="15.75" hidden="1"/>
    <row r="48933" ht="15.75" hidden="1"/>
    <row r="48934" ht="15.75" hidden="1"/>
    <row r="48935" ht="15.75" hidden="1"/>
    <row r="48936" ht="15.75" hidden="1"/>
    <row r="48937" ht="15.75" hidden="1"/>
    <row r="48938" ht="15.75" hidden="1"/>
    <row r="48939" ht="15.75" hidden="1"/>
    <row r="48940" ht="15.75" hidden="1"/>
    <row r="48941" ht="15.75" hidden="1"/>
    <row r="48942" ht="15.75" hidden="1"/>
    <row r="48943" ht="15.75" hidden="1"/>
    <row r="48944" ht="15.75" hidden="1"/>
    <row r="48945" ht="15.75" hidden="1"/>
    <row r="48946" ht="15.75" hidden="1"/>
    <row r="48947" ht="15.75" hidden="1"/>
    <row r="48948" ht="15.75" hidden="1"/>
    <row r="48949" ht="15.75" hidden="1"/>
    <row r="48950" ht="15.75" hidden="1"/>
    <row r="48951" ht="15.75" hidden="1"/>
    <row r="48952" ht="15.75" hidden="1"/>
    <row r="48953" ht="15.75" hidden="1"/>
    <row r="48954" ht="15.75" hidden="1"/>
    <row r="48955" ht="15.75" hidden="1"/>
    <row r="48956" ht="15.75" hidden="1"/>
    <row r="48957" ht="15.75" hidden="1"/>
    <row r="48958" ht="15.75" hidden="1"/>
    <row r="48959" ht="15.75" hidden="1"/>
    <row r="48960" ht="15.75" hidden="1"/>
    <row r="48961" ht="15.75" hidden="1"/>
    <row r="48962" ht="15.75" hidden="1"/>
    <row r="48963" ht="15.75" hidden="1"/>
    <row r="48964" ht="15.75" hidden="1"/>
    <row r="48965" ht="15.75" hidden="1"/>
    <row r="48966" ht="15.75" hidden="1"/>
    <row r="48967" ht="15.75" hidden="1"/>
    <row r="48968" ht="15.75" hidden="1"/>
    <row r="48969" ht="15.75" hidden="1"/>
    <row r="48970" ht="15.75" hidden="1"/>
    <row r="48971" ht="15.75" hidden="1"/>
    <row r="48972" ht="15.75" hidden="1"/>
    <row r="48973" ht="15.75" hidden="1"/>
    <row r="48974" ht="15.75" hidden="1"/>
    <row r="48975" ht="15.75" hidden="1"/>
    <row r="48976" ht="15.75" hidden="1"/>
    <row r="48977" ht="15.75" hidden="1"/>
    <row r="48978" ht="15.75" hidden="1"/>
    <row r="48979" ht="15.75" hidden="1"/>
    <row r="48980" ht="15.75" hidden="1"/>
    <row r="48981" ht="15.75" hidden="1"/>
    <row r="48982" ht="15.75" hidden="1"/>
    <row r="48983" ht="15.75" hidden="1"/>
    <row r="48984" ht="15.75" hidden="1"/>
    <row r="48985" ht="15.75" hidden="1"/>
    <row r="48986" ht="15.75" hidden="1"/>
    <row r="48987" ht="15.75" hidden="1"/>
    <row r="48988" ht="15.75" hidden="1"/>
    <row r="48989" ht="15.75" hidden="1"/>
    <row r="48990" ht="15.75" hidden="1"/>
    <row r="48991" ht="15.75" hidden="1"/>
    <row r="48992" ht="15.75" hidden="1"/>
    <row r="48993" ht="15.75" hidden="1"/>
    <row r="48994" ht="15.75" hidden="1"/>
    <row r="48995" ht="15.75" hidden="1"/>
    <row r="48996" ht="15.75" hidden="1"/>
    <row r="48997" ht="15.75" hidden="1"/>
    <row r="48998" ht="15.75" hidden="1"/>
    <row r="48999" ht="15.75" hidden="1"/>
    <row r="49000" ht="15.75" hidden="1"/>
    <row r="49001" ht="15.75" hidden="1"/>
    <row r="49002" ht="15.75" hidden="1"/>
    <row r="49003" ht="15.75" hidden="1"/>
    <row r="49004" ht="15.75" hidden="1"/>
    <row r="49005" ht="15.75" hidden="1"/>
    <row r="49006" ht="15.75" hidden="1"/>
    <row r="49007" ht="15.75" hidden="1"/>
    <row r="49008" ht="15.75" hidden="1"/>
    <row r="49009" ht="15.75" hidden="1"/>
    <row r="49010" ht="15.75" hidden="1"/>
    <row r="49011" ht="15.75" hidden="1"/>
    <row r="49012" ht="15.75" hidden="1"/>
    <row r="49013" ht="15.75" hidden="1"/>
    <row r="49014" ht="15.75" hidden="1"/>
    <row r="49015" ht="15.75" hidden="1"/>
    <row r="49016" ht="15.75" hidden="1"/>
    <row r="49017" ht="15.75" hidden="1"/>
    <row r="49018" ht="15.75" hidden="1"/>
    <row r="49019" ht="15.75" hidden="1"/>
    <row r="49020" ht="15.75" hidden="1"/>
    <row r="49021" ht="15.75" hidden="1"/>
    <row r="49022" ht="15.75" hidden="1"/>
    <row r="49023" ht="15.75" hidden="1"/>
    <row r="49024" ht="15.75" hidden="1"/>
    <row r="49025" ht="15.75" hidden="1"/>
    <row r="49026" ht="15.75" hidden="1"/>
    <row r="49027" ht="15.75" hidden="1"/>
    <row r="49028" ht="15.75" hidden="1"/>
    <row r="49029" ht="15.75" hidden="1"/>
    <row r="49030" ht="15.75" hidden="1"/>
    <row r="49031" ht="15.75" hidden="1"/>
    <row r="49032" ht="15.75" hidden="1"/>
    <row r="49033" ht="15.75" hidden="1"/>
    <row r="49034" ht="15.75" hidden="1"/>
    <row r="49035" ht="15.75" hidden="1"/>
    <row r="49036" ht="15.75" hidden="1"/>
    <row r="49037" ht="15.75" hidden="1"/>
    <row r="49038" ht="15.75" hidden="1"/>
    <row r="49039" ht="15.75" hidden="1"/>
    <row r="49040" ht="15.75" hidden="1"/>
    <row r="49041" ht="15.75" hidden="1"/>
    <row r="49042" ht="15.75" hidden="1"/>
    <row r="49043" ht="15.75" hidden="1"/>
    <row r="49044" ht="15.75" hidden="1"/>
    <row r="49045" ht="15.75" hidden="1"/>
    <row r="49046" ht="15.75" hidden="1"/>
    <row r="49047" ht="15.75" hidden="1"/>
    <row r="49048" ht="15.75" hidden="1"/>
    <row r="49049" ht="15.75" hidden="1"/>
    <row r="49050" ht="15.75" hidden="1"/>
    <row r="49051" ht="15.75" hidden="1"/>
    <row r="49052" ht="15.75" hidden="1"/>
    <row r="49053" ht="15.75" hidden="1"/>
    <row r="49054" ht="15.75" hidden="1"/>
    <row r="49055" ht="15.75" hidden="1"/>
    <row r="49056" ht="15.75" hidden="1"/>
    <row r="49057" ht="15.75" hidden="1"/>
    <row r="49058" ht="15.75" hidden="1"/>
    <row r="49059" ht="15.75" hidden="1"/>
    <row r="49060" ht="15.75" hidden="1"/>
    <row r="49061" ht="15.75" hidden="1"/>
    <row r="49062" ht="15.75" hidden="1"/>
    <row r="49063" ht="15.75" hidden="1"/>
    <row r="49064" ht="15.75" hidden="1"/>
    <row r="49065" ht="15.75" hidden="1"/>
    <row r="49066" ht="15.75" hidden="1"/>
    <row r="49067" ht="15.75" hidden="1"/>
    <row r="49068" ht="15.75" hidden="1"/>
    <row r="49069" ht="15.75" hidden="1"/>
    <row r="49070" ht="15.75" hidden="1"/>
    <row r="49071" ht="15.75" hidden="1"/>
    <row r="49072" ht="15.75" hidden="1"/>
    <row r="49073" ht="15.75" hidden="1"/>
    <row r="49074" ht="15.75" hidden="1"/>
    <row r="49075" ht="15.75" hidden="1"/>
    <row r="49076" ht="15.75" hidden="1"/>
    <row r="49077" ht="15.75" hidden="1"/>
    <row r="49078" ht="15.75" hidden="1"/>
    <row r="49079" ht="15.75" hidden="1"/>
    <row r="49080" ht="15.75" hidden="1"/>
    <row r="49081" ht="15.75" hidden="1"/>
    <row r="49082" ht="15.75" hidden="1"/>
    <row r="49083" ht="15.75" hidden="1"/>
    <row r="49084" ht="15.75" hidden="1"/>
    <row r="49085" ht="15.75" hidden="1"/>
    <row r="49086" ht="15.75" hidden="1"/>
    <row r="49087" ht="15.75" hidden="1"/>
    <row r="49088" ht="15.75" hidden="1"/>
    <row r="49089" ht="15.75" hidden="1"/>
    <row r="49090" ht="15.75" hidden="1"/>
    <row r="49091" ht="15.75" hidden="1"/>
    <row r="49092" ht="15.75" hidden="1"/>
    <row r="49093" ht="15.75" hidden="1"/>
    <row r="49094" ht="15.75" hidden="1"/>
    <row r="49095" ht="15.75" hidden="1"/>
    <row r="49096" ht="15.75" hidden="1"/>
    <row r="49097" ht="15.75" hidden="1"/>
    <row r="49098" ht="15.75" hidden="1"/>
    <row r="49099" ht="15.75" hidden="1"/>
    <row r="49100" ht="15.75" hidden="1"/>
    <row r="49101" ht="15.75" hidden="1"/>
    <row r="49102" ht="15.75" hidden="1"/>
    <row r="49103" ht="15.75" hidden="1"/>
    <row r="49104" ht="15.75" hidden="1"/>
    <row r="49105" ht="15.75" hidden="1"/>
    <row r="49106" ht="15.75" hidden="1"/>
    <row r="49107" ht="15.75" hidden="1"/>
    <row r="49108" ht="15.75" hidden="1"/>
    <row r="49109" ht="15.75" hidden="1"/>
    <row r="49110" ht="15.75" hidden="1"/>
    <row r="49111" ht="15.75" hidden="1"/>
    <row r="49112" ht="15.75" hidden="1"/>
    <row r="49113" ht="15.75" hidden="1"/>
    <row r="49114" ht="15.75" hidden="1"/>
    <row r="49115" ht="15.75" hidden="1"/>
    <row r="49116" ht="15.75" hidden="1"/>
    <row r="49117" ht="15.75" hidden="1"/>
    <row r="49118" ht="15.75" hidden="1"/>
    <row r="49119" ht="15.75" hidden="1"/>
    <row r="49120" ht="15.75" hidden="1"/>
    <row r="49121" ht="15.75" hidden="1"/>
    <row r="49122" ht="15.75" hidden="1"/>
    <row r="49123" ht="15.75" hidden="1"/>
    <row r="49124" ht="15.75" hidden="1"/>
    <row r="49125" ht="15.75" hidden="1"/>
    <row r="49126" ht="15.75" hidden="1"/>
    <row r="49127" ht="15.75" hidden="1"/>
    <row r="49128" ht="15.75" hidden="1"/>
    <row r="49129" ht="15.75" hidden="1"/>
    <row r="49130" ht="15.75" hidden="1"/>
    <row r="49131" ht="15.75" hidden="1"/>
    <row r="49132" ht="15.75" hidden="1"/>
    <row r="49133" ht="15.75" hidden="1"/>
    <row r="49134" ht="15.75" hidden="1"/>
    <row r="49135" ht="15.75" hidden="1"/>
    <row r="49136" ht="15.75" hidden="1"/>
    <row r="49137" ht="15.75" hidden="1"/>
    <row r="49138" ht="15.75" hidden="1"/>
    <row r="49139" ht="15.75" hidden="1"/>
    <row r="49140" ht="15.75" hidden="1"/>
    <row r="49141" ht="15.75" hidden="1"/>
    <row r="49142" ht="15.75" hidden="1"/>
    <row r="49143" ht="15.75" hidden="1"/>
    <row r="49144" ht="15.75" hidden="1"/>
    <row r="49145" ht="15.75" hidden="1"/>
    <row r="49146" ht="15.75" hidden="1"/>
    <row r="49147" ht="15.75" hidden="1"/>
    <row r="49148" ht="15.75" hidden="1"/>
    <row r="49149" ht="15.75" hidden="1"/>
    <row r="49150" ht="15.75" hidden="1"/>
    <row r="49151" ht="15.75" hidden="1"/>
    <row r="49152" ht="15.75" hidden="1"/>
    <row r="49153" ht="15.75" hidden="1"/>
    <row r="49154" ht="15.75" hidden="1"/>
    <row r="49155" ht="15.75" hidden="1"/>
    <row r="49156" ht="15.75" hidden="1"/>
    <row r="49157" ht="15.75" hidden="1"/>
    <row r="49158" ht="15.75" hidden="1"/>
    <row r="49159" ht="15.75" hidden="1"/>
    <row r="49160" ht="15.75" hidden="1"/>
    <row r="49161" ht="15.75" hidden="1"/>
    <row r="49162" ht="15.75" hidden="1"/>
    <row r="49163" ht="15.75" hidden="1"/>
    <row r="49164" ht="15.75" hidden="1"/>
    <row r="49165" ht="15.75" hidden="1"/>
    <row r="49166" ht="15.75" hidden="1"/>
    <row r="49167" ht="15.75" hidden="1"/>
    <row r="49168" ht="15.75" hidden="1"/>
    <row r="49169" ht="15.75" hidden="1"/>
    <row r="49170" ht="15.75" hidden="1"/>
    <row r="49171" ht="15.75" hidden="1"/>
    <row r="49172" ht="15.75" hidden="1"/>
    <row r="49173" ht="15.75" hidden="1"/>
    <row r="49174" ht="15.75" hidden="1"/>
    <row r="49175" ht="15.75" hidden="1"/>
    <row r="49176" ht="15.75" hidden="1"/>
    <row r="49177" ht="15.75" hidden="1"/>
    <row r="49178" ht="15.75" hidden="1"/>
    <row r="49179" ht="15.75" hidden="1"/>
    <row r="49180" ht="15.75" hidden="1"/>
    <row r="49181" ht="15.75" hidden="1"/>
    <row r="49182" ht="15.75" hidden="1"/>
    <row r="49183" ht="15.75" hidden="1"/>
    <row r="49184" ht="15.75" hidden="1"/>
    <row r="49185" ht="15.75" hidden="1"/>
    <row r="49186" ht="15.75" hidden="1"/>
    <row r="49187" ht="15.75" hidden="1"/>
    <row r="49188" ht="15.75" hidden="1"/>
    <row r="49189" ht="15.75" hidden="1"/>
    <row r="49190" ht="15.75" hidden="1"/>
    <row r="49191" ht="15.75" hidden="1"/>
    <row r="49192" ht="15.75" hidden="1"/>
    <row r="49193" ht="15.75" hidden="1"/>
    <row r="49194" ht="15.75" hidden="1"/>
    <row r="49195" ht="15.75" hidden="1"/>
    <row r="49196" ht="15.75" hidden="1"/>
    <row r="49197" ht="15.75" hidden="1"/>
    <row r="49198" ht="15.75" hidden="1"/>
    <row r="49199" ht="15.75" hidden="1"/>
    <row r="49200" ht="15.75" hidden="1"/>
    <row r="49201" ht="15.75" hidden="1"/>
    <row r="49202" ht="15.75" hidden="1"/>
    <row r="49203" ht="15.75" hidden="1"/>
    <row r="49204" ht="15.75" hidden="1"/>
    <row r="49205" ht="15.75" hidden="1"/>
    <row r="49206" ht="15.75" hidden="1"/>
    <row r="49207" ht="15.75" hidden="1"/>
    <row r="49208" ht="15.75" hidden="1"/>
    <row r="49209" ht="15.75" hidden="1"/>
    <row r="49210" ht="15.75" hidden="1"/>
    <row r="49211" ht="15.75" hidden="1"/>
    <row r="49212" ht="15.75" hidden="1"/>
    <row r="49213" ht="15.75" hidden="1"/>
    <row r="49214" ht="15.75" hidden="1"/>
    <row r="49215" ht="15.75" hidden="1"/>
    <row r="49216" ht="15.75" hidden="1"/>
    <row r="49217" ht="15.75" hidden="1"/>
    <row r="49218" ht="15.75" hidden="1"/>
    <row r="49219" ht="15.75" hidden="1"/>
    <row r="49220" ht="15.75" hidden="1"/>
    <row r="49221" ht="15.75" hidden="1"/>
    <row r="49222" ht="15.75" hidden="1"/>
    <row r="49223" ht="15.75" hidden="1"/>
    <row r="49224" ht="15.75" hidden="1"/>
    <row r="49225" ht="15.75" hidden="1"/>
    <row r="49226" ht="15.75" hidden="1"/>
    <row r="49227" ht="15.75" hidden="1"/>
    <row r="49228" ht="15.75" hidden="1"/>
    <row r="49229" ht="15.75" hidden="1"/>
    <row r="49230" ht="15.75" hidden="1"/>
    <row r="49231" ht="15.75" hidden="1"/>
    <row r="49232" ht="15.75" hidden="1"/>
    <row r="49233" ht="15.75" hidden="1"/>
    <row r="49234" ht="15.75" hidden="1"/>
    <row r="49235" ht="15.75" hidden="1"/>
    <row r="49236" ht="15.75" hidden="1"/>
    <row r="49237" ht="15.75" hidden="1"/>
    <row r="49238" ht="15.75" hidden="1"/>
    <row r="49239" ht="15.75" hidden="1"/>
    <row r="49240" ht="15.75" hidden="1"/>
    <row r="49241" ht="15.75" hidden="1"/>
    <row r="49242" ht="15.75" hidden="1"/>
    <row r="49243" ht="15.75" hidden="1"/>
    <row r="49244" ht="15.75" hidden="1"/>
    <row r="49245" ht="15.75" hidden="1"/>
    <row r="49246" ht="15.75" hidden="1"/>
    <row r="49247" ht="15.75" hidden="1"/>
    <row r="49248" ht="15.75" hidden="1"/>
    <row r="49249" ht="15.75" hidden="1"/>
    <row r="49250" ht="15.75" hidden="1"/>
    <row r="49251" ht="15.75" hidden="1"/>
    <row r="49252" ht="15.75" hidden="1"/>
    <row r="49253" ht="15.75" hidden="1"/>
    <row r="49254" ht="15.75" hidden="1"/>
    <row r="49255" ht="15.75" hidden="1"/>
    <row r="49256" ht="15.75" hidden="1"/>
    <row r="49257" ht="15.75" hidden="1"/>
    <row r="49258" ht="15.75" hidden="1"/>
    <row r="49259" ht="15.75" hidden="1"/>
    <row r="49260" ht="15.75" hidden="1"/>
    <row r="49261" ht="15.75" hidden="1"/>
    <row r="49262" ht="15.75" hidden="1"/>
    <row r="49263" ht="15.75" hidden="1"/>
    <row r="49264" ht="15.75" hidden="1"/>
    <row r="49265" ht="15.75" hidden="1"/>
    <row r="49266" ht="15.75" hidden="1"/>
    <row r="49267" ht="15.75" hidden="1"/>
    <row r="49268" ht="15.75" hidden="1"/>
    <row r="49269" ht="15.75" hidden="1"/>
    <row r="49270" ht="15.75" hidden="1"/>
    <row r="49271" ht="15.75" hidden="1"/>
    <row r="49272" ht="15.75" hidden="1"/>
    <row r="49273" ht="15.75" hidden="1"/>
    <row r="49274" ht="15.75" hidden="1"/>
    <row r="49275" ht="15.75" hidden="1"/>
    <row r="49276" ht="15.75" hidden="1"/>
    <row r="49277" ht="15.75" hidden="1"/>
    <row r="49278" ht="15.75" hidden="1"/>
    <row r="49279" ht="15.75" hidden="1"/>
    <row r="49280" ht="15.75" hidden="1"/>
    <row r="49281" ht="15.75" hidden="1"/>
    <row r="49282" ht="15.75" hidden="1"/>
    <row r="49283" ht="15.75" hidden="1"/>
    <row r="49284" ht="15.75" hidden="1"/>
    <row r="49285" ht="15.75" hidden="1"/>
    <row r="49286" ht="15.75" hidden="1"/>
    <row r="49287" ht="15.75" hidden="1"/>
    <row r="49288" ht="15.75" hidden="1"/>
    <row r="49289" ht="15.75" hidden="1"/>
    <row r="49290" ht="15.75" hidden="1"/>
    <row r="49291" ht="15.75" hidden="1"/>
    <row r="49292" ht="15.75" hidden="1"/>
    <row r="49293" ht="15.75" hidden="1"/>
    <row r="49294" ht="15.75" hidden="1"/>
    <row r="49295" ht="15.75" hidden="1"/>
    <row r="49296" ht="15.75" hidden="1"/>
    <row r="49297" ht="15.75" hidden="1"/>
    <row r="49298" ht="15.75" hidden="1"/>
    <row r="49299" ht="15.75" hidden="1"/>
    <row r="49300" ht="15.75" hidden="1"/>
    <row r="49301" ht="15.75" hidden="1"/>
    <row r="49302" ht="15.75" hidden="1"/>
    <row r="49303" ht="15.75" hidden="1"/>
    <row r="49304" ht="15.75" hidden="1"/>
    <row r="49305" ht="15.75" hidden="1"/>
    <row r="49306" ht="15.75" hidden="1"/>
    <row r="49307" ht="15.75" hidden="1"/>
    <row r="49308" ht="15.75" hidden="1"/>
    <row r="49309" ht="15.75" hidden="1"/>
    <row r="49310" ht="15.75" hidden="1"/>
    <row r="49311" ht="15.75" hidden="1"/>
    <row r="49312" ht="15.75" hidden="1"/>
    <row r="49313" ht="15.75" hidden="1"/>
    <row r="49314" ht="15.75" hidden="1"/>
    <row r="49315" ht="15.75" hidden="1"/>
    <row r="49316" ht="15.75" hidden="1"/>
    <row r="49317" ht="15.75" hidden="1"/>
    <row r="49318" ht="15.75" hidden="1"/>
    <row r="49319" ht="15.75" hidden="1"/>
    <row r="49320" ht="15.75" hidden="1"/>
    <row r="49321" ht="15.75" hidden="1"/>
    <row r="49322" ht="15.75" hidden="1"/>
    <row r="49323" ht="15.75" hidden="1"/>
    <row r="49324" ht="15.75" hidden="1"/>
    <row r="49325" ht="15.75" hidden="1"/>
    <row r="49326" ht="15.75" hidden="1"/>
    <row r="49327" ht="15.75" hidden="1"/>
    <row r="49328" ht="15.75" hidden="1"/>
    <row r="49329" ht="15.75" hidden="1"/>
    <row r="49330" ht="15.75" hidden="1"/>
    <row r="49331" ht="15.75" hidden="1"/>
    <row r="49332" ht="15.75" hidden="1"/>
    <row r="49333" ht="15.75" hidden="1"/>
    <row r="49334" ht="15.75" hidden="1"/>
    <row r="49335" ht="15.75" hidden="1"/>
    <row r="49336" ht="15.75" hidden="1"/>
    <row r="49337" ht="15.75" hidden="1"/>
    <row r="49338" ht="15.75" hidden="1"/>
    <row r="49339" ht="15.75" hidden="1"/>
    <row r="49340" ht="15.75" hidden="1"/>
    <row r="49341" ht="15.75" hidden="1"/>
    <row r="49342" ht="15.75" hidden="1"/>
    <row r="49343" ht="15.75" hidden="1"/>
    <row r="49344" ht="15.75" hidden="1"/>
    <row r="49345" ht="15.75" hidden="1"/>
    <row r="49346" ht="15.75" hidden="1"/>
    <row r="49347" ht="15.75" hidden="1"/>
    <row r="49348" ht="15.75" hidden="1"/>
    <row r="49349" ht="15.75" hidden="1"/>
    <row r="49350" ht="15.75" hidden="1"/>
    <row r="49351" ht="15.75" hidden="1"/>
    <row r="49352" ht="15.75" hidden="1"/>
    <row r="49353" ht="15.75" hidden="1"/>
    <row r="49354" ht="15.75" hidden="1"/>
    <row r="49355" ht="15.75" hidden="1"/>
    <row r="49356" ht="15.75" hidden="1"/>
    <row r="49357" ht="15.75" hidden="1"/>
    <row r="49358" ht="15.75" hidden="1"/>
    <row r="49359" ht="15.75" hidden="1"/>
    <row r="49360" ht="15.75" hidden="1"/>
    <row r="49361" ht="15.75" hidden="1"/>
    <row r="49362" ht="15.75" hidden="1"/>
    <row r="49363" ht="15.75" hidden="1"/>
    <row r="49364" ht="15.75" hidden="1"/>
    <row r="49365" ht="15.75" hidden="1"/>
    <row r="49366" ht="15.75" hidden="1"/>
    <row r="49367" ht="15.75" hidden="1"/>
    <row r="49368" ht="15.75" hidden="1"/>
    <row r="49369" ht="15.75" hidden="1"/>
    <row r="49370" ht="15.75" hidden="1"/>
    <row r="49371" ht="15.75" hidden="1"/>
    <row r="49372" ht="15.75" hidden="1"/>
    <row r="49373" ht="15.75" hidden="1"/>
    <row r="49374" ht="15.75" hidden="1"/>
    <row r="49375" ht="15.75" hidden="1"/>
    <row r="49376" ht="15.75" hidden="1"/>
    <row r="49377" ht="15.75" hidden="1"/>
    <row r="49378" ht="15.75" hidden="1"/>
    <row r="49379" ht="15.75" hidden="1"/>
    <row r="49380" ht="15.75" hidden="1"/>
    <row r="49381" ht="15.75" hidden="1"/>
    <row r="49382" ht="15.75" hidden="1"/>
    <row r="49383" ht="15.75" hidden="1"/>
    <row r="49384" ht="15.75" hidden="1"/>
    <row r="49385" ht="15.75" hidden="1"/>
    <row r="49386" ht="15.75" hidden="1"/>
    <row r="49387" ht="15.75" hidden="1"/>
    <row r="49388" ht="15.75" hidden="1"/>
    <row r="49389" ht="15.75" hidden="1"/>
    <row r="49390" ht="15.75" hidden="1"/>
    <row r="49391" ht="15.75" hidden="1"/>
    <row r="49392" ht="15.75" hidden="1"/>
    <row r="49393" ht="15.75" hidden="1"/>
    <row r="49394" ht="15.75" hidden="1"/>
    <row r="49395" ht="15.75" hidden="1"/>
    <row r="49396" ht="15.75" hidden="1"/>
    <row r="49397" ht="15.75" hidden="1"/>
    <row r="49398" ht="15.75" hidden="1"/>
    <row r="49399" ht="15.75" hidden="1"/>
    <row r="49400" ht="15.75" hidden="1"/>
    <row r="49401" ht="15.75" hidden="1"/>
    <row r="49402" ht="15.75" hidden="1"/>
    <row r="49403" ht="15.75" hidden="1"/>
    <row r="49404" ht="15.75" hidden="1"/>
    <row r="49405" ht="15.75" hidden="1"/>
    <row r="49406" ht="15.75" hidden="1"/>
    <row r="49407" ht="15.75" hidden="1"/>
    <row r="49408" ht="15.75" hidden="1"/>
    <row r="49409" ht="15.75" hidden="1"/>
    <row r="49410" ht="15.75" hidden="1"/>
    <row r="49411" ht="15.75" hidden="1"/>
    <row r="49412" ht="15.75" hidden="1"/>
    <row r="49413" ht="15.75" hidden="1"/>
    <row r="49414" ht="15.75" hidden="1"/>
    <row r="49415" ht="15.75" hidden="1"/>
    <row r="49416" ht="15.75" hidden="1"/>
    <row r="49417" ht="15.75" hidden="1"/>
    <row r="49418" ht="15.75" hidden="1"/>
    <row r="49419" ht="15.75" hidden="1"/>
    <row r="49420" ht="15.75" hidden="1"/>
    <row r="49421" ht="15.75" hidden="1"/>
    <row r="49422" ht="15.75" hidden="1"/>
    <row r="49423" ht="15.75" hidden="1"/>
    <row r="49424" ht="15.75" hidden="1"/>
    <row r="49425" ht="15.75" hidden="1"/>
    <row r="49426" ht="15.75" hidden="1"/>
    <row r="49427" ht="15.75" hidden="1"/>
    <row r="49428" ht="15.75" hidden="1"/>
    <row r="49429" ht="15.75" hidden="1"/>
    <row r="49430" ht="15.75" hidden="1"/>
    <row r="49431" ht="15.75" hidden="1"/>
    <row r="49432" ht="15.75" hidden="1"/>
    <row r="49433" ht="15.75" hidden="1"/>
    <row r="49434" ht="15.75" hidden="1"/>
    <row r="49435" ht="15.75" hidden="1"/>
    <row r="49436" ht="15.75" hidden="1"/>
    <row r="49437" ht="15.75" hidden="1"/>
    <row r="49438" ht="15.75" hidden="1"/>
    <row r="49439" ht="15.75" hidden="1"/>
    <row r="49440" ht="15.75" hidden="1"/>
    <row r="49441" ht="15.75" hidden="1"/>
    <row r="49442" ht="15.75" hidden="1"/>
    <row r="49443" ht="15.75" hidden="1"/>
    <row r="49444" ht="15.75" hidden="1"/>
    <row r="49445" ht="15.75" hidden="1"/>
    <row r="49446" ht="15.75" hidden="1"/>
    <row r="49447" ht="15.75" hidden="1"/>
    <row r="49448" ht="15.75" hidden="1"/>
    <row r="49449" ht="15.75" hidden="1"/>
    <row r="49450" ht="15.75" hidden="1"/>
    <row r="49451" ht="15.75" hidden="1"/>
    <row r="49452" ht="15.75" hidden="1"/>
    <row r="49453" ht="15.75" hidden="1"/>
    <row r="49454" ht="15.75" hidden="1"/>
    <row r="49455" ht="15.75" hidden="1"/>
    <row r="49456" ht="15.75" hidden="1"/>
    <row r="49457" ht="15.75" hidden="1"/>
    <row r="49458" ht="15.75" hidden="1"/>
    <row r="49459" ht="15.75" hidden="1"/>
    <row r="49460" ht="15.75" hidden="1"/>
    <row r="49461" ht="15.75" hidden="1"/>
    <row r="49462" ht="15.75" hidden="1"/>
    <row r="49463" ht="15.75" hidden="1"/>
    <row r="49464" ht="15.75" hidden="1"/>
    <row r="49465" ht="15.75" hidden="1"/>
    <row r="49466" ht="15.75" hidden="1"/>
    <row r="49467" ht="15.75" hidden="1"/>
    <row r="49468" ht="15.75" hidden="1"/>
    <row r="49469" ht="15.75" hidden="1"/>
    <row r="49470" ht="15.75" hidden="1"/>
    <row r="49471" ht="15.75" hidden="1"/>
    <row r="49472" ht="15.75" hidden="1"/>
    <row r="49473" ht="15.75" hidden="1"/>
    <row r="49474" ht="15.75" hidden="1"/>
    <row r="49475" ht="15.75" hidden="1"/>
    <row r="49476" ht="15.75" hidden="1"/>
    <row r="49477" ht="15.75" hidden="1"/>
    <row r="49478" ht="15.75" hidden="1"/>
    <row r="49479" ht="15.75" hidden="1"/>
    <row r="49480" ht="15.75" hidden="1"/>
    <row r="49481" ht="15.75" hidden="1"/>
    <row r="49482" ht="15.75" hidden="1"/>
    <row r="49483" ht="15.75" hidden="1"/>
    <row r="49484" ht="15.75" hidden="1"/>
    <row r="49485" ht="15.75" hidden="1"/>
    <row r="49486" ht="15.75" hidden="1"/>
    <row r="49487" ht="15.75" hidden="1"/>
    <row r="49488" ht="15.75" hidden="1"/>
    <row r="49489" ht="15.75" hidden="1"/>
    <row r="49490" ht="15.75" hidden="1"/>
    <row r="49491" ht="15.75" hidden="1"/>
    <row r="49492" ht="15.75" hidden="1"/>
    <row r="49493" ht="15.75" hidden="1"/>
    <row r="49494" ht="15.75" hidden="1"/>
    <row r="49495" ht="15.75" hidden="1"/>
    <row r="49496" ht="15.75" hidden="1"/>
    <row r="49497" ht="15.75" hidden="1"/>
    <row r="49498" ht="15.75" hidden="1"/>
    <row r="49499" ht="15.75" hidden="1"/>
    <row r="49500" ht="15.75" hidden="1"/>
    <row r="49501" ht="15.75" hidden="1"/>
    <row r="49502" ht="15.75" hidden="1"/>
    <row r="49503" ht="15.75" hidden="1"/>
    <row r="49504" ht="15.75" hidden="1"/>
    <row r="49505" ht="15.75" hidden="1"/>
    <row r="49506" ht="15.75" hidden="1"/>
    <row r="49507" ht="15.75" hidden="1"/>
    <row r="49508" ht="15.75" hidden="1"/>
    <row r="49509" ht="15.75" hidden="1"/>
    <row r="49510" ht="15.75" hidden="1"/>
    <row r="49511" ht="15.75" hidden="1"/>
    <row r="49512" ht="15.75" hidden="1"/>
    <row r="49513" ht="15.75" hidden="1"/>
    <row r="49514" ht="15.75" hidden="1"/>
    <row r="49515" ht="15.75" hidden="1"/>
    <row r="49516" ht="15.75" hidden="1"/>
    <row r="49517" ht="15.75" hidden="1"/>
    <row r="49518" ht="15.75" hidden="1"/>
    <row r="49519" ht="15.75" hidden="1"/>
    <row r="49520" ht="15.75" hidden="1"/>
    <row r="49521" ht="15.75" hidden="1"/>
    <row r="49522" ht="15.75" hidden="1"/>
    <row r="49523" ht="15.75" hidden="1"/>
    <row r="49524" ht="15.75" hidden="1"/>
    <row r="49525" ht="15.75" hidden="1"/>
    <row r="49526" ht="15.75" hidden="1"/>
    <row r="49527" ht="15.75" hidden="1"/>
    <row r="49528" ht="15.75" hidden="1"/>
    <row r="49529" ht="15.75" hidden="1"/>
    <row r="49530" ht="15.75" hidden="1"/>
    <row r="49531" ht="15.75" hidden="1"/>
    <row r="49532" ht="15.75" hidden="1"/>
    <row r="49533" ht="15.75" hidden="1"/>
    <row r="49534" ht="15.75" hidden="1"/>
    <row r="49535" ht="15.75" hidden="1"/>
    <row r="49536" ht="15.75" hidden="1"/>
    <row r="49537" ht="15.75" hidden="1"/>
    <row r="49538" ht="15.75" hidden="1"/>
    <row r="49539" ht="15.75" hidden="1"/>
    <row r="49540" ht="15.75" hidden="1"/>
    <row r="49541" ht="15.75" hidden="1"/>
    <row r="49542" ht="15.75" hidden="1"/>
    <row r="49543" ht="15.75" hidden="1"/>
    <row r="49544" ht="15.75" hidden="1"/>
    <row r="49545" ht="15.75" hidden="1"/>
    <row r="49546" ht="15.75" hidden="1"/>
    <row r="49547" ht="15.75" hidden="1"/>
    <row r="49548" ht="15.75" hidden="1"/>
    <row r="49549" ht="15.75" hidden="1"/>
    <row r="49550" ht="15.75" hidden="1"/>
    <row r="49551" ht="15.75" hidden="1"/>
    <row r="49552" ht="15.75" hidden="1"/>
    <row r="49553" ht="15.75" hidden="1"/>
    <row r="49554" ht="15.75" hidden="1"/>
    <row r="49555" ht="15.75" hidden="1"/>
    <row r="49556" ht="15.75" hidden="1"/>
    <row r="49557" ht="15.75" hidden="1"/>
    <row r="49558" ht="15.75" hidden="1"/>
    <row r="49559" ht="15.75" hidden="1"/>
    <row r="49560" ht="15.75" hidden="1"/>
    <row r="49561" ht="15.75" hidden="1"/>
    <row r="49562" ht="15.75" hidden="1"/>
    <row r="49563" ht="15.75" hidden="1"/>
    <row r="49564" ht="15.75" hidden="1"/>
    <row r="49565" ht="15.75" hidden="1"/>
    <row r="49566" ht="15.75" hidden="1"/>
    <row r="49567" ht="15.75" hidden="1"/>
    <row r="49568" ht="15.75" hidden="1"/>
    <row r="49569" ht="15.75" hidden="1"/>
    <row r="49570" ht="15.75" hidden="1"/>
    <row r="49571" ht="15.75" hidden="1"/>
    <row r="49572" ht="15.75" hidden="1"/>
    <row r="49573" ht="15.75" hidden="1"/>
    <row r="49574" ht="15.75" hidden="1"/>
    <row r="49575" ht="15.75" hidden="1"/>
    <row r="49576" ht="15.75" hidden="1"/>
    <row r="49577" ht="15.75" hidden="1"/>
    <row r="49578" ht="15.75" hidden="1"/>
    <row r="49579" ht="15.75" hidden="1"/>
    <row r="49580" ht="15.75" hidden="1"/>
    <row r="49581" ht="15.75" hidden="1"/>
    <row r="49582" ht="15.75" hidden="1"/>
    <row r="49583" ht="15.75" hidden="1"/>
    <row r="49584" ht="15.75" hidden="1"/>
    <row r="49585" ht="15.75" hidden="1"/>
    <row r="49586" ht="15.75" hidden="1"/>
    <row r="49587" ht="15.75" hidden="1"/>
    <row r="49588" ht="15.75" hidden="1"/>
    <row r="49589" ht="15.75" hidden="1"/>
    <row r="49590" ht="15.75" hidden="1"/>
    <row r="49591" ht="15.75" hidden="1"/>
    <row r="49592" ht="15.75" hidden="1"/>
    <row r="49593" ht="15.75" hidden="1"/>
    <row r="49594" ht="15.75" hidden="1"/>
    <row r="49595" ht="15.75" hidden="1"/>
    <row r="49596" ht="15.75" hidden="1"/>
    <row r="49597" ht="15.75" hidden="1"/>
    <row r="49598" ht="15.75" hidden="1"/>
    <row r="49599" ht="15.75" hidden="1"/>
    <row r="49600" ht="15.75" hidden="1"/>
    <row r="49601" ht="15.75" hidden="1"/>
    <row r="49602" ht="15.75" hidden="1"/>
    <row r="49603" ht="15.75" hidden="1"/>
    <row r="49604" ht="15.75" hidden="1"/>
    <row r="49605" ht="15.75" hidden="1"/>
    <row r="49606" ht="15.75" hidden="1"/>
    <row r="49607" ht="15.75" hidden="1"/>
    <row r="49608" ht="15.75" hidden="1"/>
    <row r="49609" ht="15.75" hidden="1"/>
    <row r="49610" ht="15.75" hidden="1"/>
    <row r="49611" ht="15.75" hidden="1"/>
    <row r="49612" ht="15.75" hidden="1"/>
    <row r="49613" ht="15.75" hidden="1"/>
    <row r="49614" ht="15.75" hidden="1"/>
    <row r="49615" ht="15.75" hidden="1"/>
    <row r="49616" ht="15.75" hidden="1"/>
    <row r="49617" ht="15.75" hidden="1"/>
    <row r="49618" ht="15.75" hidden="1"/>
    <row r="49619" ht="15.75" hidden="1"/>
    <row r="49620" ht="15.75" hidden="1"/>
    <row r="49621" ht="15.75" hidden="1"/>
    <row r="49622" ht="15.75" hidden="1"/>
    <row r="49623" ht="15.75" hidden="1"/>
    <row r="49624" ht="15.75" hidden="1"/>
    <row r="49625" ht="15.75" hidden="1"/>
    <row r="49626" ht="15.75" hidden="1"/>
    <row r="49627" ht="15.75" hidden="1"/>
    <row r="49628" ht="15.75" hidden="1"/>
    <row r="49629" ht="15.75" hidden="1"/>
    <row r="49630" ht="15.75" hidden="1"/>
    <row r="49631" ht="15.75" hidden="1"/>
    <row r="49632" ht="15.75" hidden="1"/>
    <row r="49633" ht="15.75" hidden="1"/>
    <row r="49634" ht="15.75" hidden="1"/>
    <row r="49635" ht="15.75" hidden="1"/>
    <row r="49636" ht="15.75" hidden="1"/>
    <row r="49637" ht="15.75" hidden="1"/>
    <row r="49638" ht="15.75" hidden="1"/>
    <row r="49639" ht="15.75" hidden="1"/>
    <row r="49640" ht="15.75" hidden="1"/>
    <row r="49641" ht="15.75" hidden="1"/>
    <row r="49642" ht="15.75" hidden="1"/>
    <row r="49643" ht="15.75" hidden="1"/>
    <row r="49644" ht="15.75" hidden="1"/>
    <row r="49645" ht="15.75" hidden="1"/>
    <row r="49646" ht="15.75" hidden="1"/>
    <row r="49647" ht="15.75" hidden="1"/>
    <row r="49648" ht="15.75" hidden="1"/>
    <row r="49649" ht="15.75" hidden="1"/>
    <row r="49650" ht="15.75" hidden="1"/>
    <row r="49651" ht="15.75" hidden="1"/>
    <row r="49652" ht="15.75" hidden="1"/>
    <row r="49653" ht="15.75" hidden="1"/>
    <row r="49654" ht="15.75" hidden="1"/>
    <row r="49655" ht="15.75" hidden="1"/>
    <row r="49656" ht="15.75" hidden="1"/>
    <row r="49657" ht="15.75" hidden="1"/>
    <row r="49658" ht="15.75" hidden="1"/>
    <row r="49659" ht="15.75" hidden="1"/>
    <row r="49660" ht="15.75" hidden="1"/>
    <row r="49661" ht="15.75" hidden="1"/>
    <row r="49662" ht="15.75" hidden="1"/>
    <row r="49663" ht="15.75" hidden="1"/>
    <row r="49664" ht="15.75" hidden="1"/>
    <row r="49665" ht="15.75" hidden="1"/>
    <row r="49666" ht="15.75" hidden="1"/>
    <row r="49667" ht="15.75" hidden="1"/>
    <row r="49668" ht="15.75" hidden="1"/>
    <row r="49669" ht="15.75" hidden="1"/>
    <row r="49670" ht="15.75" hidden="1"/>
    <row r="49671" ht="15.75" hidden="1"/>
    <row r="49672" ht="15.75" hidden="1"/>
    <row r="49673" ht="15.75" hidden="1"/>
    <row r="49674" ht="15.75" hidden="1"/>
    <row r="49675" ht="15.75" hidden="1"/>
    <row r="49676" ht="15.75" hidden="1"/>
    <row r="49677" ht="15.75" hidden="1"/>
    <row r="49678" ht="15.75" hidden="1"/>
    <row r="49679" ht="15.75" hidden="1"/>
    <row r="49680" ht="15.75" hidden="1"/>
    <row r="49681" ht="15.75" hidden="1"/>
    <row r="49682" ht="15.75" hidden="1"/>
    <row r="49683" ht="15.75" hidden="1"/>
    <row r="49684" ht="15.75" hidden="1"/>
    <row r="49685" ht="15.75" hidden="1"/>
    <row r="49686" ht="15.75" hidden="1"/>
    <row r="49687" ht="15.75" hidden="1"/>
    <row r="49688" ht="15.75" hidden="1"/>
    <row r="49689" ht="15.75" hidden="1"/>
    <row r="49690" ht="15.75" hidden="1"/>
    <row r="49691" ht="15.75" hidden="1"/>
    <row r="49692" ht="15.75" hidden="1"/>
    <row r="49693" ht="15.75" hidden="1"/>
    <row r="49694" ht="15.75" hidden="1"/>
    <row r="49695" ht="15.75" hidden="1"/>
    <row r="49696" ht="15.75" hidden="1"/>
    <row r="49697" ht="15.75" hidden="1"/>
    <row r="49698" ht="15.75" hidden="1"/>
    <row r="49699" ht="15.75" hidden="1"/>
    <row r="49700" ht="15.75" hidden="1"/>
    <row r="49701" ht="15.75" hidden="1"/>
    <row r="49702" ht="15.75" hidden="1"/>
    <row r="49703" ht="15.75" hidden="1"/>
    <row r="49704" ht="15.75" hidden="1"/>
    <row r="49705" ht="15.75" hidden="1"/>
    <row r="49706" ht="15.75" hidden="1"/>
    <row r="49707" ht="15.75" hidden="1"/>
    <row r="49708" ht="15.75" hidden="1"/>
    <row r="49709" ht="15.75" hidden="1"/>
    <row r="49710" ht="15.75" hidden="1"/>
    <row r="49711" ht="15.75" hidden="1"/>
    <row r="49712" ht="15.75" hidden="1"/>
    <row r="49713" ht="15.75" hidden="1"/>
    <row r="49714" ht="15.75" hidden="1"/>
    <row r="49715" ht="15.75" hidden="1"/>
    <row r="49716" ht="15.75" hidden="1"/>
    <row r="49717" ht="15.75" hidden="1"/>
    <row r="49718" ht="15.75" hidden="1"/>
    <row r="49719" ht="15.75" hidden="1"/>
    <row r="49720" ht="15.75" hidden="1"/>
    <row r="49721" ht="15.75" hidden="1"/>
    <row r="49722" ht="15.75" hidden="1"/>
    <row r="49723" ht="15.75" hidden="1"/>
    <row r="49724" ht="15.75" hidden="1"/>
    <row r="49725" ht="15.75" hidden="1"/>
    <row r="49726" ht="15.75" hidden="1"/>
    <row r="49727" ht="15.75" hidden="1"/>
    <row r="49728" ht="15.75" hidden="1"/>
    <row r="49729" ht="15.75" hidden="1"/>
    <row r="49730" ht="15.75" hidden="1"/>
    <row r="49731" ht="15.75" hidden="1"/>
    <row r="49732" ht="15.75" hidden="1"/>
    <row r="49733" ht="15.75" hidden="1"/>
    <row r="49734" ht="15.75" hidden="1"/>
    <row r="49735" ht="15.75" hidden="1"/>
    <row r="49736" ht="15.75" hidden="1"/>
    <row r="49737" ht="15.75" hidden="1"/>
    <row r="49738" ht="15.75" hidden="1"/>
    <row r="49739" ht="15.75" hidden="1"/>
    <row r="49740" ht="15.75" hidden="1"/>
    <row r="49741" ht="15.75" hidden="1"/>
    <row r="49742" ht="15.75" hidden="1"/>
    <row r="49743" ht="15.75" hidden="1"/>
    <row r="49744" ht="15.75" hidden="1"/>
    <row r="49745" ht="15.75" hidden="1"/>
    <row r="49746" ht="15.75" hidden="1"/>
    <row r="49747" ht="15.75" hidden="1"/>
    <row r="49748" ht="15.75" hidden="1"/>
    <row r="49749" ht="15.75" hidden="1"/>
    <row r="49750" ht="15.75" hidden="1"/>
    <row r="49751" ht="15.75" hidden="1"/>
    <row r="49752" ht="15.75" hidden="1"/>
    <row r="49753" ht="15.75" hidden="1"/>
    <row r="49754" ht="15.75" hidden="1"/>
    <row r="49755" ht="15.75" hidden="1"/>
    <row r="49756" ht="15.75" hidden="1"/>
    <row r="49757" ht="15.75" hidden="1"/>
    <row r="49758" ht="15.75" hidden="1"/>
    <row r="49759" ht="15.75" hidden="1"/>
    <row r="49760" ht="15.75" hidden="1"/>
    <row r="49761" ht="15.75" hidden="1"/>
    <row r="49762" ht="15.75" hidden="1"/>
    <row r="49763" ht="15.75" hidden="1"/>
    <row r="49764" ht="15.75" hidden="1"/>
    <row r="49765" ht="15.75" hidden="1"/>
    <row r="49766" ht="15.75" hidden="1"/>
    <row r="49767" ht="15.75" hidden="1"/>
    <row r="49768" ht="15.75" hidden="1"/>
    <row r="49769" ht="15.75" hidden="1"/>
    <row r="49770" ht="15.75" hidden="1"/>
    <row r="49771" ht="15.75" hidden="1"/>
    <row r="49772" ht="15.75" hidden="1"/>
    <row r="49773" ht="15.75" hidden="1"/>
    <row r="49774" ht="15.75" hidden="1"/>
    <row r="49775" ht="15.75" hidden="1"/>
    <row r="49776" ht="15.75" hidden="1"/>
    <row r="49777" ht="15.75" hidden="1"/>
    <row r="49778" ht="15.75" hidden="1"/>
    <row r="49779" ht="15.75" hidden="1"/>
    <row r="49780" ht="15.75" hidden="1"/>
    <row r="49781" ht="15.75" hidden="1"/>
    <row r="49782" ht="15.75" hidden="1"/>
    <row r="49783" ht="15.75" hidden="1"/>
    <row r="49784" ht="15.75" hidden="1"/>
    <row r="49785" ht="15.75" hidden="1"/>
    <row r="49786" ht="15.75" hidden="1"/>
    <row r="49787" ht="15.75" hidden="1"/>
    <row r="49788" ht="15.75" hidden="1"/>
    <row r="49789" ht="15.75" hidden="1"/>
    <row r="49790" ht="15.75" hidden="1"/>
    <row r="49791" ht="15.75" hidden="1"/>
    <row r="49792" ht="15.75" hidden="1"/>
    <row r="49793" ht="15.75" hidden="1"/>
    <row r="49794" ht="15.75" hidden="1"/>
    <row r="49795" ht="15.75" hidden="1"/>
    <row r="49796" ht="15.75" hidden="1"/>
    <row r="49797" ht="15.75" hidden="1"/>
    <row r="49798" ht="15.75" hidden="1"/>
    <row r="49799" ht="15.75" hidden="1"/>
    <row r="49800" ht="15.75" hidden="1"/>
    <row r="49801" ht="15.75" hidden="1"/>
    <row r="49802" ht="15.75" hidden="1"/>
    <row r="49803" ht="15.75" hidden="1"/>
    <row r="49804" ht="15.75" hidden="1"/>
    <row r="49805" ht="15.75" hidden="1"/>
    <row r="49806" ht="15.75" hidden="1"/>
    <row r="49807" ht="15.75" hidden="1"/>
    <row r="49808" ht="15.75" hidden="1"/>
    <row r="49809" ht="15.75" hidden="1"/>
    <row r="49810" ht="15.75" hidden="1"/>
    <row r="49811" ht="15.75" hidden="1"/>
    <row r="49812" ht="15.75" hidden="1"/>
    <row r="49813" ht="15.75" hidden="1"/>
    <row r="49814" ht="15.75" hidden="1"/>
    <row r="49815" ht="15.75" hidden="1"/>
    <row r="49816" ht="15.75" hidden="1"/>
    <row r="49817" ht="15.75" hidden="1"/>
    <row r="49818" ht="15.75" hidden="1"/>
    <row r="49819" ht="15.75" hidden="1"/>
    <row r="49820" ht="15.75" hidden="1"/>
    <row r="49821" ht="15.75" hidden="1"/>
    <row r="49822" ht="15.75" hidden="1"/>
    <row r="49823" ht="15.75" hidden="1"/>
    <row r="49824" ht="15.75" hidden="1"/>
    <row r="49825" ht="15.75" hidden="1"/>
    <row r="49826" ht="15.75" hidden="1"/>
    <row r="49827" ht="15.75" hidden="1"/>
    <row r="49828" ht="15.75" hidden="1"/>
    <row r="49829" ht="15.75" hidden="1"/>
    <row r="49830" ht="15.75" hidden="1"/>
    <row r="49831" ht="15.75" hidden="1"/>
    <row r="49832" ht="15.75" hidden="1"/>
    <row r="49833" ht="15.75" hidden="1"/>
    <row r="49834" ht="15.75" hidden="1"/>
    <row r="49835" ht="15.75" hidden="1"/>
    <row r="49836" ht="15.75" hidden="1"/>
    <row r="49837" ht="15.75" hidden="1"/>
    <row r="49838" ht="15.75" hidden="1"/>
    <row r="49839" ht="15.75" hidden="1"/>
    <row r="49840" ht="15.75" hidden="1"/>
    <row r="49841" ht="15.75" hidden="1"/>
    <row r="49842" ht="15.75" hidden="1"/>
    <row r="49843" ht="15.75" hidden="1"/>
    <row r="49844" ht="15.75" hidden="1"/>
    <row r="49845" ht="15.75" hidden="1"/>
    <row r="49846" ht="15.75" hidden="1"/>
    <row r="49847" ht="15.75" hidden="1"/>
    <row r="49848" ht="15.75" hidden="1"/>
    <row r="49849" ht="15.75" hidden="1"/>
    <row r="49850" ht="15.75" hidden="1"/>
    <row r="49851" ht="15.75" hidden="1"/>
    <row r="49852" ht="15.75" hidden="1"/>
    <row r="49853" ht="15.75" hidden="1"/>
    <row r="49854" ht="15.75" hidden="1"/>
    <row r="49855" ht="15.75" hidden="1"/>
    <row r="49856" ht="15.75" hidden="1"/>
    <row r="49857" ht="15.75" hidden="1"/>
    <row r="49858" ht="15.75" hidden="1"/>
    <row r="49859" ht="15.75" hidden="1"/>
    <row r="49860" ht="15.75" hidden="1"/>
    <row r="49861" ht="15.75" hidden="1"/>
    <row r="49862" ht="15.75" hidden="1"/>
    <row r="49863" ht="15.75" hidden="1"/>
    <row r="49864" ht="15.75" hidden="1"/>
    <row r="49865" ht="15.75" hidden="1"/>
    <row r="49866" ht="15.75" hidden="1"/>
    <row r="49867" ht="15.75" hidden="1"/>
    <row r="49868" ht="15.75" hidden="1"/>
    <row r="49869" ht="15.75" hidden="1"/>
    <row r="49870" ht="15.75" hidden="1"/>
    <row r="49871" ht="15.75" hidden="1"/>
    <row r="49872" ht="15.75" hidden="1"/>
    <row r="49873" ht="15.75" hidden="1"/>
    <row r="49874" ht="15.75" hidden="1"/>
    <row r="49875" ht="15.75" hidden="1"/>
    <row r="49876" ht="15.75" hidden="1"/>
    <row r="49877" ht="15.75" hidden="1"/>
    <row r="49878" ht="15.75" hidden="1"/>
    <row r="49879" ht="15.75" hidden="1"/>
    <row r="49880" ht="15.75" hidden="1"/>
    <row r="49881" ht="15.75" hidden="1"/>
    <row r="49882" ht="15.75" hidden="1"/>
    <row r="49883" ht="15.75" hidden="1"/>
    <row r="49884" ht="15.75" hidden="1"/>
    <row r="49885" ht="15.75" hidden="1"/>
    <row r="49886" ht="15.75" hidden="1"/>
    <row r="49887" ht="15.75" hidden="1"/>
    <row r="49888" ht="15.75" hidden="1"/>
    <row r="49889" ht="15.75" hidden="1"/>
    <row r="49890" ht="15.75" hidden="1"/>
    <row r="49891" ht="15.75" hidden="1"/>
    <row r="49892" ht="15.75" hidden="1"/>
    <row r="49893" ht="15.75" hidden="1"/>
    <row r="49894" ht="15.75" hidden="1"/>
    <row r="49895" ht="15.75" hidden="1"/>
    <row r="49896" ht="15.75" hidden="1"/>
    <row r="49897" ht="15.75" hidden="1"/>
    <row r="49898" ht="15.75" hidden="1"/>
    <row r="49899" ht="15.75" hidden="1"/>
    <row r="49900" ht="15.75" hidden="1"/>
    <row r="49901" ht="15.75" hidden="1"/>
    <row r="49902" ht="15.75" hidden="1"/>
    <row r="49903" ht="15.75" hidden="1"/>
    <row r="49904" ht="15.75" hidden="1"/>
    <row r="49905" ht="15.75" hidden="1"/>
    <row r="49906" ht="15.75" hidden="1"/>
    <row r="49907" ht="15.75" hidden="1"/>
    <row r="49908" ht="15.75" hidden="1"/>
    <row r="49909" ht="15.75" hidden="1"/>
    <row r="49910" ht="15.75" hidden="1"/>
    <row r="49911" ht="15.75" hidden="1"/>
    <row r="49912" ht="15.75" hidden="1"/>
    <row r="49913" ht="15.75" hidden="1"/>
    <row r="49914" ht="15.75" hidden="1"/>
    <row r="49915" ht="15.75" hidden="1"/>
    <row r="49916" ht="15.75" hidden="1"/>
    <row r="49917" ht="15.75" hidden="1"/>
    <row r="49918" ht="15.75" hidden="1"/>
    <row r="49919" ht="15.75" hidden="1"/>
    <row r="49920" ht="15.75" hidden="1"/>
    <row r="49921" ht="15.75" hidden="1"/>
    <row r="49922" ht="15.75" hidden="1"/>
    <row r="49923" ht="15.75" hidden="1"/>
    <row r="49924" ht="15.75" hidden="1"/>
    <row r="49925" ht="15.75" hidden="1"/>
    <row r="49926" ht="15.75" hidden="1"/>
    <row r="49927" ht="15.75" hidden="1"/>
    <row r="49928" ht="15.75" hidden="1"/>
    <row r="49929" ht="15.75" hidden="1"/>
    <row r="49930" ht="15.75" hidden="1"/>
    <row r="49931" ht="15.75" hidden="1"/>
    <row r="49932" ht="15.75" hidden="1"/>
    <row r="49933" ht="15.75" hidden="1"/>
    <row r="49934" ht="15.75" hidden="1"/>
    <row r="49935" ht="15.75" hidden="1"/>
    <row r="49936" ht="15.75" hidden="1"/>
    <row r="49937" ht="15.75" hidden="1"/>
    <row r="49938" ht="15.75" hidden="1"/>
    <row r="49939" ht="15.75" hidden="1"/>
    <row r="49940" ht="15.75" hidden="1"/>
    <row r="49941" ht="15.75" hidden="1"/>
    <row r="49942" ht="15.75" hidden="1"/>
    <row r="49943" ht="15.75" hidden="1"/>
    <row r="49944" ht="15.75" hidden="1"/>
    <row r="49945" ht="15.75" hidden="1"/>
    <row r="49946" ht="15.75" hidden="1"/>
    <row r="49947" ht="15.75" hidden="1"/>
    <row r="49948" ht="15.75" hidden="1"/>
    <row r="49949" ht="15.75" hidden="1"/>
    <row r="49950" ht="15.75" hidden="1"/>
    <row r="49951" ht="15.75" hidden="1"/>
    <row r="49952" ht="15.75" hidden="1"/>
    <row r="49953" ht="15.75" hidden="1"/>
    <row r="49954" ht="15.75" hidden="1"/>
    <row r="49955" ht="15.75" hidden="1"/>
    <row r="49956" ht="15.75" hidden="1"/>
    <row r="49957" ht="15.75" hidden="1"/>
    <row r="49958" ht="15.75" hidden="1"/>
    <row r="49959" ht="15.75" hidden="1"/>
    <row r="49960" ht="15.75" hidden="1"/>
    <row r="49961" ht="15.75" hidden="1"/>
    <row r="49962" ht="15.75" hidden="1"/>
    <row r="49963" ht="15.75" hidden="1"/>
    <row r="49964" ht="15.75" hidden="1"/>
    <row r="49965" ht="15.75" hidden="1"/>
    <row r="49966" ht="15.75" hidden="1"/>
    <row r="49967" ht="15.75" hidden="1"/>
    <row r="49968" ht="15.75" hidden="1"/>
    <row r="49969" ht="15.75" hidden="1"/>
    <row r="49970" ht="15.75" hidden="1"/>
    <row r="49971" ht="15.75" hidden="1"/>
    <row r="49972" ht="15.75" hidden="1"/>
    <row r="49973" ht="15.75" hidden="1"/>
    <row r="49974" ht="15.75" hidden="1"/>
    <row r="49975" ht="15.75" hidden="1"/>
    <row r="49976" ht="15.75" hidden="1"/>
    <row r="49977" ht="15.75" hidden="1"/>
    <row r="49978" ht="15.75" hidden="1"/>
    <row r="49979" ht="15.75" hidden="1"/>
    <row r="49980" ht="15.75" hidden="1"/>
    <row r="49981" ht="15.75" hidden="1"/>
    <row r="49982" ht="15.75" hidden="1"/>
    <row r="49983" ht="15.75" hidden="1"/>
    <row r="49984" ht="15.75" hidden="1"/>
    <row r="49985" ht="15.75" hidden="1"/>
    <row r="49986" ht="15.75" hidden="1"/>
    <row r="49987" ht="15.75" hidden="1"/>
    <row r="49988" ht="15.75" hidden="1"/>
    <row r="49989" ht="15.75" hidden="1"/>
    <row r="49990" ht="15.75" hidden="1"/>
    <row r="49991" ht="15.75" hidden="1"/>
    <row r="49992" ht="15.75" hidden="1"/>
    <row r="49993" ht="15.75" hidden="1"/>
    <row r="49994" ht="15.75" hidden="1"/>
    <row r="49995" ht="15.75" hidden="1"/>
    <row r="49996" ht="15.75" hidden="1"/>
    <row r="49997" ht="15.75" hidden="1"/>
    <row r="49998" ht="15.75" hidden="1"/>
    <row r="49999" ht="15.75" hidden="1"/>
    <row r="50000" ht="15.75" hidden="1"/>
    <row r="50001" ht="15.75" hidden="1"/>
    <row r="50002" ht="15.75" hidden="1"/>
    <row r="50003" ht="15.75" hidden="1"/>
    <row r="50004" ht="15.75" hidden="1"/>
    <row r="50005" ht="15.75" hidden="1"/>
    <row r="50006" ht="15.75" hidden="1"/>
    <row r="50007" ht="15.75" hidden="1"/>
    <row r="50008" ht="15.75" hidden="1"/>
    <row r="50009" ht="15.75" hidden="1"/>
    <row r="50010" ht="15.75" hidden="1"/>
    <row r="50011" ht="15.75" hidden="1"/>
    <row r="50012" ht="15.75" hidden="1"/>
    <row r="50013" ht="15.75" hidden="1"/>
    <row r="50014" ht="15.75" hidden="1"/>
    <row r="50015" ht="15.75" hidden="1"/>
    <row r="50016" ht="15.75" hidden="1"/>
    <row r="50017" ht="15.75" hidden="1"/>
    <row r="50018" ht="15.75" hidden="1"/>
    <row r="50019" ht="15.75" hidden="1"/>
    <row r="50020" ht="15.75" hidden="1"/>
    <row r="50021" ht="15.75" hidden="1"/>
    <row r="50022" ht="15.75" hidden="1"/>
    <row r="50023" ht="15.75" hidden="1"/>
    <row r="50024" ht="15.75" hidden="1"/>
    <row r="50025" ht="15.75" hidden="1"/>
    <row r="50026" ht="15.75" hidden="1"/>
    <row r="50027" ht="15.75" hidden="1"/>
    <row r="50028" ht="15.75" hidden="1"/>
    <row r="50029" ht="15.75" hidden="1"/>
    <row r="50030" ht="15.75" hidden="1"/>
    <row r="50031" ht="15.75" hidden="1"/>
    <row r="50032" ht="15.75" hidden="1"/>
    <row r="50033" ht="15.75" hidden="1"/>
    <row r="50034" ht="15.75" hidden="1"/>
    <row r="50035" ht="15.75" hidden="1"/>
    <row r="50036" ht="15.75" hidden="1"/>
    <row r="50037" ht="15.75" hidden="1"/>
    <row r="50038" ht="15.75" hidden="1"/>
    <row r="50039" ht="15.75" hidden="1"/>
    <row r="50040" ht="15.75" hidden="1"/>
    <row r="50041" ht="15.75" hidden="1"/>
    <row r="50042" ht="15.75" hidden="1"/>
    <row r="50043" ht="15.75" hidden="1"/>
    <row r="50044" ht="15.75" hidden="1"/>
    <row r="50045" ht="15.75" hidden="1"/>
    <row r="50046" ht="15.75" hidden="1"/>
    <row r="50047" ht="15.75" hidden="1"/>
    <row r="50048" ht="15.75" hidden="1"/>
    <row r="50049" ht="15.75" hidden="1"/>
    <row r="50050" ht="15.75" hidden="1"/>
    <row r="50051" ht="15.75" hidden="1"/>
    <row r="50052" ht="15.75" hidden="1"/>
    <row r="50053" ht="15.75" hidden="1"/>
    <row r="50054" ht="15.75" hidden="1"/>
    <row r="50055" ht="15.75" hidden="1"/>
    <row r="50056" ht="15.75" hidden="1"/>
    <row r="50057" ht="15.75" hidden="1"/>
    <row r="50058" ht="15.75" hidden="1"/>
    <row r="50059" ht="15.75" hidden="1"/>
    <row r="50060" ht="15.75" hidden="1"/>
    <row r="50061" ht="15.75" hidden="1"/>
    <row r="50062" ht="15.75" hidden="1"/>
    <row r="50063" ht="15.75" hidden="1"/>
    <row r="50064" ht="15.75" hidden="1"/>
    <row r="50065" ht="15.75" hidden="1"/>
    <row r="50066" ht="15.75" hidden="1"/>
    <row r="50067" ht="15.75" hidden="1"/>
    <row r="50068" ht="15.75" hidden="1"/>
    <row r="50069" ht="15.75" hidden="1"/>
    <row r="50070" ht="15.75" hidden="1"/>
    <row r="50071" ht="15.75" hidden="1"/>
    <row r="50072" ht="15.75" hidden="1"/>
    <row r="50073" ht="15.75" hidden="1"/>
    <row r="50074" ht="15.75" hidden="1"/>
    <row r="50075" ht="15.75" hidden="1"/>
    <row r="50076" ht="15.75" hidden="1"/>
    <row r="50077" ht="15.75" hidden="1"/>
    <row r="50078" ht="15.75" hidden="1"/>
    <row r="50079" ht="15.75" hidden="1"/>
    <row r="50080" ht="15.75" hidden="1"/>
    <row r="50081" ht="15.75" hidden="1"/>
    <row r="50082" ht="15.75" hidden="1"/>
    <row r="50083" ht="15.75" hidden="1"/>
    <row r="50084" ht="15.75" hidden="1"/>
    <row r="50085" ht="15.75" hidden="1"/>
    <row r="50086" ht="15.75" hidden="1"/>
    <row r="50087" ht="15.75" hidden="1"/>
    <row r="50088" ht="15.75" hidden="1"/>
    <row r="50089" ht="15.75" hidden="1"/>
    <row r="50090" ht="15.75" hidden="1"/>
    <row r="50091" ht="15.75" hidden="1"/>
    <row r="50092" ht="15.75" hidden="1"/>
    <row r="50093" ht="15.75" hidden="1"/>
    <row r="50094" ht="15.75" hidden="1"/>
    <row r="50095" ht="15.75" hidden="1"/>
    <row r="50096" ht="15.75" hidden="1"/>
    <row r="50097" ht="15.75" hidden="1"/>
    <row r="50098" ht="15.75" hidden="1"/>
    <row r="50099" ht="15.75" hidden="1"/>
    <row r="50100" ht="15.75" hidden="1"/>
    <row r="50101" ht="15.75" hidden="1"/>
    <row r="50102" ht="15.75" hidden="1"/>
    <row r="50103" ht="15.75" hidden="1"/>
    <row r="50104" ht="15.75" hidden="1"/>
    <row r="50105" ht="15.75" hidden="1"/>
    <row r="50106" ht="15.75" hidden="1"/>
    <row r="50107" ht="15.75" hidden="1"/>
    <row r="50108" ht="15.75" hidden="1"/>
    <row r="50109" ht="15.75" hidden="1"/>
    <row r="50110" ht="15.75" hidden="1"/>
    <row r="50111" ht="15.75" hidden="1"/>
    <row r="50112" ht="15.75" hidden="1"/>
    <row r="50113" ht="15.75" hidden="1"/>
    <row r="50114" ht="15.75" hidden="1"/>
    <row r="50115" ht="15.75" hidden="1"/>
    <row r="50116" ht="15.75" hidden="1"/>
    <row r="50117" ht="15.75" hidden="1"/>
    <row r="50118" ht="15.75" hidden="1"/>
    <row r="50119" ht="15.75" hidden="1"/>
    <row r="50120" ht="15.75" hidden="1"/>
    <row r="50121" ht="15.75" hidden="1"/>
    <row r="50122" ht="15.75" hidden="1"/>
    <row r="50123" ht="15.75" hidden="1"/>
    <row r="50124" ht="15.75" hidden="1"/>
    <row r="50125" ht="15.75" hidden="1"/>
    <row r="50126" ht="15.75" hidden="1"/>
    <row r="50127" ht="15.75" hidden="1"/>
    <row r="50128" ht="15.75" hidden="1"/>
    <row r="50129" ht="15.75" hidden="1"/>
    <row r="50130" ht="15.75" hidden="1"/>
    <row r="50131" ht="15.75" hidden="1"/>
    <row r="50132" ht="15.75" hidden="1"/>
    <row r="50133" ht="15.75" hidden="1"/>
    <row r="50134" ht="15.75" hidden="1"/>
    <row r="50135" ht="15.75" hidden="1"/>
    <row r="50136" ht="15.75" hidden="1"/>
    <row r="50137" ht="15.75" hidden="1"/>
    <row r="50138" ht="15.75" hidden="1"/>
    <row r="50139" ht="15.75" hidden="1"/>
    <row r="50140" ht="15.75" hidden="1"/>
    <row r="50141" ht="15.75" hidden="1"/>
    <row r="50142" ht="15.75" hidden="1"/>
    <row r="50143" ht="15.75" hidden="1"/>
    <row r="50144" ht="15.75" hidden="1"/>
    <row r="50145" ht="15.75" hidden="1"/>
    <row r="50146" ht="15.75" hidden="1"/>
    <row r="50147" ht="15.75" hidden="1"/>
    <row r="50148" ht="15.75" hidden="1"/>
    <row r="50149" ht="15.75" hidden="1"/>
    <row r="50150" ht="15.75" hidden="1"/>
    <row r="50151" ht="15.75" hidden="1"/>
    <row r="50152" ht="15.75" hidden="1"/>
    <row r="50153" ht="15.75" hidden="1"/>
    <row r="50154" ht="15.75" hidden="1"/>
    <row r="50155" ht="15.75" hidden="1"/>
    <row r="50156" ht="15.75" hidden="1"/>
    <row r="50157" ht="15.75" hidden="1"/>
    <row r="50158" ht="15.75" hidden="1"/>
    <row r="50159" ht="15.75" hidden="1"/>
    <row r="50160" ht="15.75" hidden="1"/>
    <row r="50161" ht="15.75" hidden="1"/>
    <row r="50162" ht="15.75" hidden="1"/>
    <row r="50163" ht="15.75" hidden="1"/>
    <row r="50164" ht="15.75" hidden="1"/>
    <row r="50165" ht="15.75" hidden="1"/>
    <row r="50166" ht="15.75" hidden="1"/>
    <row r="50167" ht="15.75" hidden="1"/>
    <row r="50168" ht="15.75" hidden="1"/>
    <row r="50169" ht="15.75" hidden="1"/>
    <row r="50170" ht="15.75" hidden="1"/>
    <row r="50171" ht="15.75" hidden="1"/>
    <row r="50172" ht="15.75" hidden="1"/>
    <row r="50173" ht="15.75" hidden="1"/>
    <row r="50174" ht="15.75" hidden="1"/>
    <row r="50175" ht="15.75" hidden="1"/>
    <row r="50176" ht="15.75" hidden="1"/>
    <row r="50177" ht="15.75" hidden="1"/>
    <row r="50178" ht="15.75" hidden="1"/>
    <row r="50179" ht="15.75" hidden="1"/>
    <row r="50180" ht="15.75" hidden="1"/>
    <row r="50181" ht="15.75" hidden="1"/>
    <row r="50182" ht="15.75" hidden="1"/>
    <row r="50183" ht="15.75" hidden="1"/>
    <row r="50184" ht="15.75" hidden="1"/>
    <row r="50185" ht="15.75" hidden="1"/>
    <row r="50186" ht="15.75" hidden="1"/>
    <row r="50187" ht="15.75" hidden="1"/>
    <row r="50188" ht="15.75" hidden="1"/>
    <row r="50189" ht="15.75" hidden="1"/>
    <row r="50190" ht="15.75" hidden="1"/>
    <row r="50191" ht="15.75" hidden="1"/>
    <row r="50192" ht="15.75" hidden="1"/>
    <row r="50193" ht="15.75" hidden="1"/>
    <row r="50194" ht="15.75" hidden="1"/>
    <row r="50195" ht="15.75" hidden="1"/>
    <row r="50196" ht="15.75" hidden="1"/>
    <row r="50197" ht="15.75" hidden="1"/>
    <row r="50198" ht="15.75" hidden="1"/>
    <row r="50199" ht="15.75" hidden="1"/>
    <row r="50200" ht="15.75" hidden="1"/>
    <row r="50201" ht="15.75" hidden="1"/>
    <row r="50202" ht="15.75" hidden="1"/>
    <row r="50203" ht="15.75" hidden="1"/>
    <row r="50204" ht="15.75" hidden="1"/>
    <row r="50205" ht="15.75" hidden="1"/>
    <row r="50206" ht="15.75" hidden="1"/>
    <row r="50207" ht="15.75" hidden="1"/>
    <row r="50208" ht="15.75" hidden="1"/>
    <row r="50209" ht="15.75" hidden="1"/>
    <row r="50210" ht="15.75" hidden="1"/>
    <row r="50211" ht="15.75" hidden="1"/>
    <row r="50212" ht="15.75" hidden="1"/>
    <row r="50213" ht="15.75" hidden="1"/>
    <row r="50214" ht="15.75" hidden="1"/>
    <row r="50215" ht="15.75" hidden="1"/>
    <row r="50216" ht="15.75" hidden="1"/>
    <row r="50217" ht="15.75" hidden="1"/>
    <row r="50218" ht="15.75" hidden="1"/>
    <row r="50219" ht="15.75" hidden="1"/>
    <row r="50220" ht="15.75" hidden="1"/>
    <row r="50221" ht="15.75" hidden="1"/>
    <row r="50222" ht="15.75" hidden="1"/>
    <row r="50223" ht="15.75" hidden="1"/>
    <row r="50224" ht="15.75" hidden="1"/>
    <row r="50225" ht="15.75" hidden="1"/>
    <row r="50226" ht="15.75" hidden="1"/>
    <row r="50227" ht="15.75" hidden="1"/>
    <row r="50228" ht="15.75" hidden="1"/>
    <row r="50229" ht="15.75" hidden="1"/>
    <row r="50230" ht="15.75" hidden="1"/>
    <row r="50231" ht="15.75" hidden="1"/>
    <row r="50232" ht="15.75" hidden="1"/>
    <row r="50233" ht="15.75" hidden="1"/>
    <row r="50234" ht="15.75" hidden="1"/>
    <row r="50235" ht="15.75" hidden="1"/>
    <row r="50236" ht="15.75" hidden="1"/>
    <row r="50237" ht="15.75" hidden="1"/>
    <row r="50238" ht="15.75" hidden="1"/>
    <row r="50239" ht="15.75" hidden="1"/>
    <row r="50240" ht="15.75" hidden="1"/>
    <row r="50241" ht="15.75" hidden="1"/>
    <row r="50242" ht="15.75" hidden="1"/>
    <row r="50243" ht="15.75" hidden="1"/>
    <row r="50244" ht="15.75" hidden="1"/>
    <row r="50245" ht="15.75" hidden="1"/>
    <row r="50246" ht="15.75" hidden="1"/>
    <row r="50247" ht="15.75" hidden="1"/>
    <row r="50248" ht="15.75" hidden="1"/>
    <row r="50249" ht="15.75" hidden="1"/>
    <row r="50250" ht="15.75" hidden="1"/>
    <row r="50251" ht="15.75" hidden="1"/>
    <row r="50252" ht="15.75" hidden="1"/>
    <row r="50253" ht="15.75" hidden="1"/>
    <row r="50254" ht="15.75" hidden="1"/>
    <row r="50255" ht="15.75" hidden="1"/>
    <row r="50256" ht="15.75" hidden="1"/>
    <row r="50257" ht="15.75" hidden="1"/>
    <row r="50258" ht="15.75" hidden="1"/>
    <row r="50259" ht="15.75" hidden="1"/>
    <row r="50260" ht="15.75" hidden="1"/>
    <row r="50261" ht="15.75" hidden="1"/>
    <row r="50262" ht="15.75" hidden="1"/>
    <row r="50263" ht="15.75" hidden="1"/>
    <row r="50264" ht="15.75" hidden="1"/>
    <row r="50265" ht="15.75" hidden="1"/>
    <row r="50266" ht="15.75" hidden="1"/>
    <row r="50267" ht="15.75" hidden="1"/>
    <row r="50268" ht="15.75" hidden="1"/>
    <row r="50269" ht="15.75" hidden="1"/>
    <row r="50270" ht="15.75" hidden="1"/>
    <row r="50271" ht="15.75" hidden="1"/>
    <row r="50272" ht="15.75" hidden="1"/>
    <row r="50273" ht="15.75" hidden="1"/>
    <row r="50274" ht="15.75" hidden="1"/>
    <row r="50275" ht="15.75" hidden="1"/>
    <row r="50276" ht="15.75" hidden="1"/>
    <row r="50277" ht="15.75" hidden="1"/>
    <row r="50278" ht="15.75" hidden="1"/>
    <row r="50279" ht="15.75" hidden="1"/>
    <row r="50280" ht="15.75" hidden="1"/>
    <row r="50281" ht="15.75" hidden="1"/>
    <row r="50282" ht="15.75" hidden="1"/>
    <row r="50283" ht="15.75" hidden="1"/>
    <row r="50284" ht="15.75" hidden="1"/>
    <row r="50285" ht="15.75" hidden="1"/>
    <row r="50286" ht="15.75" hidden="1"/>
    <row r="50287" ht="15.75" hidden="1"/>
    <row r="50288" ht="15.75" hidden="1"/>
    <row r="50289" ht="15.75" hidden="1"/>
    <row r="50290" ht="15.75" hidden="1"/>
    <row r="50291" ht="15.75" hidden="1"/>
    <row r="50292" ht="15.75" hidden="1"/>
    <row r="50293" ht="15.75" hidden="1"/>
    <row r="50294" ht="15.75" hidden="1"/>
    <row r="50295" ht="15.75" hidden="1"/>
    <row r="50296" ht="15.75" hidden="1"/>
    <row r="50297" ht="15.75" hidden="1"/>
    <row r="50298" ht="15.75" hidden="1"/>
    <row r="50299" ht="15.75" hidden="1"/>
    <row r="50300" ht="15.75" hidden="1"/>
    <row r="50301" ht="15.75" hidden="1"/>
    <row r="50302" ht="15.75" hidden="1"/>
    <row r="50303" ht="15.75" hidden="1"/>
    <row r="50304" ht="15.75" hidden="1"/>
    <row r="50305" ht="15.75" hidden="1"/>
    <row r="50306" ht="15.75" hidden="1"/>
    <row r="50307" ht="15.75" hidden="1"/>
    <row r="50308" ht="15.75" hidden="1"/>
    <row r="50309" ht="15.75" hidden="1"/>
    <row r="50310" ht="15.75" hidden="1"/>
    <row r="50311" ht="15.75" hidden="1"/>
    <row r="50312" ht="15.75" hidden="1"/>
    <row r="50313" ht="15.75" hidden="1"/>
    <row r="50314" ht="15.75" hidden="1"/>
    <row r="50315" ht="15.75" hidden="1"/>
    <row r="50316" ht="15.75" hidden="1"/>
    <row r="50317" ht="15.75" hidden="1"/>
    <row r="50318" ht="15.75" hidden="1"/>
    <row r="50319" ht="15.75" hidden="1"/>
    <row r="50320" ht="15.75" hidden="1"/>
    <row r="50321" ht="15.75" hidden="1"/>
    <row r="50322" ht="15.75" hidden="1"/>
    <row r="50323" ht="15.75" hidden="1"/>
    <row r="50324" ht="15.75" hidden="1"/>
    <row r="50325" ht="15.75" hidden="1"/>
    <row r="50326" ht="15.75" hidden="1"/>
    <row r="50327" ht="15.75" hidden="1"/>
    <row r="50328" ht="15.75" hidden="1"/>
    <row r="50329" ht="15.75" hidden="1"/>
    <row r="50330" ht="15.75" hidden="1"/>
    <row r="50331" ht="15.75" hidden="1"/>
    <row r="50332" ht="15.75" hidden="1"/>
    <row r="50333" ht="15.75" hidden="1"/>
    <row r="50334" ht="15.75" hidden="1"/>
    <row r="50335" ht="15.75" hidden="1"/>
    <row r="50336" ht="15.75" hidden="1"/>
    <row r="50337" ht="15.75" hidden="1"/>
    <row r="50338" ht="15.75" hidden="1"/>
    <row r="50339" ht="15.75" hidden="1"/>
    <row r="50340" ht="15.75" hidden="1"/>
    <row r="50341" ht="15.75" hidden="1"/>
    <row r="50342" ht="15.75" hidden="1"/>
    <row r="50343" ht="15.75" hidden="1"/>
    <row r="50344" ht="15.75" hidden="1"/>
    <row r="50345" ht="15.75" hidden="1"/>
    <row r="50346" ht="15.75" hidden="1"/>
    <row r="50347" ht="15.75" hidden="1"/>
    <row r="50348" ht="15.75" hidden="1"/>
    <row r="50349" ht="15.75" hidden="1"/>
    <row r="50350" ht="15.75" hidden="1"/>
    <row r="50351" ht="15.75" hidden="1"/>
    <row r="50352" ht="15.75" hidden="1"/>
    <row r="50353" ht="15.75" hidden="1"/>
    <row r="50354" ht="15.75" hidden="1"/>
    <row r="50355" ht="15.75" hidden="1"/>
    <row r="50356" ht="15.75" hidden="1"/>
    <row r="50357" ht="15.75" hidden="1"/>
    <row r="50358" ht="15.75" hidden="1"/>
    <row r="50359" ht="15.75" hidden="1"/>
    <row r="50360" ht="15.75" hidden="1"/>
    <row r="50361" ht="15.75" hidden="1"/>
    <row r="50362" ht="15.75" hidden="1"/>
    <row r="50363" ht="15.75" hidden="1"/>
    <row r="50364" ht="15.75" hidden="1"/>
    <row r="50365" ht="15.75" hidden="1"/>
    <row r="50366" ht="15.75" hidden="1"/>
    <row r="50367" ht="15.75" hidden="1"/>
    <row r="50368" ht="15.75" hidden="1"/>
    <row r="50369" ht="15.75" hidden="1"/>
    <row r="50370" ht="15.75" hidden="1"/>
    <row r="50371" ht="15.75" hidden="1"/>
    <row r="50372" ht="15.75" hidden="1"/>
    <row r="50373" ht="15.75" hidden="1"/>
    <row r="50374" ht="15.75" hidden="1"/>
    <row r="50375" ht="15.75" hidden="1"/>
    <row r="50376" ht="15.75" hidden="1"/>
    <row r="50377" ht="15.75" hidden="1"/>
    <row r="50378" ht="15.75" hidden="1"/>
    <row r="50379" ht="15.75" hidden="1"/>
    <row r="50380" ht="15.75" hidden="1"/>
    <row r="50381" ht="15.75" hidden="1"/>
    <row r="50382" ht="15.75" hidden="1"/>
    <row r="50383" ht="15.75" hidden="1"/>
    <row r="50384" ht="15.75" hidden="1"/>
    <row r="50385" ht="15.75" hidden="1"/>
    <row r="50386" ht="15.75" hidden="1"/>
    <row r="50387" ht="15.75" hidden="1"/>
    <row r="50388" ht="15.75" hidden="1"/>
    <row r="50389" ht="15.75" hidden="1"/>
    <row r="50390" ht="15.75" hidden="1"/>
    <row r="50391" ht="15.75" hidden="1"/>
    <row r="50392" ht="15.75" hidden="1"/>
    <row r="50393" ht="15.75" hidden="1"/>
    <row r="50394" ht="15.75" hidden="1"/>
    <row r="50395" ht="15.75" hidden="1"/>
    <row r="50396" ht="15.75" hidden="1"/>
    <row r="50397" ht="15.75" hidden="1"/>
    <row r="50398" ht="15.75" hidden="1"/>
    <row r="50399" ht="15.75" hidden="1"/>
    <row r="50400" ht="15.75" hidden="1"/>
    <row r="50401" ht="15.75" hidden="1"/>
    <row r="50402" ht="15.75" hidden="1"/>
    <row r="50403" ht="15.75" hidden="1"/>
    <row r="50404" ht="15.75" hidden="1"/>
    <row r="50405" ht="15.75" hidden="1"/>
    <row r="50406" ht="15.75" hidden="1"/>
    <row r="50407" ht="15.75" hidden="1"/>
    <row r="50408" ht="15.75" hidden="1"/>
    <row r="50409" ht="15.75" hidden="1"/>
    <row r="50410" ht="15.75" hidden="1"/>
    <row r="50411" ht="15.75" hidden="1"/>
    <row r="50412" ht="15.75" hidden="1"/>
    <row r="50413" ht="15.75" hidden="1"/>
    <row r="50414" ht="15.75" hidden="1"/>
    <row r="50415" ht="15.75" hidden="1"/>
    <row r="50416" ht="15.75" hidden="1"/>
    <row r="50417" ht="15.75" hidden="1"/>
    <row r="50418" ht="15.75" hidden="1"/>
    <row r="50419" ht="15.75" hidden="1"/>
    <row r="50420" ht="15.75" hidden="1"/>
    <row r="50421" ht="15.75" hidden="1"/>
    <row r="50422" ht="15.75" hidden="1"/>
    <row r="50423" ht="15.75" hidden="1"/>
    <row r="50424" ht="15.75" hidden="1"/>
    <row r="50425" ht="15.75" hidden="1"/>
    <row r="50426" ht="15.75" hidden="1"/>
    <row r="50427" ht="15.75" hidden="1"/>
    <row r="50428" ht="15.75" hidden="1"/>
    <row r="50429" ht="15.75" hidden="1"/>
    <row r="50430" ht="15.75" hidden="1"/>
    <row r="50431" ht="15.75" hidden="1"/>
    <row r="50432" ht="15.75" hidden="1"/>
    <row r="50433" ht="15.75" hidden="1"/>
    <row r="50434" ht="15.75" hidden="1"/>
    <row r="50435" ht="15.75" hidden="1"/>
    <row r="50436" ht="15.75" hidden="1"/>
    <row r="50437" ht="15.75" hidden="1"/>
    <row r="50438" ht="15.75" hidden="1"/>
    <row r="50439" ht="15.75" hidden="1"/>
    <row r="50440" ht="15.75" hidden="1"/>
    <row r="50441" ht="15.75" hidden="1"/>
    <row r="50442" ht="15.75" hidden="1"/>
    <row r="50443" ht="15.75" hidden="1"/>
    <row r="50444" ht="15.75" hidden="1"/>
    <row r="50445" ht="15.75" hidden="1"/>
    <row r="50446" ht="15.75" hidden="1"/>
    <row r="50447" ht="15.75" hidden="1"/>
    <row r="50448" ht="15.75" hidden="1"/>
    <row r="50449" ht="15.75" hidden="1"/>
    <row r="50450" ht="15.75" hidden="1"/>
    <row r="50451" ht="15.75" hidden="1"/>
    <row r="50452" ht="15.75" hidden="1"/>
    <row r="50453" ht="15.75" hidden="1"/>
    <row r="50454" ht="15.75" hidden="1"/>
    <row r="50455" ht="15.75" hidden="1"/>
    <row r="50456" ht="15.75" hidden="1"/>
    <row r="50457" ht="15.75" hidden="1"/>
    <row r="50458" ht="15.75" hidden="1"/>
    <row r="50459" ht="15.75" hidden="1"/>
    <row r="50460" ht="15.75" hidden="1"/>
    <row r="50461" ht="15.75" hidden="1"/>
    <row r="50462" ht="15.75" hidden="1"/>
    <row r="50463" ht="15.75" hidden="1"/>
    <row r="50464" ht="15.75" hidden="1"/>
    <row r="50465" ht="15.75" hidden="1"/>
    <row r="50466" ht="15.75" hidden="1"/>
    <row r="50467" ht="15.75" hidden="1"/>
    <row r="50468" ht="15.75" hidden="1"/>
    <row r="50469" ht="15.75" hidden="1"/>
    <row r="50470" ht="15.75" hidden="1"/>
    <row r="50471" ht="15.75" hidden="1"/>
    <row r="50472" ht="15.75" hidden="1"/>
    <row r="50473" ht="15.75" hidden="1"/>
    <row r="50474" ht="15.75" hidden="1"/>
    <row r="50475" ht="15.75" hidden="1"/>
    <row r="50476" ht="15.75" hidden="1"/>
    <row r="50477" ht="15.75" hidden="1"/>
    <row r="50478" ht="15.75" hidden="1"/>
    <row r="50479" ht="15.75" hidden="1"/>
    <row r="50480" ht="15.75" hidden="1"/>
    <row r="50481" ht="15.75" hidden="1"/>
    <row r="50482" ht="15.75" hidden="1"/>
    <row r="50483" ht="15.75" hidden="1"/>
    <row r="50484" ht="15.75" hidden="1"/>
    <row r="50485" ht="15.75" hidden="1"/>
    <row r="50486" ht="15.75" hidden="1"/>
    <row r="50487" ht="15.75" hidden="1"/>
    <row r="50488" ht="15.75" hidden="1"/>
    <row r="50489" ht="15.75" hidden="1"/>
    <row r="50490" ht="15.75" hidden="1"/>
    <row r="50491" ht="15.75" hidden="1"/>
    <row r="50492" ht="15.75" hidden="1"/>
    <row r="50493" ht="15.75" hidden="1"/>
    <row r="50494" ht="15.75" hidden="1"/>
    <row r="50495" ht="15.75" hidden="1"/>
    <row r="50496" ht="15.75" hidden="1"/>
    <row r="50497" ht="15.75" hidden="1"/>
    <row r="50498" ht="15.75" hidden="1"/>
    <row r="50499" ht="15.75" hidden="1"/>
    <row r="50500" ht="15.75" hidden="1"/>
    <row r="50501" ht="15.75" hidden="1"/>
    <row r="50502" ht="15.75" hidden="1"/>
    <row r="50503" ht="15.75" hidden="1"/>
    <row r="50504" ht="15.75" hidden="1"/>
    <row r="50505" ht="15.75" hidden="1"/>
    <row r="50506" ht="15.75" hidden="1"/>
    <row r="50507" ht="15.75" hidden="1"/>
    <row r="50508" ht="15.75" hidden="1"/>
    <row r="50509" ht="15.75" hidden="1"/>
    <row r="50510" ht="15.75" hidden="1"/>
    <row r="50511" ht="15.75" hidden="1"/>
    <row r="50512" ht="15.75" hidden="1"/>
    <row r="50513" ht="15.75" hidden="1"/>
    <row r="50514" ht="15.75" hidden="1"/>
    <row r="50515" ht="15.75" hidden="1"/>
    <row r="50516" ht="15.75" hidden="1"/>
    <row r="50517" ht="15.75" hidden="1"/>
    <row r="50518" ht="15.75" hidden="1"/>
    <row r="50519" ht="15.75" hidden="1"/>
    <row r="50520" ht="15.75" hidden="1"/>
    <row r="50521" ht="15.75" hidden="1"/>
    <row r="50522" ht="15.75" hidden="1"/>
    <row r="50523" ht="15.75" hidden="1"/>
    <row r="50524" ht="15.75" hidden="1"/>
    <row r="50525" ht="15.75" hidden="1"/>
    <row r="50526" ht="15.75" hidden="1"/>
    <row r="50527" ht="15.75" hidden="1"/>
    <row r="50528" ht="15.75" hidden="1"/>
    <row r="50529" ht="15.75" hidden="1"/>
    <row r="50530" ht="15.75" hidden="1"/>
    <row r="50531" ht="15.75" hidden="1"/>
    <row r="50532" ht="15.75" hidden="1"/>
    <row r="50533" ht="15.75" hidden="1"/>
    <row r="50534" ht="15.75" hidden="1"/>
    <row r="50535" ht="15.75" hidden="1"/>
    <row r="50536" ht="15.75" hidden="1"/>
    <row r="50537" ht="15.75" hidden="1"/>
    <row r="50538" ht="15.75" hidden="1"/>
    <row r="50539" ht="15.75" hidden="1"/>
    <row r="50540" ht="15.75" hidden="1"/>
    <row r="50541" ht="15.75" hidden="1"/>
    <row r="50542" ht="15.75" hidden="1"/>
    <row r="50543" ht="15.75" hidden="1"/>
    <row r="50544" ht="15.75" hidden="1"/>
    <row r="50545" ht="15.75" hidden="1"/>
    <row r="50546" ht="15.75" hidden="1"/>
    <row r="50547" ht="15.75" hidden="1"/>
    <row r="50548" ht="15.75" hidden="1"/>
    <row r="50549" ht="15.75" hidden="1"/>
    <row r="50550" ht="15.75" hidden="1"/>
    <row r="50551" ht="15.75" hidden="1"/>
    <row r="50552" ht="15.75" hidden="1"/>
    <row r="50553" ht="15.75" hidden="1"/>
    <row r="50554" ht="15.75" hidden="1"/>
    <row r="50555" ht="15.75" hidden="1"/>
    <row r="50556" ht="15.75" hidden="1"/>
    <row r="50557" ht="15.75" hidden="1"/>
    <row r="50558" ht="15.75" hidden="1"/>
    <row r="50559" ht="15.75" hidden="1"/>
    <row r="50560" ht="15.75" hidden="1"/>
    <row r="50561" ht="15.75" hidden="1"/>
    <row r="50562" ht="15.75" hidden="1"/>
    <row r="50563" ht="15.75" hidden="1"/>
    <row r="50564" ht="15.75" hidden="1"/>
    <row r="50565" ht="15.75" hidden="1"/>
    <row r="50566" ht="15.75" hidden="1"/>
    <row r="50567" ht="15.75" hidden="1"/>
    <row r="50568" ht="15.75" hidden="1"/>
    <row r="50569" ht="15.75" hidden="1"/>
    <row r="50570" ht="15.75" hidden="1"/>
    <row r="50571" ht="15.75" hidden="1"/>
    <row r="50572" ht="15.75" hidden="1"/>
    <row r="50573" ht="15.75" hidden="1"/>
    <row r="50574" ht="15.75" hidden="1"/>
    <row r="50575" ht="15.75" hidden="1"/>
    <row r="50576" ht="15.75" hidden="1"/>
    <row r="50577" ht="15.75" hidden="1"/>
    <row r="50578" ht="15.75" hidden="1"/>
    <row r="50579" ht="15.75" hidden="1"/>
    <row r="50580" ht="15.75" hidden="1"/>
    <row r="50581" ht="15.75" hidden="1"/>
    <row r="50582" ht="15.75" hidden="1"/>
    <row r="50583" ht="15.75" hidden="1"/>
    <row r="50584" ht="15.75" hidden="1"/>
    <row r="50585" ht="15.75" hidden="1"/>
    <row r="50586" ht="15.75" hidden="1"/>
    <row r="50587" ht="15.75" hidden="1"/>
    <row r="50588" ht="15.75" hidden="1"/>
    <row r="50589" ht="15.75" hidden="1"/>
    <row r="50590" ht="15.75" hidden="1"/>
    <row r="50591" ht="15.75" hidden="1"/>
    <row r="50592" ht="15.75" hidden="1"/>
    <row r="50593" ht="15.75" hidden="1"/>
    <row r="50594" ht="15.75" hidden="1"/>
    <row r="50595" ht="15.75" hidden="1"/>
    <row r="50596" ht="15.75" hidden="1"/>
    <row r="50597" ht="15.75" hidden="1"/>
    <row r="50598" ht="15.75" hidden="1"/>
    <row r="50599" ht="15.75" hidden="1"/>
    <row r="50600" ht="15.75" hidden="1"/>
    <row r="50601" ht="15.75" hidden="1"/>
    <row r="50602" ht="15.75" hidden="1"/>
    <row r="50603" ht="15.75" hidden="1"/>
    <row r="50604" ht="15.75" hidden="1"/>
    <row r="50605" ht="15.75" hidden="1"/>
    <row r="50606" ht="15.75" hidden="1"/>
    <row r="50607" ht="15.75" hidden="1"/>
    <row r="50608" ht="15.75" hidden="1"/>
    <row r="50609" ht="15.75" hidden="1"/>
    <row r="50610" ht="15.75" hidden="1"/>
    <row r="50611" ht="15.75" hidden="1"/>
    <row r="50612" ht="15.75" hidden="1"/>
    <row r="50613" ht="15.75" hidden="1"/>
    <row r="50614" ht="15.75" hidden="1"/>
    <row r="50615" ht="15.75" hidden="1"/>
    <row r="50616" ht="15.75" hidden="1"/>
    <row r="50617" ht="15.75" hidden="1"/>
    <row r="50618" ht="15.75" hidden="1"/>
    <row r="50619" ht="15.75" hidden="1"/>
    <row r="50620" ht="15.75" hidden="1"/>
    <row r="50621" ht="15.75" hidden="1"/>
    <row r="50622" ht="15.75" hidden="1"/>
    <row r="50623" ht="15.75" hidden="1"/>
    <row r="50624" ht="15.75" hidden="1"/>
    <row r="50625" ht="15.75" hidden="1"/>
    <row r="50626" ht="15.75" hidden="1"/>
    <row r="50627" ht="15.75" hidden="1"/>
    <row r="50628" ht="15.75" hidden="1"/>
    <row r="50629" ht="15.75" hidden="1"/>
    <row r="50630" ht="15.75" hidden="1"/>
    <row r="50631" ht="15.75" hidden="1"/>
    <row r="50632" ht="15.75" hidden="1"/>
    <row r="50633" ht="15.75" hidden="1"/>
    <row r="50634" ht="15.75" hidden="1"/>
    <row r="50635" ht="15.75" hidden="1"/>
    <row r="50636" ht="15.75" hidden="1"/>
    <row r="50637" ht="15.75" hidden="1"/>
    <row r="50638" ht="15.75" hidden="1"/>
    <row r="50639" ht="15.75" hidden="1"/>
    <row r="50640" ht="15.75" hidden="1"/>
    <row r="50641" ht="15.75" hidden="1"/>
    <row r="50642" ht="15.75" hidden="1"/>
    <row r="50643" ht="15.75" hidden="1"/>
    <row r="50644" ht="15.75" hidden="1"/>
    <row r="50645" ht="15.75" hidden="1"/>
    <row r="50646" ht="15.75" hidden="1"/>
    <row r="50647" ht="15.75" hidden="1"/>
    <row r="50648" ht="15.75" hidden="1"/>
    <row r="50649" ht="15.75" hidden="1"/>
    <row r="50650" ht="15.75" hidden="1"/>
    <row r="50651" ht="15.75" hidden="1"/>
    <row r="50652" ht="15.75" hidden="1"/>
    <row r="50653" ht="15.75" hidden="1"/>
    <row r="50654" ht="15.75" hidden="1"/>
    <row r="50655" ht="15.75" hidden="1"/>
    <row r="50656" ht="15.75" hidden="1"/>
    <row r="50657" ht="15.75" hidden="1"/>
    <row r="50658" ht="15.75" hidden="1"/>
    <row r="50659" ht="15.75" hidden="1"/>
    <row r="50660" ht="15.75" hidden="1"/>
    <row r="50661" ht="15.75" hidden="1"/>
    <row r="50662" ht="15.75" hidden="1"/>
    <row r="50663" ht="15.75" hidden="1"/>
    <row r="50664" ht="15.75" hidden="1"/>
    <row r="50665" ht="15.75" hidden="1"/>
    <row r="50666" ht="15.75" hidden="1"/>
    <row r="50667" ht="15.75" hidden="1"/>
    <row r="50668" ht="15.75" hidden="1"/>
    <row r="50669" ht="15.75" hidden="1"/>
    <row r="50670" ht="15.75" hidden="1"/>
    <row r="50671" ht="15.75" hidden="1"/>
    <row r="50672" ht="15.75" hidden="1"/>
    <row r="50673" ht="15.75" hidden="1"/>
    <row r="50674" ht="15.75" hidden="1"/>
    <row r="50675" ht="15.75" hidden="1"/>
    <row r="50676" ht="15.75" hidden="1"/>
    <row r="50677" ht="15.75" hidden="1"/>
    <row r="50678" ht="15.75" hidden="1"/>
    <row r="50679" ht="15.75" hidden="1"/>
    <row r="50680" ht="15.75" hidden="1"/>
    <row r="50681" ht="15.75" hidden="1"/>
    <row r="50682" ht="15.75" hidden="1"/>
    <row r="50683" ht="15.75" hidden="1"/>
    <row r="50684" ht="15.75" hidden="1"/>
    <row r="50685" ht="15.75" hidden="1"/>
    <row r="50686" ht="15.75" hidden="1"/>
    <row r="50687" ht="15.75" hidden="1"/>
    <row r="50688" ht="15.75" hidden="1"/>
    <row r="50689" ht="15.75" hidden="1"/>
    <row r="50690" ht="15.75" hidden="1"/>
    <row r="50691" ht="15.75" hidden="1"/>
    <row r="50692" ht="15.75" hidden="1"/>
    <row r="50693" ht="15.75" hidden="1"/>
    <row r="50694" ht="15.75" hidden="1"/>
    <row r="50695" ht="15.75" hidden="1"/>
    <row r="50696" ht="15.75" hidden="1"/>
    <row r="50697" ht="15.75" hidden="1"/>
    <row r="50698" ht="15.75" hidden="1"/>
    <row r="50699" ht="15.75" hidden="1"/>
    <row r="50700" ht="15.75" hidden="1"/>
    <row r="50701" ht="15.75" hidden="1"/>
    <row r="50702" ht="15.75" hidden="1"/>
    <row r="50703" ht="15.75" hidden="1"/>
    <row r="50704" ht="15.75" hidden="1"/>
    <row r="50705" ht="15.75" hidden="1"/>
    <row r="50706" ht="15.75" hidden="1"/>
    <row r="50707" ht="15.75" hidden="1"/>
    <row r="50708" ht="15.75" hidden="1"/>
    <row r="50709" ht="15.75" hidden="1"/>
    <row r="50710" ht="15.75" hidden="1"/>
    <row r="50711" ht="15.75" hidden="1"/>
    <row r="50712" ht="15.75" hidden="1"/>
    <row r="50713" ht="15.75" hidden="1"/>
    <row r="50714" ht="15.75" hidden="1"/>
    <row r="50715" ht="15.75" hidden="1"/>
    <row r="50716" ht="15.75" hidden="1"/>
    <row r="50717" ht="15.75" hidden="1"/>
    <row r="50718" ht="15.75" hidden="1"/>
    <row r="50719" ht="15.75" hidden="1"/>
    <row r="50720" ht="15.75" hidden="1"/>
    <row r="50721" ht="15.75" hidden="1"/>
    <row r="50722" ht="15.75" hidden="1"/>
    <row r="50723" ht="15.75" hidden="1"/>
    <row r="50724" ht="15.75" hidden="1"/>
    <row r="50725" ht="15.75" hidden="1"/>
    <row r="50726" ht="15.75" hidden="1"/>
    <row r="50727" ht="15.75" hidden="1"/>
    <row r="50728" ht="15.75" hidden="1"/>
    <row r="50729" ht="15.75" hidden="1"/>
    <row r="50730" ht="15.75" hidden="1"/>
    <row r="50731" ht="15.75" hidden="1"/>
    <row r="50732" ht="15.75" hidden="1"/>
    <row r="50733" ht="15.75" hidden="1"/>
    <row r="50734" ht="15.75" hidden="1"/>
    <row r="50735" ht="15.75" hidden="1"/>
    <row r="50736" ht="15.75" hidden="1"/>
    <row r="50737" ht="15.75" hidden="1"/>
    <row r="50738" ht="15.75" hidden="1"/>
    <row r="50739" ht="15.75" hidden="1"/>
    <row r="50740" ht="15.75" hidden="1"/>
    <row r="50741" ht="15.75" hidden="1"/>
    <row r="50742" ht="15.75" hidden="1"/>
    <row r="50743" ht="15.75" hidden="1"/>
    <row r="50744" ht="15.75" hidden="1"/>
    <row r="50745" ht="15.75" hidden="1"/>
    <row r="50746" ht="15.75" hidden="1"/>
    <row r="50747" ht="15.75" hidden="1"/>
    <row r="50748" ht="15.75" hidden="1"/>
    <row r="50749" ht="15.75" hidden="1"/>
    <row r="50750" ht="15.75" hidden="1"/>
    <row r="50751" ht="15.75" hidden="1"/>
    <row r="50752" ht="15.75" hidden="1"/>
    <row r="50753" ht="15.75" hidden="1"/>
    <row r="50754" ht="15.75" hidden="1"/>
    <row r="50755" ht="15.75" hidden="1"/>
    <row r="50756" ht="15.75" hidden="1"/>
    <row r="50757" ht="15.75" hidden="1"/>
    <row r="50758" ht="15.75" hidden="1"/>
    <row r="50759" ht="15.75" hidden="1"/>
    <row r="50760" ht="15.75" hidden="1"/>
    <row r="50761" ht="15.75" hidden="1"/>
    <row r="50762" ht="15.75" hidden="1"/>
    <row r="50763" ht="15.75" hidden="1"/>
    <row r="50764" ht="15.75" hidden="1"/>
    <row r="50765" ht="15.75" hidden="1"/>
    <row r="50766" ht="15.75" hidden="1"/>
    <row r="50767" ht="15.75" hidden="1"/>
    <row r="50768" ht="15.75" hidden="1"/>
    <row r="50769" ht="15.75" hidden="1"/>
    <row r="50770" ht="15.75" hidden="1"/>
    <row r="50771" ht="15.75" hidden="1"/>
    <row r="50772" ht="15.75" hidden="1"/>
    <row r="50773" ht="15.75" hidden="1"/>
    <row r="50774" ht="15.75" hidden="1"/>
    <row r="50775" ht="15.75" hidden="1"/>
    <row r="50776" ht="15.75" hidden="1"/>
    <row r="50777" ht="15.75" hidden="1"/>
    <row r="50778" ht="15.75" hidden="1"/>
    <row r="50779" ht="15.75" hidden="1"/>
    <row r="50780" ht="15.75" hidden="1"/>
    <row r="50781" ht="15.75" hidden="1"/>
    <row r="50782" ht="15.75" hidden="1"/>
    <row r="50783" ht="15.75" hidden="1"/>
    <row r="50784" ht="15.75" hidden="1"/>
    <row r="50785" ht="15.75" hidden="1"/>
    <row r="50786" ht="15.75" hidden="1"/>
    <row r="50787" ht="15.75" hidden="1"/>
    <row r="50788" ht="15.75" hidden="1"/>
    <row r="50789" ht="15.75" hidden="1"/>
    <row r="50790" ht="15.75" hidden="1"/>
    <row r="50791" ht="15.75" hidden="1"/>
    <row r="50792" ht="15.75" hidden="1"/>
    <row r="50793" ht="15.75" hidden="1"/>
    <row r="50794" ht="15.75" hidden="1"/>
    <row r="50795" ht="15.75" hidden="1"/>
    <row r="50796" ht="15.75" hidden="1"/>
    <row r="50797" ht="15.75" hidden="1"/>
    <row r="50798" ht="15.75" hidden="1"/>
    <row r="50799" ht="15.75" hidden="1"/>
    <row r="50800" ht="15.75" hidden="1"/>
    <row r="50801" ht="15.75" hidden="1"/>
    <row r="50802" ht="15.75" hidden="1"/>
    <row r="50803" ht="15.75" hidden="1"/>
    <row r="50804" ht="15.75" hidden="1"/>
    <row r="50805" ht="15.75" hidden="1"/>
    <row r="50806" ht="15.75" hidden="1"/>
    <row r="50807" ht="15.75" hidden="1"/>
    <row r="50808" ht="15.75" hidden="1"/>
    <row r="50809" ht="15.75" hidden="1"/>
    <row r="50810" ht="15.75" hidden="1"/>
    <row r="50811" ht="15.75" hidden="1"/>
    <row r="50812" ht="15.75" hidden="1"/>
    <row r="50813" ht="15.75" hidden="1"/>
    <row r="50814" ht="15.75" hidden="1"/>
    <row r="50815" ht="15.75" hidden="1"/>
    <row r="50816" ht="15.75" hidden="1"/>
    <row r="50817" ht="15.75" hidden="1"/>
    <row r="50818" ht="15.75" hidden="1"/>
    <row r="50819" ht="15.75" hidden="1"/>
    <row r="50820" ht="15.75" hidden="1"/>
    <row r="50821" ht="15.75" hidden="1"/>
    <row r="50822" ht="15.75" hidden="1"/>
    <row r="50823" ht="15.75" hidden="1"/>
    <row r="50824" ht="15.75" hidden="1"/>
    <row r="50825" ht="15.75" hidden="1"/>
    <row r="50826" ht="15.75" hidden="1"/>
    <row r="50827" ht="15.75" hidden="1"/>
    <row r="50828" ht="15.75" hidden="1"/>
    <row r="50829" ht="15.75" hidden="1"/>
    <row r="50830" ht="15.75" hidden="1"/>
    <row r="50831" ht="15.75" hidden="1"/>
    <row r="50832" ht="15.75" hidden="1"/>
    <row r="50833" ht="15.75" hidden="1"/>
    <row r="50834" ht="15.75" hidden="1"/>
    <row r="50835" ht="15.75" hidden="1"/>
    <row r="50836" ht="15.75" hidden="1"/>
    <row r="50837" ht="15.75" hidden="1"/>
    <row r="50838" ht="15.75" hidden="1"/>
    <row r="50839" ht="15.75" hidden="1"/>
    <row r="50840" ht="15.75" hidden="1"/>
    <row r="50841" ht="15.75" hidden="1"/>
    <row r="50842" ht="15.75" hidden="1"/>
    <row r="50843" ht="15.75" hidden="1"/>
    <row r="50844" ht="15.75" hidden="1"/>
    <row r="50845" ht="15.75" hidden="1"/>
    <row r="50846" ht="15.75" hidden="1"/>
    <row r="50847" ht="15.75" hidden="1"/>
    <row r="50848" ht="15.75" hidden="1"/>
    <row r="50849" ht="15.75" hidden="1"/>
    <row r="50850" ht="15.75" hidden="1"/>
    <row r="50851" ht="15.75" hidden="1"/>
    <row r="50852" ht="15.75" hidden="1"/>
    <row r="50853" ht="15.75" hidden="1"/>
    <row r="50854" ht="15.75" hidden="1"/>
    <row r="50855" ht="15.75" hidden="1"/>
    <row r="50856" ht="15.75" hidden="1"/>
    <row r="50857" ht="15.75" hidden="1"/>
    <row r="50858" ht="15.75" hidden="1"/>
    <row r="50859" ht="15.75" hidden="1"/>
    <row r="50860" ht="15.75" hidden="1"/>
    <row r="50861" ht="15.75" hidden="1"/>
    <row r="50862" ht="15.75" hidden="1"/>
    <row r="50863" ht="15.75" hidden="1"/>
    <row r="50864" ht="15.75" hidden="1"/>
    <row r="50865" ht="15.75" hidden="1"/>
    <row r="50866" ht="15.75" hidden="1"/>
    <row r="50867" ht="15.75" hidden="1"/>
    <row r="50868" ht="15.75" hidden="1"/>
    <row r="50869" ht="15.75" hidden="1"/>
    <row r="50870" ht="15.75" hidden="1"/>
    <row r="50871" ht="15.75" hidden="1"/>
    <row r="50872" ht="15.75" hidden="1"/>
    <row r="50873" ht="15.75" hidden="1"/>
    <row r="50874" ht="15.75" hidden="1"/>
    <row r="50875" ht="15.75" hidden="1"/>
    <row r="50876" ht="15.75" hidden="1"/>
    <row r="50877" ht="15.75" hidden="1"/>
    <row r="50878" ht="15.75" hidden="1"/>
    <row r="50879" ht="15.75" hidden="1"/>
    <row r="50880" ht="15.75" hidden="1"/>
    <row r="50881" ht="15.75" hidden="1"/>
    <row r="50882" ht="15.75" hidden="1"/>
    <row r="50883" ht="15.75" hidden="1"/>
    <row r="50884" ht="15.75" hidden="1"/>
    <row r="50885" ht="15.75" hidden="1"/>
    <row r="50886" ht="15.75" hidden="1"/>
    <row r="50887" ht="15.75" hidden="1"/>
    <row r="50888" ht="15.75" hidden="1"/>
    <row r="50889" ht="15.75" hidden="1"/>
    <row r="50890" ht="15.75" hidden="1"/>
    <row r="50891" ht="15.75" hidden="1"/>
    <row r="50892" ht="15.75" hidden="1"/>
    <row r="50893" ht="15.75" hidden="1"/>
    <row r="50894" ht="15.75" hidden="1"/>
    <row r="50895" ht="15.75" hidden="1"/>
    <row r="50896" ht="15.75" hidden="1"/>
    <row r="50897" ht="15.75" hidden="1"/>
    <row r="50898" ht="15.75" hidden="1"/>
    <row r="50899" ht="15.75" hidden="1"/>
    <row r="50900" ht="15.75" hidden="1"/>
    <row r="50901" ht="15.75" hidden="1"/>
    <row r="50902" ht="15.75" hidden="1"/>
    <row r="50903" ht="15.75" hidden="1"/>
    <row r="50904" ht="15.75" hidden="1"/>
    <row r="50905" ht="15.75" hidden="1"/>
    <row r="50906" ht="15.75" hidden="1"/>
    <row r="50907" ht="15.75" hidden="1"/>
    <row r="50908" ht="15.75" hidden="1"/>
    <row r="50909" ht="15.75" hidden="1"/>
    <row r="50910" ht="15.75" hidden="1"/>
    <row r="50911" ht="15.75" hidden="1"/>
    <row r="50912" ht="15.75" hidden="1"/>
    <row r="50913" ht="15.75" hidden="1"/>
    <row r="50914" ht="15.75" hidden="1"/>
    <row r="50915" ht="15.75" hidden="1"/>
    <row r="50916" ht="15.75" hidden="1"/>
    <row r="50917" ht="15.75" hidden="1"/>
    <row r="50918" ht="15.75" hidden="1"/>
    <row r="50919" ht="15.75" hidden="1"/>
    <row r="50920" ht="15.75" hidden="1"/>
    <row r="50921" ht="15.75" hidden="1"/>
    <row r="50922" ht="15.75" hidden="1"/>
    <row r="50923" ht="15.75" hidden="1"/>
    <row r="50924" ht="15.75" hidden="1"/>
    <row r="50925" ht="15.75" hidden="1"/>
    <row r="50926" ht="15.75" hidden="1"/>
    <row r="50927" ht="15.75" hidden="1"/>
    <row r="50928" ht="15.75" hidden="1"/>
    <row r="50929" ht="15.75" hidden="1"/>
    <row r="50930" ht="15.75" hidden="1"/>
    <row r="50931" ht="15.75" hidden="1"/>
    <row r="50932" ht="15.75" hidden="1"/>
    <row r="50933" ht="15.75" hidden="1"/>
    <row r="50934" ht="15.75" hidden="1"/>
    <row r="50935" ht="15.75" hidden="1"/>
    <row r="50936" ht="15.75" hidden="1"/>
    <row r="50937" ht="15.75" hidden="1"/>
    <row r="50938" ht="15.75" hidden="1"/>
    <row r="50939" ht="15.75" hidden="1"/>
    <row r="50940" ht="15.75" hidden="1"/>
    <row r="50941" ht="15.75" hidden="1"/>
    <row r="50942" ht="15.75" hidden="1"/>
    <row r="50943" ht="15.75" hidden="1"/>
    <row r="50944" ht="15.75" hidden="1"/>
    <row r="50945" ht="15.75" hidden="1"/>
    <row r="50946" ht="15.75" hidden="1"/>
    <row r="50947" ht="15.75" hidden="1"/>
    <row r="50948" ht="15.75" hidden="1"/>
    <row r="50949" ht="15.75" hidden="1"/>
    <row r="50950" ht="15.75" hidden="1"/>
    <row r="50951" ht="15.75" hidden="1"/>
    <row r="50952" ht="15.75" hidden="1"/>
    <row r="50953" ht="15.75" hidden="1"/>
    <row r="50954" ht="15.75" hidden="1"/>
    <row r="50955" ht="15.75" hidden="1"/>
    <row r="50956" ht="15.75" hidden="1"/>
    <row r="50957" ht="15.75" hidden="1"/>
    <row r="50958" ht="15.75" hidden="1"/>
    <row r="50959" ht="15.75" hidden="1"/>
    <row r="50960" ht="15.75" hidden="1"/>
    <row r="50961" ht="15.75" hidden="1"/>
    <row r="50962" ht="15.75" hidden="1"/>
    <row r="50963" ht="15.75" hidden="1"/>
    <row r="50964" ht="15.75" hidden="1"/>
    <row r="50965" ht="15.75" hidden="1"/>
    <row r="50966" ht="15.75" hidden="1"/>
    <row r="50967" ht="15.75" hidden="1"/>
    <row r="50968" ht="15.75" hidden="1"/>
    <row r="50969" ht="15.75" hidden="1"/>
    <row r="50970" ht="15.75" hidden="1"/>
    <row r="50971" ht="15.75" hidden="1"/>
    <row r="50972" ht="15.75" hidden="1"/>
    <row r="50973" ht="15.75" hidden="1"/>
    <row r="50974" ht="15.75" hidden="1"/>
    <row r="50975" ht="15.75" hidden="1"/>
    <row r="50976" ht="15.75" hidden="1"/>
    <row r="50977" ht="15.75" hidden="1"/>
    <row r="50978" ht="15.75" hidden="1"/>
    <row r="50979" ht="15.75" hidden="1"/>
    <row r="50980" ht="15.75" hidden="1"/>
    <row r="50981" ht="15.75" hidden="1"/>
    <row r="50982" ht="15.75" hidden="1"/>
    <row r="50983" ht="15.75" hidden="1"/>
    <row r="50984" ht="15.75" hidden="1"/>
    <row r="50985" ht="15.75" hidden="1"/>
    <row r="50986" ht="15.75" hidden="1"/>
    <row r="50987" ht="15.75" hidden="1"/>
    <row r="50988" ht="15.75" hidden="1"/>
    <row r="50989" ht="15.75" hidden="1"/>
    <row r="50990" ht="15.75" hidden="1"/>
    <row r="50991" ht="15.75" hidden="1"/>
    <row r="50992" ht="15.75" hidden="1"/>
    <row r="50993" ht="15.75" hidden="1"/>
    <row r="50994" ht="15.75" hidden="1"/>
    <row r="50995" ht="15.75" hidden="1"/>
    <row r="50996" ht="15.75" hidden="1"/>
    <row r="50997" ht="15.75" hidden="1"/>
    <row r="50998" ht="15.75" hidden="1"/>
    <row r="50999" ht="15.75" hidden="1"/>
    <row r="51000" ht="15.75" hidden="1"/>
    <row r="51001" ht="15.75" hidden="1"/>
    <row r="51002" ht="15.75" hidden="1"/>
    <row r="51003" ht="15.75" hidden="1"/>
    <row r="51004" ht="15.75" hidden="1"/>
    <row r="51005" ht="15.75" hidden="1"/>
    <row r="51006" ht="15.75" hidden="1"/>
    <row r="51007" ht="15.75" hidden="1"/>
    <row r="51008" ht="15.75" hidden="1"/>
    <row r="51009" ht="15.75" hidden="1"/>
    <row r="51010" ht="15.75" hidden="1"/>
    <row r="51011" ht="15.75" hidden="1"/>
    <row r="51012" ht="15.75" hidden="1"/>
    <row r="51013" ht="15.75" hidden="1"/>
    <row r="51014" ht="15.75" hidden="1"/>
    <row r="51015" ht="15.75" hidden="1"/>
    <row r="51016" ht="15.75" hidden="1"/>
    <row r="51017" ht="15.75" hidden="1"/>
    <row r="51018" ht="15.75" hidden="1"/>
    <row r="51019" ht="15.75" hidden="1"/>
    <row r="51020" ht="15.75" hidden="1"/>
    <row r="51021" ht="15.75" hidden="1"/>
    <row r="51022" ht="15.75" hidden="1"/>
    <row r="51023" ht="15.75" hidden="1"/>
    <row r="51024" ht="15.75" hidden="1"/>
    <row r="51025" ht="15.75" hidden="1"/>
    <row r="51026" ht="15.75" hidden="1"/>
    <row r="51027" ht="15.75" hidden="1"/>
    <row r="51028" ht="15.75" hidden="1"/>
    <row r="51029" ht="15.75" hidden="1"/>
    <row r="51030" ht="15.75" hidden="1"/>
    <row r="51031" ht="15.75" hidden="1"/>
    <row r="51032" ht="15.75" hidden="1"/>
    <row r="51033" ht="15.75" hidden="1"/>
    <row r="51034" ht="15.75" hidden="1"/>
    <row r="51035" ht="15.75" hidden="1"/>
    <row r="51036" ht="15.75" hidden="1"/>
    <row r="51037" ht="15.75" hidden="1"/>
    <row r="51038" ht="15.75" hidden="1"/>
    <row r="51039" ht="15.75" hidden="1"/>
    <row r="51040" ht="15.75" hidden="1"/>
    <row r="51041" ht="15.75" hidden="1"/>
    <row r="51042" ht="15.75" hidden="1"/>
    <row r="51043" ht="15.75" hidden="1"/>
    <row r="51044" ht="15.75" hidden="1"/>
    <row r="51045" ht="15.75" hidden="1"/>
    <row r="51046" ht="15.75" hidden="1"/>
    <row r="51047" ht="15.75" hidden="1"/>
    <row r="51048" ht="15.75" hidden="1"/>
    <row r="51049" ht="15.75" hidden="1"/>
    <row r="51050" ht="15.75" hidden="1"/>
    <row r="51051" ht="15.75" hidden="1"/>
    <row r="51052" ht="15.75" hidden="1"/>
    <row r="51053" ht="15.75" hidden="1"/>
    <row r="51054" ht="15.75" hidden="1"/>
    <row r="51055" ht="15.75" hidden="1"/>
    <row r="51056" ht="15.75" hidden="1"/>
    <row r="51057" ht="15.75" hidden="1"/>
    <row r="51058" ht="15.75" hidden="1"/>
    <row r="51059" ht="15.75" hidden="1"/>
    <row r="51060" ht="15.75" hidden="1"/>
    <row r="51061" ht="15.75" hidden="1"/>
    <row r="51062" ht="15.75" hidden="1"/>
    <row r="51063" ht="15.75" hidden="1"/>
    <row r="51064" ht="15.75" hidden="1"/>
    <row r="51065" ht="15.75" hidden="1"/>
    <row r="51066" ht="15.75" hidden="1"/>
    <row r="51067" ht="15.75" hidden="1"/>
    <row r="51068" ht="15.75" hidden="1"/>
    <row r="51069" ht="15.75" hidden="1"/>
    <row r="51070" ht="15.75" hidden="1"/>
    <row r="51071" ht="15.75" hidden="1"/>
    <row r="51072" ht="15.75" hidden="1"/>
    <row r="51073" ht="15.75" hidden="1"/>
    <row r="51074" ht="15.75" hidden="1"/>
    <row r="51075" ht="15.75" hidden="1"/>
    <row r="51076" ht="15.75" hidden="1"/>
    <row r="51077" ht="15.75" hidden="1"/>
    <row r="51078" ht="15.75" hidden="1"/>
    <row r="51079" ht="15.75" hidden="1"/>
    <row r="51080" ht="15.75" hidden="1"/>
    <row r="51081" ht="15.75" hidden="1"/>
    <row r="51082" ht="15.75" hidden="1"/>
    <row r="51083" ht="15.75" hidden="1"/>
    <row r="51084" ht="15.75" hidden="1"/>
    <row r="51085" ht="15.75" hidden="1"/>
    <row r="51086" ht="15.75" hidden="1"/>
    <row r="51087" ht="15.75" hidden="1"/>
    <row r="51088" ht="15.75" hidden="1"/>
    <row r="51089" ht="15.75" hidden="1"/>
    <row r="51090" ht="15.75" hidden="1"/>
    <row r="51091" ht="15.75" hidden="1"/>
    <row r="51092" ht="15.75" hidden="1"/>
    <row r="51093" ht="15.75" hidden="1"/>
    <row r="51094" ht="15.75" hidden="1"/>
    <row r="51095" ht="15.75" hidden="1"/>
    <row r="51096" ht="15.75" hidden="1"/>
    <row r="51097" ht="15.75" hidden="1"/>
    <row r="51098" ht="15.75" hidden="1"/>
    <row r="51099" ht="15.75" hidden="1"/>
    <row r="51100" ht="15.75" hidden="1"/>
    <row r="51101" ht="15.75" hidden="1"/>
    <row r="51102" ht="15.75" hidden="1"/>
    <row r="51103" ht="15.75" hidden="1"/>
    <row r="51104" ht="15.75" hidden="1"/>
    <row r="51105" ht="15.75" hidden="1"/>
    <row r="51106" ht="15.75" hidden="1"/>
    <row r="51107" ht="15.75" hidden="1"/>
    <row r="51108" ht="15.75" hidden="1"/>
    <row r="51109" ht="15.75" hidden="1"/>
    <row r="51110" ht="15.75" hidden="1"/>
    <row r="51111" ht="15.75" hidden="1"/>
    <row r="51112" ht="15.75" hidden="1"/>
    <row r="51113" ht="15.75" hidden="1"/>
    <row r="51114" ht="15.75" hidden="1"/>
    <row r="51115" ht="15.75" hidden="1"/>
    <row r="51116" ht="15.75" hidden="1"/>
    <row r="51117" ht="15.75" hidden="1"/>
    <row r="51118" ht="15.75" hidden="1"/>
    <row r="51119" ht="15.75" hidden="1"/>
    <row r="51120" ht="15.75" hidden="1"/>
    <row r="51121" ht="15.75" hidden="1"/>
    <row r="51122" ht="15.75" hidden="1"/>
    <row r="51123" ht="15.75" hidden="1"/>
    <row r="51124" ht="15.75" hidden="1"/>
    <row r="51125" ht="15.75" hidden="1"/>
    <row r="51126" ht="15.75" hidden="1"/>
    <row r="51127" ht="15.75" hidden="1"/>
    <row r="51128" ht="15.75" hidden="1"/>
    <row r="51129" ht="15.75" hidden="1"/>
    <row r="51130" ht="15.75" hidden="1"/>
    <row r="51131" ht="15.75" hidden="1"/>
    <row r="51132" ht="15.75" hidden="1"/>
    <row r="51133" ht="15.75" hidden="1"/>
    <row r="51134" ht="15.75" hidden="1"/>
    <row r="51135" ht="15.75" hidden="1"/>
    <row r="51136" ht="15.75" hidden="1"/>
    <row r="51137" ht="15.75" hidden="1"/>
    <row r="51138" ht="15.75" hidden="1"/>
    <row r="51139" ht="15.75" hidden="1"/>
    <row r="51140" ht="15.75" hidden="1"/>
    <row r="51141" ht="15.75" hidden="1"/>
    <row r="51142" ht="15.75" hidden="1"/>
    <row r="51143" ht="15.75" hidden="1"/>
    <row r="51144" ht="15.75" hidden="1"/>
    <row r="51145" ht="15.75" hidden="1"/>
    <row r="51146" ht="15.75" hidden="1"/>
    <row r="51147" ht="15.75" hidden="1"/>
    <row r="51148" ht="15.75" hidden="1"/>
    <row r="51149" ht="15.75" hidden="1"/>
    <row r="51150" ht="15.75" hidden="1"/>
    <row r="51151" ht="15.75" hidden="1"/>
    <row r="51152" ht="15.75" hidden="1"/>
    <row r="51153" ht="15.75" hidden="1"/>
    <row r="51154" ht="15.75" hidden="1"/>
    <row r="51155" ht="15.75" hidden="1"/>
    <row r="51156" ht="15.75" hidden="1"/>
    <row r="51157" ht="15.75" hidden="1"/>
    <row r="51158" ht="15.75" hidden="1"/>
    <row r="51159" ht="15.75" hidden="1"/>
    <row r="51160" ht="15.75" hidden="1"/>
    <row r="51161" ht="15.75" hidden="1"/>
    <row r="51162" ht="15.75" hidden="1"/>
    <row r="51163" ht="15.75" hidden="1"/>
    <row r="51164" ht="15.75" hidden="1"/>
    <row r="51165" ht="15.75" hidden="1"/>
    <row r="51166" ht="15.75" hidden="1"/>
    <row r="51167" ht="15.75" hidden="1"/>
    <row r="51168" ht="15.75" hidden="1"/>
    <row r="51169" ht="15.75" hidden="1"/>
    <row r="51170" ht="15.75" hidden="1"/>
    <row r="51171" ht="15.75" hidden="1"/>
    <row r="51172" ht="15.75" hidden="1"/>
    <row r="51173" ht="15.75" hidden="1"/>
    <row r="51174" ht="15.75" hidden="1"/>
    <row r="51175" ht="15.75" hidden="1"/>
    <row r="51176" ht="15.75" hidden="1"/>
    <row r="51177" ht="15.75" hidden="1"/>
    <row r="51178" ht="15.75" hidden="1"/>
    <row r="51179" ht="15.75" hidden="1"/>
    <row r="51180" ht="15.75" hidden="1"/>
    <row r="51181" ht="15.75" hidden="1"/>
    <row r="51182" ht="15.75" hidden="1"/>
    <row r="51183" ht="15.75" hidden="1"/>
    <row r="51184" ht="15.75" hidden="1"/>
    <row r="51185" ht="15.75" hidden="1"/>
    <row r="51186" ht="15.75" hidden="1"/>
    <row r="51187" ht="15.75" hidden="1"/>
    <row r="51188" ht="15.75" hidden="1"/>
    <row r="51189" ht="15.75" hidden="1"/>
    <row r="51190" ht="15.75" hidden="1"/>
    <row r="51191" ht="15.75" hidden="1"/>
    <row r="51192" ht="15.75" hidden="1"/>
    <row r="51193" ht="15.75" hidden="1"/>
    <row r="51194" ht="15.75" hidden="1"/>
    <row r="51195" ht="15.75" hidden="1"/>
    <row r="51196" ht="15.75" hidden="1"/>
    <row r="51197" ht="15.75" hidden="1"/>
    <row r="51198" ht="15.75" hidden="1"/>
    <row r="51199" ht="15.75" hidden="1"/>
    <row r="51200" ht="15.75" hidden="1"/>
    <row r="51201" ht="15.75" hidden="1"/>
    <row r="51202" ht="15.75" hidden="1"/>
    <row r="51203" ht="15.75" hidden="1"/>
    <row r="51204" ht="15.75" hidden="1"/>
    <row r="51205" ht="15.75" hidden="1"/>
    <row r="51206" ht="15.75" hidden="1"/>
    <row r="51207" ht="15.75" hidden="1"/>
    <row r="51208" ht="15.75" hidden="1"/>
    <row r="51209" ht="15.75" hidden="1"/>
    <row r="51210" ht="15.75" hidden="1"/>
    <row r="51211" ht="15.75" hidden="1"/>
    <row r="51212" ht="15.75" hidden="1"/>
    <row r="51213" ht="15.75" hidden="1"/>
    <row r="51214" ht="15.75" hidden="1"/>
    <row r="51215" ht="15.75" hidden="1"/>
    <row r="51216" ht="15.75" hidden="1"/>
    <row r="51217" ht="15.75" hidden="1"/>
    <row r="51218" ht="15.75" hidden="1"/>
    <row r="51219" ht="15.75" hidden="1"/>
    <row r="51220" ht="15.75" hidden="1"/>
    <row r="51221" ht="15.75" hidden="1"/>
    <row r="51222" ht="15.75" hidden="1"/>
    <row r="51223" ht="15.75" hidden="1"/>
    <row r="51224" ht="15.75" hidden="1"/>
    <row r="51225" ht="15.75" hidden="1"/>
    <row r="51226" ht="15.75" hidden="1"/>
    <row r="51227" ht="15.75" hidden="1"/>
    <row r="51228" ht="15.75" hidden="1"/>
    <row r="51229" ht="15.75" hidden="1"/>
    <row r="51230" ht="15.75" hidden="1"/>
    <row r="51231" ht="15.75" hidden="1"/>
    <row r="51232" ht="15.75" hidden="1"/>
    <row r="51233" ht="15.75" hidden="1"/>
    <row r="51234" ht="15.75" hidden="1"/>
    <row r="51235" ht="15.75" hidden="1"/>
    <row r="51236" ht="15.75" hidden="1"/>
    <row r="51237" ht="15.75" hidden="1"/>
    <row r="51238" ht="15.75" hidden="1"/>
    <row r="51239" ht="15.75" hidden="1"/>
    <row r="51240" ht="15.75" hidden="1"/>
    <row r="51241" ht="15.75" hidden="1"/>
    <row r="51242" ht="15.75" hidden="1"/>
    <row r="51243" ht="15.75" hidden="1"/>
    <row r="51244" ht="15.75" hidden="1"/>
    <row r="51245" ht="15.75" hidden="1"/>
    <row r="51246" ht="15.75" hidden="1"/>
    <row r="51247" ht="15.75" hidden="1"/>
    <row r="51248" ht="15.75" hidden="1"/>
    <row r="51249" ht="15.75" hidden="1"/>
    <row r="51250" ht="15.75" hidden="1"/>
    <row r="51251" ht="15.75" hidden="1"/>
    <row r="51252" ht="15.75" hidden="1"/>
    <row r="51253" ht="15.75" hidden="1"/>
    <row r="51254" ht="15.75" hidden="1"/>
    <row r="51255" ht="15.75" hidden="1"/>
    <row r="51256" ht="15.75" hidden="1"/>
    <row r="51257" ht="15.75" hidden="1"/>
    <row r="51258" ht="15.75" hidden="1"/>
    <row r="51259" ht="15.75" hidden="1"/>
    <row r="51260" ht="15.75" hidden="1"/>
    <row r="51261" ht="15.75" hidden="1"/>
    <row r="51262" ht="15.75" hidden="1"/>
    <row r="51263" ht="15.75" hidden="1"/>
    <row r="51264" ht="15.75" hidden="1"/>
    <row r="51265" ht="15.75" hidden="1"/>
    <row r="51266" ht="15.75" hidden="1"/>
    <row r="51267" ht="15.75" hidden="1"/>
    <row r="51268" ht="15.75" hidden="1"/>
    <row r="51269" ht="15.75" hidden="1"/>
    <row r="51270" ht="15.75" hidden="1"/>
    <row r="51271" ht="15.75" hidden="1"/>
    <row r="51272" ht="15.75" hidden="1"/>
    <row r="51273" ht="15.75" hidden="1"/>
    <row r="51274" ht="15.75" hidden="1"/>
    <row r="51275" ht="15.75" hidden="1"/>
    <row r="51276" ht="15.75" hidden="1"/>
    <row r="51277" ht="15.75" hidden="1"/>
    <row r="51278" ht="15.75" hidden="1"/>
    <row r="51279" ht="15.75" hidden="1"/>
    <row r="51280" ht="15.75" hidden="1"/>
    <row r="51281" ht="15.75" hidden="1"/>
    <row r="51282" ht="15.75" hidden="1"/>
    <row r="51283" ht="15.75" hidden="1"/>
    <row r="51284" ht="15.75" hidden="1"/>
    <row r="51285" ht="15.75" hidden="1"/>
    <row r="51286" ht="15.75" hidden="1"/>
    <row r="51287" ht="15.75" hidden="1"/>
    <row r="51288" ht="15.75" hidden="1"/>
    <row r="51289" ht="15.75" hidden="1"/>
    <row r="51290" ht="15.75" hidden="1"/>
    <row r="51291" ht="15.75" hidden="1"/>
    <row r="51292" ht="15.75" hidden="1"/>
    <row r="51293" ht="15.75" hidden="1"/>
    <row r="51294" ht="15.75" hidden="1"/>
    <row r="51295" ht="15.75" hidden="1"/>
    <row r="51296" ht="15.75" hidden="1"/>
    <row r="51297" ht="15.75" hidden="1"/>
    <row r="51298" ht="15.75" hidden="1"/>
    <row r="51299" ht="15.75" hidden="1"/>
    <row r="51300" ht="15.75" hidden="1"/>
    <row r="51301" ht="15.75" hidden="1"/>
    <row r="51302" ht="15.75" hidden="1"/>
    <row r="51303" ht="15.75" hidden="1"/>
    <row r="51304" ht="15.75" hidden="1"/>
    <row r="51305" ht="15.75" hidden="1"/>
    <row r="51306" ht="15.75" hidden="1"/>
    <row r="51307" ht="15.75" hidden="1"/>
    <row r="51308" ht="15.75" hidden="1"/>
    <row r="51309" ht="15.75" hidden="1"/>
    <row r="51310" ht="15.75" hidden="1"/>
    <row r="51311" ht="15.75" hidden="1"/>
    <row r="51312" ht="15.75" hidden="1"/>
    <row r="51313" ht="15.75" hidden="1"/>
    <row r="51314" ht="15.75" hidden="1"/>
    <row r="51315" ht="15.75" hidden="1"/>
    <row r="51316" ht="15.75" hidden="1"/>
    <row r="51317" ht="15.75" hidden="1"/>
    <row r="51318" ht="15.75" hidden="1"/>
    <row r="51319" ht="15.75" hidden="1"/>
    <row r="51320" ht="15.75" hidden="1"/>
    <row r="51321" ht="15.75" hidden="1"/>
    <row r="51322" ht="15.75" hidden="1"/>
    <row r="51323" ht="15.75" hidden="1"/>
    <row r="51324" ht="15.75" hidden="1"/>
    <row r="51325" ht="15.75" hidden="1"/>
    <row r="51326" ht="15.75" hidden="1"/>
    <row r="51327" ht="15.75" hidden="1"/>
    <row r="51328" ht="15.75" hidden="1"/>
    <row r="51329" ht="15.75" hidden="1"/>
    <row r="51330" ht="15.75" hidden="1"/>
    <row r="51331" ht="15.75" hidden="1"/>
    <row r="51332" ht="15.75" hidden="1"/>
    <row r="51333" ht="15.75" hidden="1"/>
    <row r="51334" ht="15.75" hidden="1"/>
    <row r="51335" ht="15.75" hidden="1"/>
    <row r="51336" ht="15.75" hidden="1"/>
    <row r="51337" ht="15.75" hidden="1"/>
    <row r="51338" ht="15.75" hidden="1"/>
    <row r="51339" ht="15.75" hidden="1"/>
    <row r="51340" ht="15.75" hidden="1"/>
    <row r="51341" ht="15.75" hidden="1"/>
    <row r="51342" ht="15.75" hidden="1"/>
    <row r="51343" ht="15.75" hidden="1"/>
    <row r="51344" ht="15.75" hidden="1"/>
    <row r="51345" ht="15.75" hidden="1"/>
    <row r="51346" ht="15.75" hidden="1"/>
    <row r="51347" ht="15.75" hidden="1"/>
    <row r="51348" ht="15.75" hidden="1"/>
    <row r="51349" ht="15.75" hidden="1"/>
    <row r="51350" ht="15.75" hidden="1"/>
    <row r="51351" ht="15.75" hidden="1"/>
    <row r="51352" ht="15.75" hidden="1"/>
    <row r="51353" ht="15.75" hidden="1"/>
    <row r="51354" ht="15.75" hidden="1"/>
    <row r="51355" ht="15.75" hidden="1"/>
    <row r="51356" ht="15.75" hidden="1"/>
    <row r="51357" ht="15.75" hidden="1"/>
    <row r="51358" ht="15.75" hidden="1"/>
    <row r="51359" ht="15.75" hidden="1"/>
    <row r="51360" ht="15.75" hidden="1"/>
    <row r="51361" ht="15.75" hidden="1"/>
    <row r="51362" ht="15.75" hidden="1"/>
    <row r="51363" ht="15.75" hidden="1"/>
    <row r="51364" ht="15.75" hidden="1"/>
    <row r="51365" ht="15.75" hidden="1"/>
    <row r="51366" ht="15.75" hidden="1"/>
    <row r="51367" ht="15.75" hidden="1"/>
    <row r="51368" ht="15.75" hidden="1"/>
    <row r="51369" ht="15.75" hidden="1"/>
    <row r="51370" ht="15.75" hidden="1"/>
    <row r="51371" ht="15.75" hidden="1"/>
    <row r="51372" ht="15.75" hidden="1"/>
    <row r="51373" ht="15.75" hidden="1"/>
    <row r="51374" ht="15.75" hidden="1"/>
    <row r="51375" ht="15.75" hidden="1"/>
    <row r="51376" ht="15.75" hidden="1"/>
    <row r="51377" ht="15.75" hidden="1"/>
    <row r="51378" ht="15.75" hidden="1"/>
    <row r="51379" ht="15.75" hidden="1"/>
    <row r="51380" ht="15.75" hidden="1"/>
    <row r="51381" ht="15.75" hidden="1"/>
    <row r="51382" ht="15.75" hidden="1"/>
    <row r="51383" ht="15.75" hidden="1"/>
    <row r="51384" ht="15.75" hidden="1"/>
    <row r="51385" ht="15.75" hidden="1"/>
    <row r="51386" ht="15.75" hidden="1"/>
    <row r="51387" ht="15.75" hidden="1"/>
    <row r="51388" ht="15.75" hidden="1"/>
    <row r="51389" ht="15.75" hidden="1"/>
    <row r="51390" ht="15.75" hidden="1"/>
    <row r="51391" ht="15.75" hidden="1"/>
    <row r="51392" ht="15.75" hidden="1"/>
    <row r="51393" ht="15.75" hidden="1"/>
    <row r="51394" ht="15.75" hidden="1"/>
    <row r="51395" ht="15.75" hidden="1"/>
    <row r="51396" ht="15.75" hidden="1"/>
    <row r="51397" ht="15.75" hidden="1"/>
    <row r="51398" ht="15.75" hidden="1"/>
    <row r="51399" ht="15.75" hidden="1"/>
    <row r="51400" ht="15.75" hidden="1"/>
    <row r="51401" ht="15.75" hidden="1"/>
    <row r="51402" ht="15.75" hidden="1"/>
    <row r="51403" ht="15.75" hidden="1"/>
    <row r="51404" ht="15.75" hidden="1"/>
    <row r="51405" ht="15.75" hidden="1"/>
    <row r="51406" ht="15.75" hidden="1"/>
    <row r="51407" ht="15.75" hidden="1"/>
    <row r="51408" ht="15.75" hidden="1"/>
    <row r="51409" ht="15.75" hidden="1"/>
    <row r="51410" ht="15.75" hidden="1"/>
    <row r="51411" ht="15.75" hidden="1"/>
    <row r="51412" ht="15.75" hidden="1"/>
    <row r="51413" ht="15.75" hidden="1"/>
    <row r="51414" ht="15.75" hidden="1"/>
    <row r="51415" ht="15.75" hidden="1"/>
    <row r="51416" ht="15.75" hidden="1"/>
    <row r="51417" ht="15.75" hidden="1"/>
    <row r="51418" ht="15.75" hidden="1"/>
    <row r="51419" ht="15.75" hidden="1"/>
    <row r="51420" ht="15.75" hidden="1"/>
    <row r="51421" ht="15.75" hidden="1"/>
    <row r="51422" ht="15.75" hidden="1"/>
    <row r="51423" ht="15.75" hidden="1"/>
    <row r="51424" ht="15.75" hidden="1"/>
    <row r="51425" ht="15.75" hidden="1"/>
    <row r="51426" ht="15.75" hidden="1"/>
    <row r="51427" ht="15.75" hidden="1"/>
    <row r="51428" ht="15.75" hidden="1"/>
    <row r="51429" ht="15.75" hidden="1"/>
    <row r="51430" ht="15.75" hidden="1"/>
    <row r="51431" ht="15.75" hidden="1"/>
    <row r="51432" ht="15.75" hidden="1"/>
    <row r="51433" ht="15.75" hidden="1"/>
    <row r="51434" ht="15.75" hidden="1"/>
    <row r="51435" ht="15.75" hidden="1"/>
    <row r="51436" ht="15.75" hidden="1"/>
    <row r="51437" ht="15.75" hidden="1"/>
    <row r="51438" ht="15.75" hidden="1"/>
    <row r="51439" ht="15.75" hidden="1"/>
    <row r="51440" ht="15.75" hidden="1"/>
    <row r="51441" ht="15.75" hidden="1"/>
    <row r="51442" ht="15.75" hidden="1"/>
    <row r="51443" ht="15.75" hidden="1"/>
    <row r="51444" ht="15.75" hidden="1"/>
    <row r="51445" ht="15.75" hidden="1"/>
    <row r="51446" ht="15.75" hidden="1"/>
    <row r="51447" ht="15.75" hidden="1"/>
    <row r="51448" ht="15.75" hidden="1"/>
    <row r="51449" ht="15.75" hidden="1"/>
    <row r="51450" ht="15.75" hidden="1"/>
    <row r="51451" ht="15.75" hidden="1"/>
    <row r="51452" ht="15.75" hidden="1"/>
    <row r="51453" ht="15.75" hidden="1"/>
    <row r="51454" ht="15.75" hidden="1"/>
    <row r="51455" ht="15.75" hidden="1"/>
    <row r="51456" ht="15.75" hidden="1"/>
    <row r="51457" ht="15.75" hidden="1"/>
    <row r="51458" ht="15.75" hidden="1"/>
    <row r="51459" ht="15.75" hidden="1"/>
    <row r="51460" ht="15.75" hidden="1"/>
    <row r="51461" ht="15.75" hidden="1"/>
    <row r="51462" ht="15.75" hidden="1"/>
    <row r="51463" ht="15.75" hidden="1"/>
    <row r="51464" ht="15.75" hidden="1"/>
    <row r="51465" ht="15.75" hidden="1"/>
    <row r="51466" ht="15.75" hidden="1"/>
    <row r="51467" ht="15.75" hidden="1"/>
    <row r="51468" ht="15.75" hidden="1"/>
    <row r="51469" ht="15.75" hidden="1"/>
    <row r="51470" ht="15.75" hidden="1"/>
    <row r="51471" ht="15.75" hidden="1"/>
    <row r="51472" ht="15.75" hidden="1"/>
    <row r="51473" ht="15.75" hidden="1"/>
    <row r="51474" ht="15.75" hidden="1"/>
    <row r="51475" ht="15.75" hidden="1"/>
    <row r="51476" ht="15.75" hidden="1"/>
    <row r="51477" ht="15.75" hidden="1"/>
    <row r="51478" ht="15.75" hidden="1"/>
    <row r="51479" ht="15.75" hidden="1"/>
    <row r="51480" ht="15.75" hidden="1"/>
    <row r="51481" ht="15.75" hidden="1"/>
    <row r="51482" ht="15.75" hidden="1"/>
    <row r="51483" ht="15.75" hidden="1"/>
    <row r="51484" ht="15.75" hidden="1"/>
    <row r="51485" ht="15.75" hidden="1"/>
    <row r="51486" ht="15.75" hidden="1"/>
    <row r="51487" ht="15.75" hidden="1"/>
    <row r="51488" ht="15.75" hidden="1"/>
    <row r="51489" ht="15.75" hidden="1"/>
    <row r="51490" ht="15.75" hidden="1"/>
    <row r="51491" ht="15.75" hidden="1"/>
    <row r="51492" ht="15.75" hidden="1"/>
    <row r="51493" ht="15.75" hidden="1"/>
    <row r="51494" ht="15.75" hidden="1"/>
    <row r="51495" ht="15.75" hidden="1"/>
    <row r="51496" ht="15.75" hidden="1"/>
    <row r="51497" ht="15.75" hidden="1"/>
    <row r="51498" ht="15.75" hidden="1"/>
    <row r="51499" ht="15.75" hidden="1"/>
    <row r="51500" ht="15.75" hidden="1"/>
    <row r="51501" ht="15.75" hidden="1"/>
    <row r="51502" ht="15.75" hidden="1"/>
    <row r="51503" ht="15.75" hidden="1"/>
    <row r="51504" ht="15.75" hidden="1"/>
    <row r="51505" ht="15.75" hidden="1"/>
    <row r="51506" ht="15.75" hidden="1"/>
    <row r="51507" ht="15.75" hidden="1"/>
    <row r="51508" ht="15.75" hidden="1"/>
    <row r="51509" ht="15.75" hidden="1"/>
    <row r="51510" ht="15.75" hidden="1"/>
    <row r="51511" ht="15.75" hidden="1"/>
    <row r="51512" ht="15.75" hidden="1"/>
    <row r="51513" ht="15.75" hidden="1"/>
    <row r="51514" ht="15.75" hidden="1"/>
    <row r="51515" ht="15.75" hidden="1"/>
    <row r="51516" ht="15.75" hidden="1"/>
    <row r="51517" ht="15.75" hidden="1"/>
    <row r="51518" ht="15.75" hidden="1"/>
    <row r="51519" ht="15.75" hidden="1"/>
    <row r="51520" ht="15.75" hidden="1"/>
    <row r="51521" ht="15.75" hidden="1"/>
    <row r="51522" ht="15.75" hidden="1"/>
    <row r="51523" ht="15.75" hidden="1"/>
    <row r="51524" ht="15.75" hidden="1"/>
    <row r="51525" ht="15.75" hidden="1"/>
    <row r="51526" ht="15.75" hidden="1"/>
    <row r="51527" ht="15.75" hidden="1"/>
    <row r="51528" ht="15.75" hidden="1"/>
    <row r="51529" ht="15.75" hidden="1"/>
    <row r="51530" ht="15.75" hidden="1"/>
    <row r="51531" ht="15.75" hidden="1"/>
    <row r="51532" ht="15.75" hidden="1"/>
    <row r="51533" ht="15.75" hidden="1"/>
    <row r="51534" ht="15.75" hidden="1"/>
    <row r="51535" ht="15.75" hidden="1"/>
    <row r="51536" ht="15.75" hidden="1"/>
    <row r="51537" ht="15.75" hidden="1"/>
    <row r="51538" ht="15.75" hidden="1"/>
    <row r="51539" ht="15.75" hidden="1"/>
    <row r="51540" ht="15.75" hidden="1"/>
    <row r="51541" ht="15.75" hidden="1"/>
    <row r="51542" ht="15.75" hidden="1"/>
    <row r="51543" ht="15.75" hidden="1"/>
    <row r="51544" ht="15.75" hidden="1"/>
    <row r="51545" ht="15.75" hidden="1"/>
    <row r="51546" ht="15.75" hidden="1"/>
    <row r="51547" ht="15.75" hidden="1"/>
    <row r="51548" ht="15.75" hidden="1"/>
    <row r="51549" ht="15.75" hidden="1"/>
    <row r="51550" ht="15.75" hidden="1"/>
    <row r="51551" ht="15.75" hidden="1"/>
    <row r="51552" ht="15.75" hidden="1"/>
    <row r="51553" ht="15.75" hidden="1"/>
    <row r="51554" ht="15.75" hidden="1"/>
    <row r="51555" ht="15.75" hidden="1"/>
    <row r="51556" ht="15.75" hidden="1"/>
    <row r="51557" ht="15.75" hidden="1"/>
    <row r="51558" ht="15.75" hidden="1"/>
    <row r="51559" ht="15.75" hidden="1"/>
    <row r="51560" ht="15.75" hidden="1"/>
    <row r="51561" ht="15.75" hidden="1"/>
    <row r="51562" ht="15.75" hidden="1"/>
    <row r="51563" ht="15.75" hidden="1"/>
    <row r="51564" ht="15.75" hidden="1"/>
    <row r="51565" ht="15.75" hidden="1"/>
    <row r="51566" ht="15.75" hidden="1"/>
    <row r="51567" ht="15.75" hidden="1"/>
    <row r="51568" ht="15.75" hidden="1"/>
    <row r="51569" ht="15.75" hidden="1"/>
    <row r="51570" ht="15.75" hidden="1"/>
    <row r="51571" ht="15.75" hidden="1"/>
    <row r="51572" ht="15.75" hidden="1"/>
    <row r="51573" ht="15.75" hidden="1"/>
    <row r="51574" ht="15.75" hidden="1"/>
    <row r="51575" ht="15.75" hidden="1"/>
    <row r="51576" ht="15.75" hidden="1"/>
    <row r="51577" ht="15.75" hidden="1"/>
    <row r="51578" ht="15.75" hidden="1"/>
    <row r="51579" ht="15.75" hidden="1"/>
    <row r="51580" ht="15.75" hidden="1"/>
    <row r="51581" ht="15.75" hidden="1"/>
    <row r="51582" ht="15.75" hidden="1"/>
    <row r="51583" ht="15.75" hidden="1"/>
    <row r="51584" ht="15.75" hidden="1"/>
    <row r="51585" ht="15.75" hidden="1"/>
    <row r="51586" ht="15.75" hidden="1"/>
    <row r="51587" ht="15.75" hidden="1"/>
    <row r="51588" ht="15.75" hidden="1"/>
    <row r="51589" ht="15.75" hidden="1"/>
    <row r="51590" ht="15.75" hidden="1"/>
    <row r="51591" ht="15.75" hidden="1"/>
    <row r="51592" ht="15.75" hidden="1"/>
    <row r="51593" ht="15.75" hidden="1"/>
    <row r="51594" ht="15.75" hidden="1"/>
    <row r="51595" ht="15.75" hidden="1"/>
    <row r="51596" ht="15.75" hidden="1"/>
    <row r="51597" ht="15.75" hidden="1"/>
    <row r="51598" ht="15.75" hidden="1"/>
    <row r="51599" ht="15.75" hidden="1"/>
    <row r="51600" ht="15.75" hidden="1"/>
    <row r="51601" ht="15.75" hidden="1"/>
    <row r="51602" ht="15.75" hidden="1"/>
    <row r="51603" ht="15.75" hidden="1"/>
    <row r="51604" ht="15.75" hidden="1"/>
    <row r="51605" ht="15.75" hidden="1"/>
    <row r="51606" ht="15.75" hidden="1"/>
    <row r="51607" ht="15.75" hidden="1"/>
    <row r="51608" ht="15.75" hidden="1"/>
    <row r="51609" ht="15.75" hidden="1"/>
    <row r="51610" ht="15.75" hidden="1"/>
    <row r="51611" ht="15.75" hidden="1"/>
    <row r="51612" ht="15.75" hidden="1"/>
    <row r="51613" ht="15.75" hidden="1"/>
    <row r="51614" ht="15.75" hidden="1"/>
    <row r="51615" ht="15.75" hidden="1"/>
    <row r="51616" ht="15.75" hidden="1"/>
    <row r="51617" ht="15.75" hidden="1"/>
    <row r="51618" ht="15.75" hidden="1"/>
    <row r="51619" ht="15.75" hidden="1"/>
    <row r="51620" ht="15.75" hidden="1"/>
    <row r="51621" ht="15.75" hidden="1"/>
    <row r="51622" ht="15.75" hidden="1"/>
    <row r="51623" ht="15.75" hidden="1"/>
    <row r="51624" ht="15.75" hidden="1"/>
    <row r="51625" ht="15.75" hidden="1"/>
    <row r="51626" ht="15.75" hidden="1"/>
    <row r="51627" ht="15.75" hidden="1"/>
    <row r="51628" ht="15.75" hidden="1"/>
    <row r="51629" ht="15.75" hidden="1"/>
    <row r="51630" ht="15.75" hidden="1"/>
    <row r="51631" ht="15.75" hidden="1"/>
    <row r="51632" ht="15.75" hidden="1"/>
    <row r="51633" ht="15.75" hidden="1"/>
    <row r="51634" ht="15.75" hidden="1"/>
    <row r="51635" ht="15.75" hidden="1"/>
    <row r="51636" ht="15.75" hidden="1"/>
    <row r="51637" ht="15.75" hidden="1"/>
    <row r="51638" ht="15.75" hidden="1"/>
    <row r="51639" ht="15.75" hidden="1"/>
    <row r="51640" ht="15.75" hidden="1"/>
    <row r="51641" ht="15.75" hidden="1"/>
    <row r="51642" ht="15.75" hidden="1"/>
    <row r="51643" ht="15.75" hidden="1"/>
    <row r="51644" ht="15.75" hidden="1"/>
    <row r="51645" ht="15.75" hidden="1"/>
    <row r="51646" ht="15.75" hidden="1"/>
    <row r="51647" ht="15.75" hidden="1"/>
    <row r="51648" ht="15.75" hidden="1"/>
    <row r="51649" ht="15.75" hidden="1"/>
    <row r="51650" ht="15.75" hidden="1"/>
    <row r="51651" ht="15.75" hidden="1"/>
    <row r="51652" ht="15.75" hidden="1"/>
    <row r="51653" ht="15.75" hidden="1"/>
    <row r="51654" ht="15.75" hidden="1"/>
    <row r="51655" ht="15.75" hidden="1"/>
    <row r="51656" ht="15.75" hidden="1"/>
    <row r="51657" ht="15.75" hidden="1"/>
    <row r="51658" ht="15.75" hidden="1"/>
    <row r="51659" ht="15.75" hidden="1"/>
    <row r="51660" ht="15.75" hidden="1"/>
    <row r="51661" ht="15.75" hidden="1"/>
    <row r="51662" ht="15.75" hidden="1"/>
    <row r="51663" ht="15.75" hidden="1"/>
    <row r="51664" ht="15.75" hidden="1"/>
    <row r="51665" ht="15.75" hidden="1"/>
    <row r="51666" ht="15.75" hidden="1"/>
    <row r="51667" ht="15.75" hidden="1"/>
    <row r="51668" ht="15.75" hidden="1"/>
    <row r="51669" ht="15.75" hidden="1"/>
    <row r="51670" ht="15.75" hidden="1"/>
    <row r="51671" ht="15.75" hidden="1"/>
    <row r="51672" ht="15.75" hidden="1"/>
    <row r="51673" ht="15.75" hidden="1"/>
    <row r="51674" ht="15.75" hidden="1"/>
    <row r="51675" ht="15.75" hidden="1"/>
    <row r="51676" ht="15.75" hidden="1"/>
    <row r="51677" ht="15.75" hidden="1"/>
    <row r="51678" ht="15.75" hidden="1"/>
    <row r="51679" ht="15.75" hidden="1"/>
    <row r="51680" ht="15.75" hidden="1"/>
    <row r="51681" ht="15.75" hidden="1"/>
    <row r="51682" ht="15.75" hidden="1"/>
    <row r="51683" ht="15.75" hidden="1"/>
    <row r="51684" ht="15.75" hidden="1"/>
    <row r="51685" ht="15.75" hidden="1"/>
    <row r="51686" ht="15.75" hidden="1"/>
    <row r="51687" ht="15.75" hidden="1"/>
    <row r="51688" ht="15.75" hidden="1"/>
    <row r="51689" ht="15.75" hidden="1"/>
    <row r="51690" ht="15.75" hidden="1"/>
    <row r="51691" ht="15.75" hidden="1"/>
    <row r="51692" ht="15.75" hidden="1"/>
    <row r="51693" ht="15.75" hidden="1"/>
    <row r="51694" ht="15.75" hidden="1"/>
    <row r="51695" ht="15.75" hidden="1"/>
    <row r="51696" ht="15.75" hidden="1"/>
    <row r="51697" ht="15.75" hidden="1"/>
    <row r="51698" ht="15.75" hidden="1"/>
    <row r="51699" ht="15.75" hidden="1"/>
    <row r="51700" ht="15.75" hidden="1"/>
    <row r="51701" ht="15.75" hidden="1"/>
    <row r="51702" ht="15.75" hidden="1"/>
    <row r="51703" ht="15.75" hidden="1"/>
    <row r="51704" ht="15.75" hidden="1"/>
    <row r="51705" ht="15.75" hidden="1"/>
    <row r="51706" ht="15.75" hidden="1"/>
    <row r="51707" ht="15.75" hidden="1"/>
    <row r="51708" ht="15.75" hidden="1"/>
    <row r="51709" ht="15.75" hidden="1"/>
    <row r="51710" ht="15.75" hidden="1"/>
    <row r="51711" ht="15.75" hidden="1"/>
    <row r="51712" ht="15.75" hidden="1"/>
    <row r="51713" ht="15.75" hidden="1"/>
    <row r="51714" ht="15.75" hidden="1"/>
    <row r="51715" ht="15.75" hidden="1"/>
    <row r="51716" ht="15.75" hidden="1"/>
    <row r="51717" ht="15.75" hidden="1"/>
    <row r="51718" ht="15.75" hidden="1"/>
    <row r="51719" ht="15.75" hidden="1"/>
    <row r="51720" ht="15.75" hidden="1"/>
    <row r="51721" ht="15.75" hidden="1"/>
    <row r="51722" ht="15.75" hidden="1"/>
    <row r="51723" ht="15.75" hidden="1"/>
    <row r="51724" ht="15.75" hidden="1"/>
    <row r="51725" ht="15.75" hidden="1"/>
    <row r="51726" ht="15.75" hidden="1"/>
    <row r="51727" ht="15.75" hidden="1"/>
    <row r="51728" ht="15.75" hidden="1"/>
    <row r="51729" ht="15.75" hidden="1"/>
    <row r="51730" ht="15.75" hidden="1"/>
    <row r="51731" ht="15.75" hidden="1"/>
    <row r="51732" ht="15.75" hidden="1"/>
    <row r="51733" ht="15.75" hidden="1"/>
    <row r="51734" ht="15.75" hidden="1"/>
    <row r="51735" ht="15.75" hidden="1"/>
    <row r="51736" ht="15.75" hidden="1"/>
    <row r="51737" ht="15.75" hidden="1"/>
    <row r="51738" ht="15.75" hidden="1"/>
    <row r="51739" ht="15.75" hidden="1"/>
    <row r="51740" ht="15.75" hidden="1"/>
    <row r="51741" ht="15.75" hidden="1"/>
    <row r="51742" ht="15.75" hidden="1"/>
    <row r="51743" ht="15.75" hidden="1"/>
    <row r="51744" ht="15.75" hidden="1"/>
    <row r="51745" ht="15.75" hidden="1"/>
    <row r="51746" ht="15.75" hidden="1"/>
    <row r="51747" ht="15.75" hidden="1"/>
    <row r="51748" ht="15.75" hidden="1"/>
    <row r="51749" ht="15.75" hidden="1"/>
    <row r="51750" ht="15.75" hidden="1"/>
    <row r="51751" ht="15.75" hidden="1"/>
    <row r="51752" ht="15.75" hidden="1"/>
    <row r="51753" ht="15.75" hidden="1"/>
    <row r="51754" ht="15.75" hidden="1"/>
    <row r="51755" ht="15.75" hidden="1"/>
    <row r="51756" ht="15.75" hidden="1"/>
    <row r="51757" ht="15.75" hidden="1"/>
    <row r="51758" ht="15.75" hidden="1"/>
    <row r="51759" ht="15.75" hidden="1"/>
    <row r="51760" ht="15.75" hidden="1"/>
    <row r="51761" ht="15.75" hidden="1"/>
    <row r="51762" ht="15.75" hidden="1"/>
    <row r="51763" ht="15.75" hidden="1"/>
    <row r="51764" ht="15.75" hidden="1"/>
    <row r="51765" ht="15.75" hidden="1"/>
    <row r="51766" ht="15.75" hidden="1"/>
    <row r="51767" ht="15.75" hidden="1"/>
    <row r="51768" ht="15.75" hidden="1"/>
    <row r="51769" ht="15.75" hidden="1"/>
    <row r="51770" ht="15.75" hidden="1"/>
    <row r="51771" ht="15.75" hidden="1"/>
    <row r="51772" ht="15.75" hidden="1"/>
    <row r="51773" ht="15.75" hidden="1"/>
    <row r="51774" ht="15.75" hidden="1"/>
    <row r="51775" ht="15.75" hidden="1"/>
    <row r="51776" ht="15.75" hidden="1"/>
    <row r="51777" ht="15.75" hidden="1"/>
    <row r="51778" ht="15.75" hidden="1"/>
    <row r="51779" ht="15.75" hidden="1"/>
    <row r="51780" ht="15.75" hidden="1"/>
    <row r="51781" ht="15.75" hidden="1"/>
    <row r="51782" ht="15.75" hidden="1"/>
    <row r="51783" ht="15.75" hidden="1"/>
    <row r="51784" ht="15.75" hidden="1"/>
    <row r="51785" ht="15.75" hidden="1"/>
    <row r="51786" ht="15.75" hidden="1"/>
    <row r="51787" ht="15.75" hidden="1"/>
    <row r="51788" ht="15.75" hidden="1"/>
    <row r="51789" ht="15.75" hidden="1"/>
    <row r="51790" ht="15.75" hidden="1"/>
    <row r="51791" ht="15.75" hidden="1"/>
    <row r="51792" ht="15.75" hidden="1"/>
    <row r="51793" ht="15.75" hidden="1"/>
    <row r="51794" ht="15.75" hidden="1"/>
    <row r="51795" ht="15.75" hidden="1"/>
    <row r="51796" ht="15.75" hidden="1"/>
    <row r="51797" ht="15.75" hidden="1"/>
    <row r="51798" ht="15.75" hidden="1"/>
    <row r="51799" ht="15.75" hidden="1"/>
    <row r="51800" ht="15.75" hidden="1"/>
    <row r="51801" ht="15.75" hidden="1"/>
    <row r="51802" ht="15.75" hidden="1"/>
    <row r="51803" ht="15.75" hidden="1"/>
    <row r="51804" ht="15.75" hidden="1"/>
    <row r="51805" ht="15.75" hidden="1"/>
    <row r="51806" ht="15.75" hidden="1"/>
    <row r="51807" ht="15.75" hidden="1"/>
    <row r="51808" ht="15.75" hidden="1"/>
    <row r="51809" ht="15.75" hidden="1"/>
    <row r="51810" ht="15.75" hidden="1"/>
    <row r="51811" ht="15.75" hidden="1"/>
    <row r="51812" ht="15.75" hidden="1"/>
    <row r="51813" ht="15.75" hidden="1"/>
    <row r="51814" ht="15.75" hidden="1"/>
    <row r="51815" ht="15.75" hidden="1"/>
    <row r="51816" ht="15.75" hidden="1"/>
    <row r="51817" ht="15.75" hidden="1"/>
    <row r="51818" ht="15.75" hidden="1"/>
    <row r="51819" ht="15.75" hidden="1"/>
    <row r="51820" ht="15.75" hidden="1"/>
    <row r="51821" ht="15.75" hidden="1"/>
    <row r="51822" ht="15.75" hidden="1"/>
    <row r="51823" ht="15.75" hidden="1"/>
    <row r="51824" ht="15.75" hidden="1"/>
    <row r="51825" ht="15.75" hidden="1"/>
    <row r="51826" ht="15.75" hidden="1"/>
    <row r="51827" ht="15.75" hidden="1"/>
    <row r="51828" ht="15.75" hidden="1"/>
    <row r="51829" ht="15.75" hidden="1"/>
    <row r="51830" ht="15.75" hidden="1"/>
    <row r="51831" ht="15.75" hidden="1"/>
    <row r="51832" ht="15.75" hidden="1"/>
    <row r="51833" ht="15.75" hidden="1"/>
    <row r="51834" ht="15.75" hidden="1"/>
    <row r="51835" ht="15.75" hidden="1"/>
    <row r="51836" ht="15.75" hidden="1"/>
    <row r="51837" ht="15.75" hidden="1"/>
    <row r="51838" ht="15.75" hidden="1"/>
    <row r="51839" ht="15.75" hidden="1"/>
    <row r="51840" ht="15.75" hidden="1"/>
    <row r="51841" ht="15.75" hidden="1"/>
    <row r="51842" ht="15.75" hidden="1"/>
    <row r="51843" ht="15.75" hidden="1"/>
    <row r="51844" ht="15.75" hidden="1"/>
    <row r="51845" ht="15.75" hidden="1"/>
    <row r="51846" ht="15.75" hidden="1"/>
    <row r="51847" ht="15.75" hidden="1"/>
    <row r="51848" ht="15.75" hidden="1"/>
    <row r="51849" ht="15.75" hidden="1"/>
    <row r="51850" ht="15.75" hidden="1"/>
    <row r="51851" ht="15.75" hidden="1"/>
    <row r="51852" ht="15.75" hidden="1"/>
    <row r="51853" ht="15.75" hidden="1"/>
    <row r="51854" ht="15.75" hidden="1"/>
    <row r="51855" ht="15.75" hidden="1"/>
    <row r="51856" ht="15.75" hidden="1"/>
    <row r="51857" ht="15.75" hidden="1"/>
    <row r="51858" ht="15.75" hidden="1"/>
    <row r="51859" ht="15.75" hidden="1"/>
    <row r="51860" ht="15.75" hidden="1"/>
    <row r="51861" ht="15.75" hidden="1"/>
    <row r="51862" ht="15.75" hidden="1"/>
    <row r="51863" ht="15.75" hidden="1"/>
    <row r="51864" ht="15.75" hidden="1"/>
    <row r="51865" ht="15.75" hidden="1"/>
    <row r="51866" ht="15.75" hidden="1"/>
    <row r="51867" ht="15.75" hidden="1"/>
    <row r="51868" ht="15.75" hidden="1"/>
    <row r="51869" ht="15.75" hidden="1"/>
    <row r="51870" ht="15.75" hidden="1"/>
    <row r="51871" ht="15.75" hidden="1"/>
    <row r="51872" ht="15.75" hidden="1"/>
    <row r="51873" ht="15.75" hidden="1"/>
    <row r="51874" ht="15.75" hidden="1"/>
    <row r="51875" ht="15.75" hidden="1"/>
    <row r="51876" ht="15.75" hidden="1"/>
    <row r="51877" ht="15.75" hidden="1"/>
    <row r="51878" ht="15.75" hidden="1"/>
    <row r="51879" ht="15.75" hidden="1"/>
    <row r="51880" ht="15.75" hidden="1"/>
    <row r="51881" ht="15.75" hidden="1"/>
    <row r="51882" ht="15.75" hidden="1"/>
    <row r="51883" ht="15.75" hidden="1"/>
    <row r="51884" ht="15.75" hidden="1"/>
    <row r="51885" ht="15.75" hidden="1"/>
    <row r="51886" ht="15.75" hidden="1"/>
    <row r="51887" ht="15.75" hidden="1"/>
    <row r="51888" ht="15.75" hidden="1"/>
    <row r="51889" ht="15.75" hidden="1"/>
    <row r="51890" ht="15.75" hidden="1"/>
    <row r="51891" ht="15.75" hidden="1"/>
    <row r="51892" ht="15.75" hidden="1"/>
    <row r="51893" ht="15.75" hidden="1"/>
    <row r="51894" ht="15.75" hidden="1"/>
    <row r="51895" ht="15.75" hidden="1"/>
    <row r="51896" ht="15.75" hidden="1"/>
    <row r="51897" ht="15.75" hidden="1"/>
    <row r="51898" ht="15.75" hidden="1"/>
    <row r="51899" ht="15.75" hidden="1"/>
    <row r="51900" ht="15.75" hidden="1"/>
    <row r="51901" ht="15.75" hidden="1"/>
    <row r="51902" ht="15.75" hidden="1"/>
    <row r="51903" ht="15.75" hidden="1"/>
    <row r="51904" ht="15.75" hidden="1"/>
    <row r="51905" ht="15.75" hidden="1"/>
    <row r="51906" ht="15.75" hidden="1"/>
    <row r="51907" ht="15.75" hidden="1"/>
    <row r="51908" ht="15.75" hidden="1"/>
    <row r="51909" ht="15.75" hidden="1"/>
    <row r="51910" ht="15.75" hidden="1"/>
    <row r="51911" ht="15.75" hidden="1"/>
    <row r="51912" ht="15.75" hidden="1"/>
    <row r="51913" ht="15.75" hidden="1"/>
    <row r="51914" ht="15.75" hidden="1"/>
    <row r="51915" ht="15.75" hidden="1"/>
    <row r="51916" ht="15.75" hidden="1"/>
    <row r="51917" ht="15.75" hidden="1"/>
    <row r="51918" ht="15.75" hidden="1"/>
    <row r="51919" ht="15.75" hidden="1"/>
    <row r="51920" ht="15.75" hidden="1"/>
    <row r="51921" ht="15.75" hidden="1"/>
    <row r="51922" ht="15.75" hidden="1"/>
    <row r="51923" ht="15.75" hidden="1"/>
    <row r="51924" ht="15.75" hidden="1"/>
    <row r="51925" ht="15.75" hidden="1"/>
    <row r="51926" ht="15.75" hidden="1"/>
    <row r="51927" ht="15.75" hidden="1"/>
    <row r="51928" ht="15.75" hidden="1"/>
    <row r="51929" ht="15.75" hidden="1"/>
    <row r="51930" ht="15.75" hidden="1"/>
    <row r="51931" ht="15.75" hidden="1"/>
    <row r="51932" ht="15.75" hidden="1"/>
    <row r="51933" ht="15.75" hidden="1"/>
    <row r="51934" ht="15.75" hidden="1"/>
    <row r="51935" ht="15.75" hidden="1"/>
    <row r="51936" ht="15.75" hidden="1"/>
    <row r="51937" ht="15.75" hidden="1"/>
    <row r="51938" ht="15.75" hidden="1"/>
    <row r="51939" ht="15.75" hidden="1"/>
    <row r="51940" ht="15.75" hidden="1"/>
    <row r="51941" ht="15.75" hidden="1"/>
    <row r="51942" ht="15.75" hidden="1"/>
    <row r="51943" ht="15.75" hidden="1"/>
    <row r="51944" ht="15.75" hidden="1"/>
    <row r="51945" ht="15.75" hidden="1"/>
    <row r="51946" ht="15.75" hidden="1"/>
    <row r="51947" ht="15.75" hidden="1"/>
    <row r="51948" ht="15.75" hidden="1"/>
    <row r="51949" ht="15.75" hidden="1"/>
    <row r="51950" ht="15.75" hidden="1"/>
    <row r="51951" ht="15.75" hidden="1"/>
    <row r="51952" ht="15.75" hidden="1"/>
    <row r="51953" ht="15.75" hidden="1"/>
    <row r="51954" ht="15.75" hidden="1"/>
    <row r="51955" ht="15.75" hidden="1"/>
    <row r="51956" ht="15.75" hidden="1"/>
    <row r="51957" ht="15.75" hidden="1"/>
    <row r="51958" ht="15.75" hidden="1"/>
    <row r="51959" ht="15.75" hidden="1"/>
    <row r="51960" ht="15.75" hidden="1"/>
    <row r="51961" ht="15.75" hidden="1"/>
    <row r="51962" ht="15.75" hidden="1"/>
    <row r="51963" ht="15.75" hidden="1"/>
    <row r="51964" ht="15.75" hidden="1"/>
    <row r="51965" ht="15.75" hidden="1"/>
    <row r="51966" ht="15.75" hidden="1"/>
    <row r="51967" ht="15.75" hidden="1"/>
    <row r="51968" ht="15.75" hidden="1"/>
    <row r="51969" ht="15.75" hidden="1"/>
    <row r="51970" ht="15.75" hidden="1"/>
    <row r="51971" ht="15.75" hidden="1"/>
    <row r="51972" ht="15.75" hidden="1"/>
    <row r="51973" ht="15.75" hidden="1"/>
    <row r="51974" ht="15.75" hidden="1"/>
    <row r="51975" ht="15.75" hidden="1"/>
    <row r="51976" ht="15.75" hidden="1"/>
    <row r="51977" ht="15.75" hidden="1"/>
    <row r="51978" ht="15.75" hidden="1"/>
    <row r="51979" ht="15.75" hidden="1"/>
    <row r="51980" ht="15.75" hidden="1"/>
    <row r="51981" ht="15.75" hidden="1"/>
    <row r="51982" ht="15.75" hidden="1"/>
    <row r="51983" ht="15.75" hidden="1"/>
    <row r="51984" ht="15.75" hidden="1"/>
    <row r="51985" ht="15.75" hidden="1"/>
    <row r="51986" ht="15.75" hidden="1"/>
    <row r="51987" ht="15.75" hidden="1"/>
    <row r="51988" ht="15.75" hidden="1"/>
    <row r="51989" ht="15.75" hidden="1"/>
    <row r="51990" ht="15.75" hidden="1"/>
    <row r="51991" ht="15.75" hidden="1"/>
    <row r="51992" ht="15.75" hidden="1"/>
    <row r="51993" ht="15.75" hidden="1"/>
    <row r="51994" ht="15.75" hidden="1"/>
    <row r="51995" ht="15.75" hidden="1"/>
    <row r="51996" ht="15.75" hidden="1"/>
    <row r="51997" ht="15.75" hidden="1"/>
    <row r="51998" ht="15.75" hidden="1"/>
    <row r="51999" ht="15.75" hidden="1"/>
    <row r="52000" ht="15.75" hidden="1"/>
    <row r="52001" ht="15.75" hidden="1"/>
    <row r="52002" ht="15.75" hidden="1"/>
    <row r="52003" ht="15.75" hidden="1"/>
    <row r="52004" ht="15.75" hidden="1"/>
    <row r="52005" ht="15.75" hidden="1"/>
    <row r="52006" ht="15.75" hidden="1"/>
    <row r="52007" ht="15.75" hidden="1"/>
    <row r="52008" ht="15.75" hidden="1"/>
    <row r="52009" ht="15.75" hidden="1"/>
    <row r="52010" ht="15.75" hidden="1"/>
    <row r="52011" ht="15.75" hidden="1"/>
    <row r="52012" ht="15.75" hidden="1"/>
    <row r="52013" ht="15.75" hidden="1"/>
    <row r="52014" ht="15.75" hidden="1"/>
    <row r="52015" ht="15.75" hidden="1"/>
    <row r="52016" ht="15.75" hidden="1"/>
    <row r="52017" ht="15.75" hidden="1"/>
    <row r="52018" ht="15.75" hidden="1"/>
    <row r="52019" ht="15.75" hidden="1"/>
    <row r="52020" ht="15.75" hidden="1"/>
    <row r="52021" ht="15.75" hidden="1"/>
    <row r="52022" ht="15.75" hidden="1"/>
    <row r="52023" ht="15.75" hidden="1"/>
    <row r="52024" ht="15.75" hidden="1"/>
    <row r="52025" ht="15.75" hidden="1"/>
    <row r="52026" ht="15.75" hidden="1"/>
    <row r="52027" ht="15.75" hidden="1"/>
    <row r="52028" ht="15.75" hidden="1"/>
    <row r="52029" ht="15.75" hidden="1"/>
    <row r="52030" ht="15.75" hidden="1"/>
    <row r="52031" ht="15.75" hidden="1"/>
    <row r="52032" ht="15.75" hidden="1"/>
    <row r="52033" ht="15.75" hidden="1"/>
    <row r="52034" ht="15.75" hidden="1"/>
    <row r="52035" ht="15.75" hidden="1"/>
    <row r="52036" ht="15.75" hidden="1"/>
    <row r="52037" ht="15.75" hidden="1"/>
    <row r="52038" ht="15.75" hidden="1"/>
    <row r="52039" ht="15.75" hidden="1"/>
    <row r="52040" ht="15.75" hidden="1"/>
    <row r="52041" ht="15.75" hidden="1"/>
    <row r="52042" ht="15.75" hidden="1"/>
    <row r="52043" ht="15.75" hidden="1"/>
    <row r="52044" ht="15.75" hidden="1"/>
    <row r="52045" ht="15.75" hidden="1"/>
    <row r="52046" ht="15.75" hidden="1"/>
    <row r="52047" ht="15.75" hidden="1"/>
    <row r="52048" ht="15.75" hidden="1"/>
    <row r="52049" ht="15.75" hidden="1"/>
    <row r="52050" ht="15.75" hidden="1"/>
    <row r="52051" ht="15.75" hidden="1"/>
    <row r="52052" ht="15.75" hidden="1"/>
    <row r="52053" ht="15.75" hidden="1"/>
    <row r="52054" ht="15.75" hidden="1"/>
    <row r="52055" ht="15.75" hidden="1"/>
    <row r="52056" ht="15.75" hidden="1"/>
    <row r="52057" ht="15.75" hidden="1"/>
    <row r="52058" ht="15.75" hidden="1"/>
    <row r="52059" ht="15.75" hidden="1"/>
    <row r="52060" ht="15.75" hidden="1"/>
    <row r="52061" ht="15.75" hidden="1"/>
    <row r="52062" ht="15.75" hidden="1"/>
    <row r="52063" ht="15.75" hidden="1"/>
    <row r="52064" ht="15.75" hidden="1"/>
    <row r="52065" ht="15.75" hidden="1"/>
    <row r="52066" ht="15.75" hidden="1"/>
    <row r="52067" ht="15.75" hidden="1"/>
    <row r="52068" ht="15.75" hidden="1"/>
    <row r="52069" ht="15.75" hidden="1"/>
    <row r="52070" ht="15.75" hidden="1"/>
    <row r="52071" ht="15.75" hidden="1"/>
    <row r="52072" ht="15.75" hidden="1"/>
    <row r="52073" ht="15.75" hidden="1"/>
    <row r="52074" ht="15.75" hidden="1"/>
    <row r="52075" ht="15.75" hidden="1"/>
    <row r="52076" ht="15.75" hidden="1"/>
    <row r="52077" ht="15.75" hidden="1"/>
    <row r="52078" ht="15.75" hidden="1"/>
    <row r="52079" ht="15.75" hidden="1"/>
    <row r="52080" ht="15.75" hidden="1"/>
    <row r="52081" ht="15.75" hidden="1"/>
    <row r="52082" ht="15.75" hidden="1"/>
    <row r="52083" ht="15.75" hidden="1"/>
    <row r="52084" ht="15.75" hidden="1"/>
    <row r="52085" ht="15.75" hidden="1"/>
    <row r="52086" ht="15.75" hidden="1"/>
    <row r="52087" ht="15.75" hidden="1"/>
    <row r="52088" ht="15.75" hidden="1"/>
    <row r="52089" ht="15.75" hidden="1"/>
    <row r="52090" ht="15.75" hidden="1"/>
    <row r="52091" ht="15.75" hidden="1"/>
    <row r="52092" ht="15.75" hidden="1"/>
    <row r="52093" ht="15.75" hidden="1"/>
    <row r="52094" ht="15.75" hidden="1"/>
    <row r="52095" ht="15.75" hidden="1"/>
    <row r="52096" ht="15.75" hidden="1"/>
    <row r="52097" ht="15.75" hidden="1"/>
    <row r="52098" ht="15.75" hidden="1"/>
    <row r="52099" ht="15.75" hidden="1"/>
    <row r="52100" ht="15.75" hidden="1"/>
    <row r="52101" ht="15.75" hidden="1"/>
    <row r="52102" ht="15.75" hidden="1"/>
    <row r="52103" ht="15.75" hidden="1"/>
    <row r="52104" ht="15.75" hidden="1"/>
    <row r="52105" ht="15.75" hidden="1"/>
    <row r="52106" ht="15.75" hidden="1"/>
    <row r="52107" ht="15.75" hidden="1"/>
    <row r="52108" ht="15.75" hidden="1"/>
    <row r="52109" ht="15.75" hidden="1"/>
    <row r="52110" ht="15.75" hidden="1"/>
    <row r="52111" ht="15.75" hidden="1"/>
    <row r="52112" ht="15.75" hidden="1"/>
    <row r="52113" ht="15.75" hidden="1"/>
    <row r="52114" ht="15.75" hidden="1"/>
    <row r="52115" ht="15.75" hidden="1"/>
    <row r="52116" ht="15.75" hidden="1"/>
    <row r="52117" ht="15.75" hidden="1"/>
    <row r="52118" ht="15.75" hidden="1"/>
    <row r="52119" ht="15.75" hidden="1"/>
    <row r="52120" ht="15.75" hidden="1"/>
    <row r="52121" ht="15.75" hidden="1"/>
    <row r="52122" ht="15.75" hidden="1"/>
    <row r="52123" ht="15.75" hidden="1"/>
    <row r="52124" ht="15.75" hidden="1"/>
    <row r="52125" ht="15.75" hidden="1"/>
    <row r="52126" ht="15.75" hidden="1"/>
    <row r="52127" ht="15.75" hidden="1"/>
    <row r="52128" ht="15.75" hidden="1"/>
    <row r="52129" ht="15.75" hidden="1"/>
    <row r="52130" ht="15.75" hidden="1"/>
    <row r="52131" ht="15.75" hidden="1"/>
    <row r="52132" ht="15.75" hidden="1"/>
    <row r="52133" ht="15.75" hidden="1"/>
    <row r="52134" ht="15.75" hidden="1"/>
    <row r="52135" ht="15.75" hidden="1"/>
    <row r="52136" ht="15.75" hidden="1"/>
    <row r="52137" ht="15.75" hidden="1"/>
    <row r="52138" ht="15.75" hidden="1"/>
    <row r="52139" ht="15.75" hidden="1"/>
    <row r="52140" ht="15.75" hidden="1"/>
    <row r="52141" ht="15.75" hidden="1"/>
    <row r="52142" ht="15.75" hidden="1"/>
    <row r="52143" ht="15.75" hidden="1"/>
    <row r="52144" ht="15.75" hidden="1"/>
    <row r="52145" ht="15.75" hidden="1"/>
    <row r="52146" ht="15.75" hidden="1"/>
    <row r="52147" ht="15.75" hidden="1"/>
    <row r="52148" ht="15.75" hidden="1"/>
    <row r="52149" ht="15.75" hidden="1"/>
    <row r="52150" ht="15.75" hidden="1"/>
    <row r="52151" ht="15.75" hidden="1"/>
    <row r="52152" ht="15.75" hidden="1"/>
    <row r="52153" ht="15.75" hidden="1"/>
    <row r="52154" ht="15.75" hidden="1"/>
    <row r="52155" ht="15.75" hidden="1"/>
    <row r="52156" ht="15.75" hidden="1"/>
    <row r="52157" ht="15.75" hidden="1"/>
    <row r="52158" ht="15.75" hidden="1"/>
    <row r="52159" ht="15.75" hidden="1"/>
    <row r="52160" ht="15.75" hidden="1"/>
    <row r="52161" ht="15.75" hidden="1"/>
    <row r="52162" ht="15.75" hidden="1"/>
    <row r="52163" ht="15.75" hidden="1"/>
    <row r="52164" ht="15.75" hidden="1"/>
    <row r="52165" ht="15.75" hidden="1"/>
    <row r="52166" ht="15.75" hidden="1"/>
    <row r="52167" ht="15.75" hidden="1"/>
    <row r="52168" ht="15.75" hidden="1"/>
    <row r="52169" ht="15.75" hidden="1"/>
    <row r="52170" ht="15.75" hidden="1"/>
    <row r="52171" ht="15.75" hidden="1"/>
    <row r="52172" ht="15.75" hidden="1"/>
    <row r="52173" ht="15.75" hidden="1"/>
    <row r="52174" ht="15.75" hidden="1"/>
    <row r="52175" ht="15.75" hidden="1"/>
    <row r="52176" ht="15.75" hidden="1"/>
    <row r="52177" ht="15.75" hidden="1"/>
    <row r="52178" ht="15.75" hidden="1"/>
    <row r="52179" ht="15.75" hidden="1"/>
    <row r="52180" ht="15.75" hidden="1"/>
    <row r="52181" ht="15.75" hidden="1"/>
    <row r="52182" ht="15.75" hidden="1"/>
    <row r="52183" ht="15.75" hidden="1"/>
    <row r="52184" ht="15.75" hidden="1"/>
    <row r="52185" ht="15.75" hidden="1"/>
    <row r="52186" ht="15.75" hidden="1"/>
    <row r="52187" ht="15.75" hidden="1"/>
    <row r="52188" ht="15.75" hidden="1"/>
    <row r="52189" ht="15.75" hidden="1"/>
    <row r="52190" ht="15.75" hidden="1"/>
    <row r="52191" ht="15.75" hidden="1"/>
    <row r="52192" ht="15.75" hidden="1"/>
    <row r="52193" ht="15.75" hidden="1"/>
    <row r="52194" ht="15.75" hidden="1"/>
    <row r="52195" ht="15.75" hidden="1"/>
    <row r="52196" ht="15.75" hidden="1"/>
    <row r="52197" ht="15.75" hidden="1"/>
    <row r="52198" ht="15.75" hidden="1"/>
    <row r="52199" ht="15.75" hidden="1"/>
    <row r="52200" ht="15.75" hidden="1"/>
    <row r="52201" ht="15.75" hidden="1"/>
    <row r="52202" ht="15.75" hidden="1"/>
    <row r="52203" ht="15.75" hidden="1"/>
    <row r="52204" ht="15.75" hidden="1"/>
    <row r="52205" ht="15.75" hidden="1"/>
    <row r="52206" ht="15.75" hidden="1"/>
    <row r="52207" ht="15.75" hidden="1"/>
    <row r="52208" ht="15.75" hidden="1"/>
    <row r="52209" ht="15.75" hidden="1"/>
    <row r="52210" ht="15.75" hidden="1"/>
    <row r="52211" ht="15.75" hidden="1"/>
    <row r="52212" ht="15.75" hidden="1"/>
    <row r="52213" ht="15.75" hidden="1"/>
    <row r="52214" ht="15.75" hidden="1"/>
    <row r="52215" ht="15.75" hidden="1"/>
    <row r="52216" ht="15.75" hidden="1"/>
    <row r="52217" ht="15.75" hidden="1"/>
    <row r="52218" ht="15.75" hidden="1"/>
    <row r="52219" ht="15.75" hidden="1"/>
    <row r="52220" ht="15.75" hidden="1"/>
    <row r="52221" ht="15.75" hidden="1"/>
    <row r="52222" ht="15.75" hidden="1"/>
    <row r="52223" ht="15.75" hidden="1"/>
    <row r="52224" ht="15.75" hidden="1"/>
    <row r="52225" ht="15.75" hidden="1"/>
    <row r="52226" ht="15.75" hidden="1"/>
    <row r="52227" ht="15.75" hidden="1"/>
    <row r="52228" ht="15.75" hidden="1"/>
    <row r="52229" ht="15.75" hidden="1"/>
    <row r="52230" ht="15.75" hidden="1"/>
    <row r="52231" ht="15.75" hidden="1"/>
    <row r="52232" ht="15.75" hidden="1"/>
    <row r="52233" ht="15.75" hidden="1"/>
    <row r="52234" ht="15.75" hidden="1"/>
    <row r="52235" ht="15.75" hidden="1"/>
    <row r="52236" ht="15.75" hidden="1"/>
    <row r="52237" ht="15.75" hidden="1"/>
    <row r="52238" ht="15.75" hidden="1"/>
    <row r="52239" ht="15.75" hidden="1"/>
    <row r="52240" ht="15.75" hidden="1"/>
    <row r="52241" ht="15.75" hidden="1"/>
    <row r="52242" ht="15.75" hidden="1"/>
    <row r="52243" ht="15.75" hidden="1"/>
    <row r="52244" ht="15.75" hidden="1"/>
    <row r="52245" ht="15.75" hidden="1"/>
    <row r="52246" ht="15.75" hidden="1"/>
    <row r="52247" ht="15.75" hidden="1"/>
    <row r="52248" ht="15.75" hidden="1"/>
    <row r="52249" ht="15.75" hidden="1"/>
    <row r="52250" ht="15.75" hidden="1"/>
    <row r="52251" ht="15.75" hidden="1"/>
    <row r="52252" ht="15.75" hidden="1"/>
    <row r="52253" ht="15.75" hidden="1"/>
    <row r="52254" ht="15.75" hidden="1"/>
    <row r="52255" ht="15.75" hidden="1"/>
    <row r="52256" ht="15.75" hidden="1"/>
    <row r="52257" ht="15.75" hidden="1"/>
    <row r="52258" ht="15.75" hidden="1"/>
    <row r="52259" ht="15.75" hidden="1"/>
    <row r="52260" ht="15.75" hidden="1"/>
    <row r="52261" ht="15.75" hidden="1"/>
    <row r="52262" ht="15.75" hidden="1"/>
    <row r="52263" ht="15.75" hidden="1"/>
    <row r="52264" ht="15.75" hidden="1"/>
    <row r="52265" ht="15.75" hidden="1"/>
    <row r="52266" ht="15.75" hidden="1"/>
    <row r="52267" ht="15.75" hidden="1"/>
    <row r="52268" ht="15.75" hidden="1"/>
    <row r="52269" ht="15.75" hidden="1"/>
    <row r="52270" ht="15.75" hidden="1"/>
    <row r="52271" ht="15.75" hidden="1"/>
    <row r="52272" ht="15.75" hidden="1"/>
    <row r="52273" ht="15.75" hidden="1"/>
    <row r="52274" ht="15.75" hidden="1"/>
    <row r="52275" ht="15.75" hidden="1"/>
    <row r="52276" ht="15.75" hidden="1"/>
    <row r="52277" ht="15.75" hidden="1"/>
    <row r="52278" ht="15.75" hidden="1"/>
    <row r="52279" ht="15.75" hidden="1"/>
    <row r="52280" ht="15.75" hidden="1"/>
    <row r="52281" ht="15.75" hidden="1"/>
    <row r="52282" ht="15.75" hidden="1"/>
    <row r="52283" ht="15.75" hidden="1"/>
    <row r="52284" ht="15.75" hidden="1"/>
    <row r="52285" ht="15.75" hidden="1"/>
    <row r="52286" ht="15.75" hidden="1"/>
    <row r="52287" ht="15.75" hidden="1"/>
    <row r="52288" ht="15.75" hidden="1"/>
    <row r="52289" ht="15.75" hidden="1"/>
    <row r="52290" ht="15.75" hidden="1"/>
    <row r="52291" ht="15.75" hidden="1"/>
    <row r="52292" ht="15.75" hidden="1"/>
    <row r="52293" ht="15.75" hidden="1"/>
    <row r="52294" ht="15.75" hidden="1"/>
    <row r="52295" ht="15.75" hidden="1"/>
    <row r="52296" ht="15.75" hidden="1"/>
    <row r="52297" ht="15.75" hidden="1"/>
    <row r="52298" ht="15.75" hidden="1"/>
    <row r="52299" ht="15.75" hidden="1"/>
    <row r="52300" ht="15.75" hidden="1"/>
    <row r="52301" ht="15.75" hidden="1"/>
    <row r="52302" ht="15.75" hidden="1"/>
    <row r="52303" ht="15.75" hidden="1"/>
    <row r="52304" ht="15.75" hidden="1"/>
    <row r="52305" ht="15.75" hidden="1"/>
    <row r="52306" ht="15.75" hidden="1"/>
    <row r="52307" ht="15.75" hidden="1"/>
    <row r="52308" ht="15.75" hidden="1"/>
    <row r="52309" ht="15.75" hidden="1"/>
    <row r="52310" ht="15.75" hidden="1"/>
    <row r="52311" ht="15.75" hidden="1"/>
    <row r="52312" ht="15.75" hidden="1"/>
    <row r="52313" ht="15.75" hidden="1"/>
    <row r="52314" ht="15.75" hidden="1"/>
    <row r="52315" ht="15.75" hidden="1"/>
    <row r="52316" ht="15.75" hidden="1"/>
    <row r="52317" ht="15.75" hidden="1"/>
    <row r="52318" ht="15.75" hidden="1"/>
    <row r="52319" ht="15.75" hidden="1"/>
    <row r="52320" ht="15.75" hidden="1"/>
    <row r="52321" ht="15.75" hidden="1"/>
    <row r="52322" ht="15.75" hidden="1"/>
    <row r="52323" ht="15.75" hidden="1"/>
    <row r="52324" ht="15.75" hidden="1"/>
    <row r="52325" ht="15.75" hidden="1"/>
    <row r="52326" ht="15.75" hidden="1"/>
    <row r="52327" ht="15.75" hidden="1"/>
    <row r="52328" ht="15.75" hidden="1"/>
    <row r="52329" ht="15.75" hidden="1"/>
    <row r="52330" ht="15.75" hidden="1"/>
    <row r="52331" ht="15.75" hidden="1"/>
    <row r="52332" ht="15.75" hidden="1"/>
    <row r="52333" ht="15.75" hidden="1"/>
    <row r="52334" ht="15.75" hidden="1"/>
    <row r="52335" ht="15.75" hidden="1"/>
    <row r="52336" ht="15.75" hidden="1"/>
    <row r="52337" ht="15.75" hidden="1"/>
    <row r="52338" ht="15.75" hidden="1"/>
    <row r="52339" ht="15.75" hidden="1"/>
    <row r="52340" ht="15.75" hidden="1"/>
    <row r="52341" ht="15.75" hidden="1"/>
    <row r="52342" ht="15.75" hidden="1"/>
    <row r="52343" ht="15.75" hidden="1"/>
    <row r="52344" ht="15.75" hidden="1"/>
    <row r="52345" ht="15.75" hidden="1"/>
    <row r="52346" ht="15.75" hidden="1"/>
    <row r="52347" ht="15.75" hidden="1"/>
    <row r="52348" ht="15.75" hidden="1"/>
    <row r="52349" ht="15.75" hidden="1"/>
    <row r="52350" ht="15.75" hidden="1"/>
    <row r="52351" ht="15.75" hidden="1"/>
    <row r="52352" ht="15.75" hidden="1"/>
    <row r="52353" ht="15.75" hidden="1"/>
    <row r="52354" ht="15.75" hidden="1"/>
    <row r="52355" ht="15.75" hidden="1"/>
    <row r="52356" ht="15.75" hidden="1"/>
    <row r="52357" ht="15.75" hidden="1"/>
    <row r="52358" ht="15.75" hidden="1"/>
    <row r="52359" ht="15.75" hidden="1"/>
    <row r="52360" ht="15.75" hidden="1"/>
    <row r="52361" ht="15.75" hidden="1"/>
    <row r="52362" ht="15.75" hidden="1"/>
    <row r="52363" ht="15.75" hidden="1"/>
    <row r="52364" ht="15.75" hidden="1"/>
    <row r="52365" ht="15.75" hidden="1"/>
    <row r="52366" ht="15.75" hidden="1"/>
    <row r="52367" ht="15.75" hidden="1"/>
    <row r="52368" ht="15.75" hidden="1"/>
    <row r="52369" ht="15.75" hidden="1"/>
    <row r="52370" ht="15.75" hidden="1"/>
    <row r="52371" ht="15.75" hidden="1"/>
    <row r="52372" ht="15.75" hidden="1"/>
    <row r="52373" ht="15.75" hidden="1"/>
    <row r="52374" ht="15.75" hidden="1"/>
    <row r="52375" ht="15.75" hidden="1"/>
    <row r="52376" ht="15.75" hidden="1"/>
    <row r="52377" ht="15.75" hidden="1"/>
    <row r="52378" ht="15.75" hidden="1"/>
    <row r="52379" ht="15.75" hidden="1"/>
    <row r="52380" ht="15.75" hidden="1"/>
    <row r="52381" ht="15.75" hidden="1"/>
    <row r="52382" ht="15.75" hidden="1"/>
    <row r="52383" ht="15.75" hidden="1"/>
    <row r="52384" ht="15.75" hidden="1"/>
    <row r="52385" ht="15.75" hidden="1"/>
    <row r="52386" ht="15.75" hidden="1"/>
    <row r="52387" ht="15.75" hidden="1"/>
    <row r="52388" ht="15.75" hidden="1"/>
    <row r="52389" ht="15.75" hidden="1"/>
    <row r="52390" ht="15.75" hidden="1"/>
    <row r="52391" ht="15.75" hidden="1"/>
    <row r="52392" ht="15.75" hidden="1"/>
    <row r="52393" ht="15.75" hidden="1"/>
    <row r="52394" ht="15.75" hidden="1"/>
    <row r="52395" ht="15.75" hidden="1"/>
    <row r="52396" ht="15.75" hidden="1"/>
    <row r="52397" ht="15.75" hidden="1"/>
    <row r="52398" ht="15.75" hidden="1"/>
    <row r="52399" ht="15.75" hidden="1"/>
    <row r="52400" ht="15.75" hidden="1"/>
    <row r="52401" ht="15.75" hidden="1"/>
    <row r="52402" ht="15.75" hidden="1"/>
    <row r="52403" ht="15.75" hidden="1"/>
    <row r="52404" ht="15.75" hidden="1"/>
    <row r="52405" ht="15.75" hidden="1"/>
    <row r="52406" ht="15.75" hidden="1"/>
    <row r="52407" ht="15.75" hidden="1"/>
    <row r="52408" ht="15.75" hidden="1"/>
    <row r="52409" ht="15.75" hidden="1"/>
    <row r="52410" ht="15.75" hidden="1"/>
    <row r="52411" ht="15.75" hidden="1"/>
    <row r="52412" ht="15.75" hidden="1"/>
    <row r="52413" ht="15.75" hidden="1"/>
    <row r="52414" ht="15.75" hidden="1"/>
    <row r="52415" ht="15.75" hidden="1"/>
    <row r="52416" ht="15.75" hidden="1"/>
    <row r="52417" ht="15.75" hidden="1"/>
    <row r="52418" ht="15.75" hidden="1"/>
    <row r="52419" ht="15.75" hidden="1"/>
    <row r="52420" ht="15.75" hidden="1"/>
    <row r="52421" ht="15.75" hidden="1"/>
    <row r="52422" ht="15.75" hidden="1"/>
    <row r="52423" ht="15.75" hidden="1"/>
    <row r="52424" ht="15.75" hidden="1"/>
    <row r="52425" ht="15.75" hidden="1"/>
    <row r="52426" ht="15.75" hidden="1"/>
    <row r="52427" ht="15.75" hidden="1"/>
    <row r="52428" ht="15.75" hidden="1"/>
    <row r="52429" ht="15.75" hidden="1"/>
    <row r="52430" ht="15.75" hidden="1"/>
    <row r="52431" ht="15.75" hidden="1"/>
    <row r="52432" ht="15.75" hidden="1"/>
    <row r="52433" ht="15.75" hidden="1"/>
    <row r="52434" ht="15.75" hidden="1"/>
    <row r="52435" ht="15.75" hidden="1"/>
    <row r="52436" ht="15.75" hidden="1"/>
    <row r="52437" ht="15.75" hidden="1"/>
    <row r="52438" ht="15.75" hidden="1"/>
    <row r="52439" ht="15.75" hidden="1"/>
    <row r="52440" ht="15.75" hidden="1"/>
    <row r="52441" ht="15.75" hidden="1"/>
    <row r="52442" ht="15.75" hidden="1"/>
    <row r="52443" ht="15.75" hidden="1"/>
    <row r="52444" ht="15.75" hidden="1"/>
    <row r="52445" ht="15.75" hidden="1"/>
    <row r="52446" ht="15.75" hidden="1"/>
    <row r="52447" ht="15.75" hidden="1"/>
    <row r="52448" ht="15.75" hidden="1"/>
    <row r="52449" ht="15.75" hidden="1"/>
    <row r="52450" ht="15.75" hidden="1"/>
    <row r="52451" ht="15.75" hidden="1"/>
    <row r="52452" ht="15.75" hidden="1"/>
    <row r="52453" ht="15.75" hidden="1"/>
    <row r="52454" ht="15.75" hidden="1"/>
    <row r="52455" ht="15.75" hidden="1"/>
    <row r="52456" ht="15.75" hidden="1"/>
    <row r="52457" ht="15.75" hidden="1"/>
    <row r="52458" ht="15.75" hidden="1"/>
    <row r="52459" ht="15.75" hidden="1"/>
    <row r="52460" ht="15.75" hidden="1"/>
    <row r="52461" ht="15.75" hidden="1"/>
    <row r="52462" ht="15.75" hidden="1"/>
    <row r="52463" ht="15.75" hidden="1"/>
    <row r="52464" ht="15.75" hidden="1"/>
    <row r="52465" ht="15.75" hidden="1"/>
    <row r="52466" ht="15.75" hidden="1"/>
    <row r="52467" ht="15.75" hidden="1"/>
    <row r="52468" ht="15.75" hidden="1"/>
    <row r="52469" ht="15.75" hidden="1"/>
    <row r="52470" ht="15.75" hidden="1"/>
    <row r="52471" ht="15.75" hidden="1"/>
    <row r="52472" ht="15.75" hidden="1"/>
    <row r="52473" ht="15.75" hidden="1"/>
    <row r="52474" ht="15.75" hidden="1"/>
    <row r="52475" ht="15.75" hidden="1"/>
    <row r="52476" ht="15.75" hidden="1"/>
    <row r="52477" ht="15.75" hidden="1"/>
    <row r="52478" ht="15.75" hidden="1"/>
    <row r="52479" ht="15.75" hidden="1"/>
    <row r="52480" ht="15.75" hidden="1"/>
    <row r="52481" ht="15.75" hidden="1"/>
    <row r="52482" ht="15.75" hidden="1"/>
    <row r="52483" ht="15.75" hidden="1"/>
    <row r="52484" ht="15.75" hidden="1"/>
    <row r="52485" ht="15.75" hidden="1"/>
    <row r="52486" ht="15.75" hidden="1"/>
    <row r="52487" ht="15.75" hidden="1"/>
    <row r="52488" ht="15.75" hidden="1"/>
    <row r="52489" ht="15.75" hidden="1"/>
    <row r="52490" ht="15.75" hidden="1"/>
    <row r="52491" ht="15.75" hidden="1"/>
    <row r="52492" ht="15.75" hidden="1"/>
    <row r="52493" ht="15.75" hidden="1"/>
    <row r="52494" ht="15.75" hidden="1"/>
    <row r="52495" ht="15.75" hidden="1"/>
    <row r="52496" ht="15.75" hidden="1"/>
    <row r="52497" ht="15.75" hidden="1"/>
    <row r="52498" ht="15.75" hidden="1"/>
    <row r="52499" ht="15.75" hidden="1"/>
    <row r="52500" ht="15.75" hidden="1"/>
    <row r="52501" ht="15.75" hidden="1"/>
    <row r="52502" ht="15.75" hidden="1"/>
    <row r="52503" ht="15.75" hidden="1"/>
    <row r="52504" ht="15.75" hidden="1"/>
    <row r="52505" ht="15.75" hidden="1"/>
    <row r="52506" ht="15.75" hidden="1"/>
    <row r="52507" ht="15.75" hidden="1"/>
    <row r="52508" ht="15.75" hidden="1"/>
    <row r="52509" ht="15.75" hidden="1"/>
    <row r="52510" ht="15.75" hidden="1"/>
    <row r="52511" ht="15.75" hidden="1"/>
    <row r="52512" ht="15.75" hidden="1"/>
    <row r="52513" ht="15.75" hidden="1"/>
    <row r="52514" ht="15.75" hidden="1"/>
    <row r="52515" ht="15.75" hidden="1"/>
    <row r="52516" ht="15.75" hidden="1"/>
    <row r="52517" ht="15.75" hidden="1"/>
    <row r="52518" ht="15.75" hidden="1"/>
    <row r="52519" ht="15.75" hidden="1"/>
    <row r="52520" ht="15.75" hidden="1"/>
    <row r="52521" ht="15.75" hidden="1"/>
    <row r="52522" ht="15.75" hidden="1"/>
    <row r="52523" ht="15.75" hidden="1"/>
    <row r="52524" ht="15.75" hidden="1"/>
    <row r="52525" ht="15.75" hidden="1"/>
    <row r="52526" ht="15.75" hidden="1"/>
    <row r="52527" ht="15.75" hidden="1"/>
    <row r="52528" ht="15.75" hidden="1"/>
    <row r="52529" ht="15.75" hidden="1"/>
    <row r="52530" ht="15.75" hidden="1"/>
    <row r="52531" ht="15.75" hidden="1"/>
    <row r="52532" ht="15.75" hidden="1"/>
    <row r="52533" ht="15.75" hidden="1"/>
    <row r="52534" ht="15.75" hidden="1"/>
    <row r="52535" ht="15.75" hidden="1"/>
    <row r="52536" ht="15.75" hidden="1"/>
    <row r="52537" ht="15.75" hidden="1"/>
    <row r="52538" ht="15.75" hidden="1"/>
    <row r="52539" ht="15.75" hidden="1"/>
    <row r="52540" ht="15.75" hidden="1"/>
    <row r="52541" ht="15.75" hidden="1"/>
    <row r="52542" ht="15.75" hidden="1"/>
    <row r="52543" ht="15.75" hidden="1"/>
    <row r="52544" ht="15.75" hidden="1"/>
    <row r="52545" ht="15.75" hidden="1"/>
    <row r="52546" ht="15.75" hidden="1"/>
    <row r="52547" ht="15.75" hidden="1"/>
    <row r="52548" ht="15.75" hidden="1"/>
    <row r="52549" ht="15.75" hidden="1"/>
    <row r="52550" ht="15.75" hidden="1"/>
    <row r="52551" ht="15.75" hidden="1"/>
    <row r="52552" ht="15.75" hidden="1"/>
    <row r="52553" ht="15.75" hidden="1"/>
    <row r="52554" ht="15.75" hidden="1"/>
    <row r="52555" ht="15.75" hidden="1"/>
    <row r="52556" ht="15.75" hidden="1"/>
    <row r="52557" ht="15.75" hidden="1"/>
    <row r="52558" ht="15.75" hidden="1"/>
    <row r="52559" ht="15.75" hidden="1"/>
    <row r="52560" ht="15.75" hidden="1"/>
    <row r="52561" ht="15.75" hidden="1"/>
    <row r="52562" ht="15.75" hidden="1"/>
    <row r="52563" ht="15.75" hidden="1"/>
    <row r="52564" ht="15.75" hidden="1"/>
    <row r="52565" ht="15.75" hidden="1"/>
    <row r="52566" ht="15.75" hidden="1"/>
    <row r="52567" ht="15.75" hidden="1"/>
    <row r="52568" ht="15.75" hidden="1"/>
    <row r="52569" ht="15.75" hidden="1"/>
    <row r="52570" ht="15.75" hidden="1"/>
    <row r="52571" ht="15.75" hidden="1"/>
    <row r="52572" ht="15.75" hidden="1"/>
    <row r="52573" ht="15.75" hidden="1"/>
    <row r="52574" ht="15.75" hidden="1"/>
    <row r="52575" ht="15.75" hidden="1"/>
    <row r="52576" ht="15.75" hidden="1"/>
    <row r="52577" ht="15.75" hidden="1"/>
    <row r="52578" ht="15.75" hidden="1"/>
    <row r="52579" ht="15.75" hidden="1"/>
    <row r="52580" ht="15.75" hidden="1"/>
    <row r="52581" ht="15.75" hidden="1"/>
    <row r="52582" ht="15.75" hidden="1"/>
    <row r="52583" ht="15.75" hidden="1"/>
    <row r="52584" ht="15.75" hidden="1"/>
    <row r="52585" ht="15.75" hidden="1"/>
    <row r="52586" ht="15.75" hidden="1"/>
    <row r="52587" ht="15.75" hidden="1"/>
    <row r="52588" ht="15.75" hidden="1"/>
    <row r="52589" ht="15.75" hidden="1"/>
    <row r="52590" ht="15.75" hidden="1"/>
    <row r="52591" ht="15.75" hidden="1"/>
    <row r="52592" ht="15.75" hidden="1"/>
    <row r="52593" ht="15.75" hidden="1"/>
    <row r="52594" ht="15.75" hidden="1"/>
    <row r="52595" ht="15.75" hidden="1"/>
    <row r="52596" ht="15.75" hidden="1"/>
    <row r="52597" ht="15.75" hidden="1"/>
    <row r="52598" ht="15.75" hidden="1"/>
    <row r="52599" ht="15.75" hidden="1"/>
    <row r="52600" ht="15.75" hidden="1"/>
    <row r="52601" ht="15.75" hidden="1"/>
    <row r="52602" ht="15.75" hidden="1"/>
    <row r="52603" ht="15.75" hidden="1"/>
    <row r="52604" ht="15.75" hidden="1"/>
    <row r="52605" ht="15.75" hidden="1"/>
    <row r="52606" ht="15.75" hidden="1"/>
    <row r="52607" ht="15.75" hidden="1"/>
    <row r="52608" ht="15.75" hidden="1"/>
    <row r="52609" ht="15.75" hidden="1"/>
    <row r="52610" ht="15.75" hidden="1"/>
    <row r="52611" ht="15.75" hidden="1"/>
    <row r="52612" ht="15.75" hidden="1"/>
    <row r="52613" ht="15.75" hidden="1"/>
    <row r="52614" ht="15.75" hidden="1"/>
    <row r="52615" ht="15.75" hidden="1"/>
    <row r="52616" ht="15.75" hidden="1"/>
    <row r="52617" ht="15.75" hidden="1"/>
    <row r="52618" ht="15.75" hidden="1"/>
    <row r="52619" ht="15.75" hidden="1"/>
    <row r="52620" ht="15.75" hidden="1"/>
    <row r="52621" ht="15.75" hidden="1"/>
    <row r="52622" ht="15.75" hidden="1"/>
    <row r="52623" ht="15.75" hidden="1"/>
    <row r="52624" ht="15.75" hidden="1"/>
    <row r="52625" ht="15.75" hidden="1"/>
    <row r="52626" ht="15.75" hidden="1"/>
    <row r="52627" ht="15.75" hidden="1"/>
    <row r="52628" ht="15.75" hidden="1"/>
    <row r="52629" ht="15.75" hidden="1"/>
    <row r="52630" ht="15.75" hidden="1"/>
    <row r="52631" ht="15.75" hidden="1"/>
    <row r="52632" ht="15.75" hidden="1"/>
    <row r="52633" ht="15.75" hidden="1"/>
    <row r="52634" ht="15.75" hidden="1"/>
    <row r="52635" ht="15.75" hidden="1"/>
    <row r="52636" ht="15.75" hidden="1"/>
    <row r="52637" ht="15.75" hidden="1"/>
    <row r="52638" ht="15.75" hidden="1"/>
    <row r="52639" ht="15.75" hidden="1"/>
    <row r="52640" ht="15.75" hidden="1"/>
    <row r="52641" ht="15.75" hidden="1"/>
    <row r="52642" ht="15.75" hidden="1"/>
    <row r="52643" ht="15.75" hidden="1"/>
    <row r="52644" ht="15.75" hidden="1"/>
    <row r="52645" ht="15.75" hidden="1"/>
    <row r="52646" ht="15.75" hidden="1"/>
    <row r="52647" ht="15.75" hidden="1"/>
    <row r="52648" ht="15.75" hidden="1"/>
    <row r="52649" ht="15.75" hidden="1"/>
    <row r="52650" ht="15.75" hidden="1"/>
    <row r="52651" ht="15.75" hidden="1"/>
    <row r="52652" ht="15.75" hidden="1"/>
    <row r="52653" ht="15.75" hidden="1"/>
    <row r="52654" ht="15.75" hidden="1"/>
    <row r="52655" ht="15.75" hidden="1"/>
    <row r="52656" ht="15.75" hidden="1"/>
    <row r="52657" ht="15.75" hidden="1"/>
    <row r="52658" ht="15.75" hidden="1"/>
    <row r="52659" ht="15.75" hidden="1"/>
    <row r="52660" ht="15.75" hidden="1"/>
    <row r="52661" ht="15.75" hidden="1"/>
    <row r="52662" ht="15.75" hidden="1"/>
    <row r="52663" ht="15.75" hidden="1"/>
    <row r="52664" ht="15.75" hidden="1"/>
    <row r="52665" ht="15.75" hidden="1"/>
    <row r="52666" ht="15.75" hidden="1"/>
    <row r="52667" ht="15.75" hidden="1"/>
    <row r="52668" ht="15.75" hidden="1"/>
    <row r="52669" ht="15.75" hidden="1"/>
    <row r="52670" ht="15.75" hidden="1"/>
    <row r="52671" ht="15.75" hidden="1"/>
    <row r="52672" ht="15.75" hidden="1"/>
    <row r="52673" ht="15.75" hidden="1"/>
    <row r="52674" ht="15.75" hidden="1"/>
    <row r="52675" ht="15.75" hidden="1"/>
    <row r="52676" ht="15.75" hidden="1"/>
    <row r="52677" ht="15.75" hidden="1"/>
    <row r="52678" ht="15.75" hidden="1"/>
    <row r="52679" ht="15.75" hidden="1"/>
    <row r="52680" ht="15.75" hidden="1"/>
    <row r="52681" ht="15.75" hidden="1"/>
    <row r="52682" ht="15.75" hidden="1"/>
    <row r="52683" ht="15.75" hidden="1"/>
    <row r="52684" ht="15.75" hidden="1"/>
    <row r="52685" ht="15.75" hidden="1"/>
    <row r="52686" ht="15.75" hidden="1"/>
    <row r="52687" ht="15.75" hidden="1"/>
    <row r="52688" ht="15.75" hidden="1"/>
    <row r="52689" ht="15.75" hidden="1"/>
    <row r="52690" ht="15.75" hidden="1"/>
    <row r="52691" ht="15.75" hidden="1"/>
    <row r="52692" ht="15.75" hidden="1"/>
    <row r="52693" ht="15.75" hidden="1"/>
    <row r="52694" ht="15.75" hidden="1"/>
    <row r="52695" ht="15.75" hidden="1"/>
    <row r="52696" ht="15.75" hidden="1"/>
    <row r="52697" ht="15.75" hidden="1"/>
    <row r="52698" ht="15.75" hidden="1"/>
    <row r="52699" ht="15.75" hidden="1"/>
    <row r="52700" ht="15.75" hidden="1"/>
    <row r="52701" ht="15.75" hidden="1"/>
    <row r="52702" ht="15.75" hidden="1"/>
    <row r="52703" ht="15.75" hidden="1"/>
    <row r="52704" ht="15.75" hidden="1"/>
    <row r="52705" ht="15.75" hidden="1"/>
    <row r="52706" ht="15.75" hidden="1"/>
    <row r="52707" ht="15.75" hidden="1"/>
    <row r="52708" ht="15.75" hidden="1"/>
    <row r="52709" ht="15.75" hidden="1"/>
    <row r="52710" ht="15.75" hidden="1"/>
    <row r="52711" ht="15.75" hidden="1"/>
    <row r="52712" ht="15.75" hidden="1"/>
    <row r="52713" ht="15.75" hidden="1"/>
    <row r="52714" ht="15.75" hidden="1"/>
    <row r="52715" ht="15.75" hidden="1"/>
    <row r="52716" ht="15.75" hidden="1"/>
    <row r="52717" ht="15.75" hidden="1"/>
    <row r="52718" ht="15.75" hidden="1"/>
    <row r="52719" ht="15.75" hidden="1"/>
    <row r="52720" ht="15.75" hidden="1"/>
    <row r="52721" ht="15.75" hidden="1"/>
    <row r="52722" ht="15.75" hidden="1"/>
    <row r="52723" ht="15.75" hidden="1"/>
    <row r="52724" ht="15.75" hidden="1"/>
    <row r="52725" ht="15.75" hidden="1"/>
    <row r="52726" ht="15.75" hidden="1"/>
    <row r="52727" ht="15.75" hidden="1"/>
    <row r="52728" ht="15.75" hidden="1"/>
    <row r="52729" ht="15.75" hidden="1"/>
    <row r="52730" ht="15.75" hidden="1"/>
    <row r="52731" ht="15.75" hidden="1"/>
    <row r="52732" ht="15.75" hidden="1"/>
    <row r="52733" ht="15.75" hidden="1"/>
    <row r="52734" ht="15.75" hidden="1"/>
    <row r="52735" ht="15.75" hidden="1"/>
    <row r="52736" ht="15.75" hidden="1"/>
    <row r="52737" ht="15.75" hidden="1"/>
    <row r="52738" ht="15.75" hidden="1"/>
    <row r="52739" ht="15.75" hidden="1"/>
    <row r="52740" ht="15.75" hidden="1"/>
    <row r="52741" ht="15.75" hidden="1"/>
    <row r="52742" ht="15.75" hidden="1"/>
    <row r="52743" ht="15.75" hidden="1"/>
    <row r="52744" ht="15.75" hidden="1"/>
    <row r="52745" ht="15.75" hidden="1"/>
    <row r="52746" ht="15.75" hidden="1"/>
    <row r="52747" ht="15.75" hidden="1"/>
    <row r="52748" ht="15.75" hidden="1"/>
    <row r="52749" ht="15.75" hidden="1"/>
    <row r="52750" ht="15.75" hidden="1"/>
    <row r="52751" ht="15.75" hidden="1"/>
    <row r="52752" ht="15.75" hidden="1"/>
    <row r="52753" ht="15.75" hidden="1"/>
    <row r="52754" ht="15.75" hidden="1"/>
    <row r="52755" ht="15.75" hidden="1"/>
    <row r="52756" ht="15.75" hidden="1"/>
    <row r="52757" ht="15.75" hidden="1"/>
    <row r="52758" ht="15.75" hidden="1"/>
    <row r="52759" ht="15.75" hidden="1"/>
    <row r="52760" ht="15.75" hidden="1"/>
    <row r="52761" ht="15.75" hidden="1"/>
    <row r="52762" ht="15.75" hidden="1"/>
    <row r="52763" ht="15.75" hidden="1"/>
    <row r="52764" ht="15.75" hidden="1"/>
    <row r="52765" ht="15.75" hidden="1"/>
    <row r="52766" ht="15.75" hidden="1"/>
    <row r="52767" ht="15.75" hidden="1"/>
    <row r="52768" ht="15.75" hidden="1"/>
    <row r="52769" ht="15.75" hidden="1"/>
    <row r="52770" ht="15.75" hidden="1"/>
    <row r="52771" ht="15.75" hidden="1"/>
    <row r="52772" ht="15.75" hidden="1"/>
    <row r="52773" ht="15.75" hidden="1"/>
    <row r="52774" ht="15.75" hidden="1"/>
    <row r="52775" ht="15.75" hidden="1"/>
    <row r="52776" ht="15.75" hidden="1"/>
    <row r="52777" ht="15.75" hidden="1"/>
    <row r="52778" ht="15.75" hidden="1"/>
    <row r="52779" ht="15.75" hidden="1"/>
    <row r="52780" ht="15.75" hidden="1"/>
    <row r="52781" ht="15.75" hidden="1"/>
    <row r="52782" ht="15.75" hidden="1"/>
    <row r="52783" ht="15.75" hidden="1"/>
    <row r="52784" ht="15.75" hidden="1"/>
    <row r="52785" ht="15.75" hidden="1"/>
    <row r="52786" ht="15.75" hidden="1"/>
    <row r="52787" ht="15.75" hidden="1"/>
    <row r="52788" ht="15.75" hidden="1"/>
    <row r="52789" ht="15.75" hidden="1"/>
    <row r="52790" ht="15.75" hidden="1"/>
    <row r="52791" ht="15.75" hidden="1"/>
    <row r="52792" ht="15.75" hidden="1"/>
    <row r="52793" ht="15.75" hidden="1"/>
    <row r="52794" ht="15.75" hidden="1"/>
    <row r="52795" ht="15.75" hidden="1"/>
    <row r="52796" ht="15.75" hidden="1"/>
    <row r="52797" ht="15.75" hidden="1"/>
    <row r="52798" ht="15.75" hidden="1"/>
    <row r="52799" ht="15.75" hidden="1"/>
    <row r="52800" ht="15.75" hidden="1"/>
    <row r="52801" ht="15.75" hidden="1"/>
    <row r="52802" ht="15.75" hidden="1"/>
    <row r="52803" ht="15.75" hidden="1"/>
    <row r="52804" ht="15.75" hidden="1"/>
    <row r="52805" ht="15.75" hidden="1"/>
    <row r="52806" ht="15.75" hidden="1"/>
    <row r="52807" ht="15.75" hidden="1"/>
    <row r="52808" ht="15.75" hidden="1"/>
    <row r="52809" ht="15.75" hidden="1"/>
    <row r="52810" ht="15.75" hidden="1"/>
    <row r="52811" ht="15.75" hidden="1"/>
    <row r="52812" ht="15.75" hidden="1"/>
    <row r="52813" ht="15.75" hidden="1"/>
    <row r="52814" ht="15.75" hidden="1"/>
    <row r="52815" ht="15.75" hidden="1"/>
    <row r="52816" ht="15.75" hidden="1"/>
    <row r="52817" ht="15.75" hidden="1"/>
    <row r="52818" ht="15.75" hidden="1"/>
    <row r="52819" ht="15.75" hidden="1"/>
    <row r="52820" ht="15.75" hidden="1"/>
    <row r="52821" ht="15.75" hidden="1"/>
    <row r="52822" ht="15.75" hidden="1"/>
    <row r="52823" ht="15.75" hidden="1"/>
    <row r="52824" ht="15.75" hidden="1"/>
    <row r="52825" ht="15.75" hidden="1"/>
    <row r="52826" ht="15.75" hidden="1"/>
    <row r="52827" ht="15.75" hidden="1"/>
    <row r="52828" ht="15.75" hidden="1"/>
    <row r="52829" ht="15.75" hidden="1"/>
    <row r="52830" ht="15.75" hidden="1"/>
    <row r="52831" ht="15.75" hidden="1"/>
    <row r="52832" ht="15.75" hidden="1"/>
    <row r="52833" ht="15.75" hidden="1"/>
    <row r="52834" ht="15.75" hidden="1"/>
    <row r="52835" ht="15.75" hidden="1"/>
    <row r="52836" ht="15.75" hidden="1"/>
    <row r="52837" ht="15.75" hidden="1"/>
    <row r="52838" ht="15.75" hidden="1"/>
    <row r="52839" ht="15.75" hidden="1"/>
    <row r="52840" ht="15.75" hidden="1"/>
    <row r="52841" ht="15.75" hidden="1"/>
    <row r="52842" ht="15.75" hidden="1"/>
    <row r="52843" ht="15.75" hidden="1"/>
    <row r="52844" ht="15.75" hidden="1"/>
    <row r="52845" ht="15.75" hidden="1"/>
    <row r="52846" ht="15.75" hidden="1"/>
    <row r="52847" ht="15.75" hidden="1"/>
    <row r="52848" ht="15.75" hidden="1"/>
    <row r="52849" ht="15.75" hidden="1"/>
    <row r="52850" ht="15.75" hidden="1"/>
    <row r="52851" ht="15.75" hidden="1"/>
    <row r="52852" ht="15.75" hidden="1"/>
    <row r="52853" ht="15.75" hidden="1"/>
    <row r="52854" ht="15.75" hidden="1"/>
    <row r="52855" ht="15.75" hidden="1"/>
    <row r="52856" ht="15.75" hidden="1"/>
    <row r="52857" ht="15.75" hidden="1"/>
    <row r="52858" ht="15.75" hidden="1"/>
    <row r="52859" ht="15.75" hidden="1"/>
    <row r="52860" ht="15.75" hidden="1"/>
    <row r="52861" ht="15.75" hidden="1"/>
    <row r="52862" ht="15.75" hidden="1"/>
    <row r="52863" ht="15.75" hidden="1"/>
    <row r="52864" ht="15.75" hidden="1"/>
    <row r="52865" ht="15.75" hidden="1"/>
    <row r="52866" ht="15.75" hidden="1"/>
    <row r="52867" ht="15.75" hidden="1"/>
    <row r="52868" ht="15.75" hidden="1"/>
    <row r="52869" ht="15.75" hidden="1"/>
    <row r="52870" ht="15.75" hidden="1"/>
    <row r="52871" ht="15.75" hidden="1"/>
    <row r="52872" ht="15.75" hidden="1"/>
    <row r="52873" ht="15.75" hidden="1"/>
    <row r="52874" ht="15.75" hidden="1"/>
    <row r="52875" ht="15.75" hidden="1"/>
    <row r="52876" ht="15.75" hidden="1"/>
    <row r="52877" ht="15.75" hidden="1"/>
    <row r="52878" ht="15.75" hidden="1"/>
    <row r="52879" ht="15.75" hidden="1"/>
    <row r="52880" ht="15.75" hidden="1"/>
    <row r="52881" ht="15.75" hidden="1"/>
    <row r="52882" ht="15.75" hidden="1"/>
    <row r="52883" ht="15.75" hidden="1"/>
    <row r="52884" ht="15.75" hidden="1"/>
    <row r="52885" ht="15.75" hidden="1"/>
    <row r="52886" ht="15.75" hidden="1"/>
    <row r="52887" ht="15.75" hidden="1"/>
    <row r="52888" ht="15.75" hidden="1"/>
    <row r="52889" ht="15.75" hidden="1"/>
    <row r="52890" ht="15.75" hidden="1"/>
    <row r="52891" ht="15.75" hidden="1"/>
    <row r="52892" ht="15.75" hidden="1"/>
    <row r="52893" ht="15.75" hidden="1"/>
    <row r="52894" ht="15.75" hidden="1"/>
    <row r="52895" ht="15.75" hidden="1"/>
    <row r="52896" ht="15.75" hidden="1"/>
    <row r="52897" ht="15.75" hidden="1"/>
    <row r="52898" ht="15.75" hidden="1"/>
    <row r="52899" ht="15.75" hidden="1"/>
    <row r="52900" ht="15.75" hidden="1"/>
    <row r="52901" ht="15.75" hidden="1"/>
    <row r="52902" ht="15.75" hidden="1"/>
    <row r="52903" ht="15.75" hidden="1"/>
    <row r="52904" ht="15.75" hidden="1"/>
    <row r="52905" ht="15.75" hidden="1"/>
    <row r="52906" ht="15.75" hidden="1"/>
    <row r="52907" ht="15.75" hidden="1"/>
    <row r="52908" ht="15.75" hidden="1"/>
    <row r="52909" ht="15.75" hidden="1"/>
    <row r="52910" ht="15.75" hidden="1"/>
    <row r="52911" ht="15.75" hidden="1"/>
    <row r="52912" ht="15.75" hidden="1"/>
    <row r="52913" ht="15.75" hidden="1"/>
    <row r="52914" ht="15.75" hidden="1"/>
    <row r="52915" ht="15.75" hidden="1"/>
    <row r="52916" ht="15.75" hidden="1"/>
    <row r="52917" ht="15.75" hidden="1"/>
    <row r="52918" ht="15.75" hidden="1"/>
    <row r="52919" ht="15.75" hidden="1"/>
    <row r="52920" ht="15.75" hidden="1"/>
    <row r="52921" ht="15.75" hidden="1"/>
    <row r="52922" ht="15.75" hidden="1"/>
    <row r="52923" ht="15.75" hidden="1"/>
    <row r="52924" ht="15.75" hidden="1"/>
    <row r="52925" ht="15.75" hidden="1"/>
    <row r="52926" ht="15.75" hidden="1"/>
    <row r="52927" ht="15.75" hidden="1"/>
    <row r="52928" ht="15.75" hidden="1"/>
    <row r="52929" ht="15.75" hidden="1"/>
    <row r="52930" ht="15.75" hidden="1"/>
    <row r="52931" ht="15.75" hidden="1"/>
    <row r="52932" ht="15.75" hidden="1"/>
    <row r="52933" ht="15.75" hidden="1"/>
    <row r="52934" ht="15.75" hidden="1"/>
    <row r="52935" ht="15.75" hidden="1"/>
    <row r="52936" ht="15.75" hidden="1"/>
    <row r="52937" ht="15.75" hidden="1"/>
    <row r="52938" ht="15.75" hidden="1"/>
    <row r="52939" ht="15.75" hidden="1"/>
    <row r="52940" ht="15.75" hidden="1"/>
    <row r="52941" ht="15.75" hidden="1"/>
    <row r="52942" ht="15.75" hidden="1"/>
    <row r="52943" ht="15.75" hidden="1"/>
    <row r="52944" ht="15.75" hidden="1"/>
    <row r="52945" ht="15.75" hidden="1"/>
    <row r="52946" ht="15.75" hidden="1"/>
    <row r="52947" ht="15.75" hidden="1"/>
    <row r="52948" ht="15.75" hidden="1"/>
    <row r="52949" ht="15.75" hidden="1"/>
    <row r="52950" ht="15.75" hidden="1"/>
    <row r="52951" ht="15.75" hidden="1"/>
    <row r="52952" ht="15.75" hidden="1"/>
    <row r="52953" ht="15.75" hidden="1"/>
    <row r="52954" ht="15.75" hidden="1"/>
    <row r="52955" ht="15.75" hidden="1"/>
    <row r="52956" ht="15.75" hidden="1"/>
    <row r="52957" ht="15.75" hidden="1"/>
    <row r="52958" ht="15.75" hidden="1"/>
    <row r="52959" ht="15.75" hidden="1"/>
    <row r="52960" ht="15.75" hidden="1"/>
    <row r="52961" ht="15.75" hidden="1"/>
    <row r="52962" ht="15.75" hidden="1"/>
    <row r="52963" ht="15.75" hidden="1"/>
    <row r="52964" ht="15.75" hidden="1"/>
    <row r="52965" ht="15.75" hidden="1"/>
    <row r="52966" ht="15.75" hidden="1"/>
    <row r="52967" ht="15.75" hidden="1"/>
    <row r="52968" ht="15.75" hidden="1"/>
    <row r="52969" ht="15.75" hidden="1"/>
    <row r="52970" ht="15.75" hidden="1"/>
    <row r="52971" ht="15.75" hidden="1"/>
    <row r="52972" ht="15.75" hidden="1"/>
    <row r="52973" ht="15.75" hidden="1"/>
    <row r="52974" ht="15.75" hidden="1"/>
    <row r="52975" ht="15.75" hidden="1"/>
    <row r="52976" ht="15.75" hidden="1"/>
    <row r="52977" ht="15.75" hidden="1"/>
    <row r="52978" ht="15.75" hidden="1"/>
    <row r="52979" ht="15.75" hidden="1"/>
    <row r="52980" ht="15.75" hidden="1"/>
    <row r="52981" ht="15.75" hidden="1"/>
    <row r="52982" ht="15.75" hidden="1"/>
    <row r="52983" ht="15.75" hidden="1"/>
    <row r="52984" ht="15.75" hidden="1"/>
    <row r="52985" ht="15.75" hidden="1"/>
    <row r="52986" ht="15.75" hidden="1"/>
    <row r="52987" ht="15.75" hidden="1"/>
    <row r="52988" ht="15.75" hidden="1"/>
    <row r="52989" ht="15.75" hidden="1"/>
    <row r="52990" ht="15.75" hidden="1"/>
    <row r="52991" ht="15.75" hidden="1"/>
    <row r="52992" ht="15.75" hidden="1"/>
    <row r="52993" ht="15.75" hidden="1"/>
    <row r="52994" ht="15.75" hidden="1"/>
    <row r="52995" ht="15.75" hidden="1"/>
    <row r="52996" ht="15.75" hidden="1"/>
    <row r="52997" ht="15.75" hidden="1"/>
    <row r="52998" ht="15.75" hidden="1"/>
    <row r="52999" ht="15.75" hidden="1"/>
    <row r="53000" ht="15.75" hidden="1"/>
    <row r="53001" ht="15.75" hidden="1"/>
    <row r="53002" ht="15.75" hidden="1"/>
    <row r="53003" ht="15.75" hidden="1"/>
    <row r="53004" ht="15.75" hidden="1"/>
    <row r="53005" ht="15.75" hidden="1"/>
    <row r="53006" ht="15.75" hidden="1"/>
    <row r="53007" ht="15.75" hidden="1"/>
    <row r="53008" ht="15.75" hidden="1"/>
    <row r="53009" ht="15.75" hidden="1"/>
    <row r="53010" ht="15.75" hidden="1"/>
    <row r="53011" ht="15.75" hidden="1"/>
    <row r="53012" ht="15.75" hidden="1"/>
    <row r="53013" ht="15.75" hidden="1"/>
    <row r="53014" ht="15.75" hidden="1"/>
    <row r="53015" ht="15.75" hidden="1"/>
    <row r="53016" ht="15.75" hidden="1"/>
    <row r="53017" ht="15.75" hidden="1"/>
    <row r="53018" ht="15.75" hidden="1"/>
    <row r="53019" ht="15.75" hidden="1"/>
    <row r="53020" ht="15.75" hidden="1"/>
    <row r="53021" ht="15.75" hidden="1"/>
    <row r="53022" ht="15.75" hidden="1"/>
    <row r="53023" ht="15.75" hidden="1"/>
    <row r="53024" ht="15.75" hidden="1"/>
    <row r="53025" ht="15.75" hidden="1"/>
    <row r="53026" ht="15.75" hidden="1"/>
    <row r="53027" ht="15.75" hidden="1"/>
    <row r="53028" ht="15.75" hidden="1"/>
    <row r="53029" ht="15.75" hidden="1"/>
    <row r="53030" ht="15.75" hidden="1"/>
    <row r="53031" ht="15.75" hidden="1"/>
    <row r="53032" ht="15.75" hidden="1"/>
    <row r="53033" ht="15.75" hidden="1"/>
    <row r="53034" ht="15.75" hidden="1"/>
    <row r="53035" ht="15.75" hidden="1"/>
    <row r="53036" ht="15.75" hidden="1"/>
    <row r="53037" ht="15.75" hidden="1"/>
    <row r="53038" ht="15.75" hidden="1"/>
    <row r="53039" ht="15.75" hidden="1"/>
    <row r="53040" ht="15.75" hidden="1"/>
    <row r="53041" ht="15.75" hidden="1"/>
    <row r="53042" ht="15.75" hidden="1"/>
    <row r="53043" ht="15.75" hidden="1"/>
    <row r="53044" ht="15.75" hidden="1"/>
    <row r="53045" ht="15.75" hidden="1"/>
    <row r="53046" ht="15.75" hidden="1"/>
    <row r="53047" ht="15.75" hidden="1"/>
    <row r="53048" ht="15.75" hidden="1"/>
    <row r="53049" ht="15.75" hidden="1"/>
    <row r="53050" ht="15.75" hidden="1"/>
    <row r="53051" ht="15.75" hidden="1"/>
    <row r="53052" ht="15.75" hidden="1"/>
    <row r="53053" ht="15.75" hidden="1"/>
    <row r="53054" ht="15.75" hidden="1"/>
    <row r="53055" ht="15.75" hidden="1"/>
    <row r="53056" ht="15.75" hidden="1"/>
    <row r="53057" ht="15.75" hidden="1"/>
    <row r="53058" ht="15.75" hidden="1"/>
    <row r="53059" ht="15.75" hidden="1"/>
    <row r="53060" ht="15.75" hidden="1"/>
    <row r="53061" ht="15.75" hidden="1"/>
    <row r="53062" ht="15.75" hidden="1"/>
    <row r="53063" ht="15.75" hidden="1"/>
    <row r="53064" ht="15.75" hidden="1"/>
    <row r="53065" ht="15.75" hidden="1"/>
    <row r="53066" ht="15.75" hidden="1"/>
    <row r="53067" ht="15.75" hidden="1"/>
    <row r="53068" ht="15.75" hidden="1"/>
    <row r="53069" ht="15.75" hidden="1"/>
    <row r="53070" ht="15.75" hidden="1"/>
    <row r="53071" ht="15.75" hidden="1"/>
    <row r="53072" ht="15.75" hidden="1"/>
    <row r="53073" ht="15.75" hidden="1"/>
    <row r="53074" ht="15.75" hidden="1"/>
    <row r="53075" ht="15.75" hidden="1"/>
    <row r="53076" ht="15.75" hidden="1"/>
    <row r="53077" ht="15.75" hidden="1"/>
    <row r="53078" ht="15.75" hidden="1"/>
    <row r="53079" ht="15.75" hidden="1"/>
    <row r="53080" ht="15.75" hidden="1"/>
    <row r="53081" ht="15.75" hidden="1"/>
    <row r="53082" ht="15.75" hidden="1"/>
    <row r="53083" ht="15.75" hidden="1"/>
    <row r="53084" ht="15.75" hidden="1"/>
    <row r="53085" ht="15.75" hidden="1"/>
    <row r="53086" ht="15.75" hidden="1"/>
    <row r="53087" ht="15.75" hidden="1"/>
    <row r="53088" ht="15.75" hidden="1"/>
    <row r="53089" ht="15.75" hidden="1"/>
    <row r="53090" ht="15.75" hidden="1"/>
    <row r="53091" ht="15.75" hidden="1"/>
    <row r="53092" ht="15.75" hidden="1"/>
    <row r="53093" ht="15.75" hidden="1"/>
    <row r="53094" ht="15.75" hidden="1"/>
    <row r="53095" ht="15.75" hidden="1"/>
    <row r="53096" ht="15.75" hidden="1"/>
    <row r="53097" ht="15.75" hidden="1"/>
    <row r="53098" ht="15.75" hidden="1"/>
    <row r="53099" ht="15.75" hidden="1"/>
    <row r="53100" ht="15.75" hidden="1"/>
    <row r="53101" ht="15.75" hidden="1"/>
    <row r="53102" ht="15.75" hidden="1"/>
    <row r="53103" ht="15.75" hidden="1"/>
    <row r="53104" ht="15.75" hidden="1"/>
    <row r="53105" ht="15.75" hidden="1"/>
    <row r="53106" ht="15.75" hidden="1"/>
    <row r="53107" ht="15.75" hidden="1"/>
    <row r="53108" ht="15.75" hidden="1"/>
    <row r="53109" ht="15.75" hidden="1"/>
    <row r="53110" ht="15.75" hidden="1"/>
    <row r="53111" ht="15.75" hidden="1"/>
    <row r="53112" ht="15.75" hidden="1"/>
    <row r="53113" ht="15.75" hidden="1"/>
    <row r="53114" ht="15.75" hidden="1"/>
    <row r="53115" ht="15.75" hidden="1"/>
    <row r="53116" ht="15.75" hidden="1"/>
    <row r="53117" ht="15.75" hidden="1"/>
    <row r="53118" ht="15.75" hidden="1"/>
    <row r="53119" ht="15.75" hidden="1"/>
    <row r="53120" ht="15.75" hidden="1"/>
    <row r="53121" ht="15.75" hidden="1"/>
    <row r="53122" ht="15.75" hidden="1"/>
    <row r="53123" ht="15.75" hidden="1"/>
    <row r="53124" ht="15.75" hidden="1"/>
    <row r="53125" ht="15.75" hidden="1"/>
    <row r="53126" ht="15.75" hidden="1"/>
    <row r="53127" ht="15.75" hidden="1"/>
    <row r="53128" ht="15.75" hidden="1"/>
    <row r="53129" ht="15.75" hidden="1"/>
    <row r="53130" ht="15.75" hidden="1"/>
    <row r="53131" ht="15.75" hidden="1"/>
    <row r="53132" ht="15.75" hidden="1"/>
    <row r="53133" ht="15.75" hidden="1"/>
    <row r="53134" ht="15.75" hidden="1"/>
    <row r="53135" ht="15.75" hidden="1"/>
    <row r="53136" ht="15.75" hidden="1"/>
    <row r="53137" ht="15.75" hidden="1"/>
    <row r="53138" ht="15.75" hidden="1"/>
    <row r="53139" ht="15.75" hidden="1"/>
    <row r="53140" ht="15.75" hidden="1"/>
    <row r="53141" ht="15.75" hidden="1"/>
    <row r="53142" ht="15.75" hidden="1"/>
    <row r="53143" ht="15.75" hidden="1"/>
    <row r="53144" ht="15.75" hidden="1"/>
    <row r="53145" ht="15.75" hidden="1"/>
    <row r="53146" ht="15.75" hidden="1"/>
    <row r="53147" ht="15.75" hidden="1"/>
    <row r="53148" ht="15.75" hidden="1"/>
    <row r="53149" ht="15.75" hidden="1"/>
    <row r="53150" ht="15.75" hidden="1"/>
    <row r="53151" ht="15.75" hidden="1"/>
    <row r="53152" ht="15.75" hidden="1"/>
    <row r="53153" ht="15.75" hidden="1"/>
    <row r="53154" ht="15.75" hidden="1"/>
    <row r="53155" ht="15.75" hidden="1"/>
    <row r="53156" ht="15.75" hidden="1"/>
    <row r="53157" ht="15.75" hidden="1"/>
    <row r="53158" ht="15.75" hidden="1"/>
    <row r="53159" ht="15.75" hidden="1"/>
    <row r="53160" ht="15.75" hidden="1"/>
    <row r="53161" ht="15.75" hidden="1"/>
    <row r="53162" ht="15.75" hidden="1"/>
    <row r="53163" ht="15.75" hidden="1"/>
    <row r="53164" ht="15.75" hidden="1"/>
    <row r="53165" ht="15.75" hidden="1"/>
    <row r="53166" ht="15.75" hidden="1"/>
    <row r="53167" ht="15.75" hidden="1"/>
    <row r="53168" ht="15.75" hidden="1"/>
    <row r="53169" ht="15.75" hidden="1"/>
    <row r="53170" ht="15.75" hidden="1"/>
    <row r="53171" ht="15.75" hidden="1"/>
    <row r="53172" ht="15.75" hidden="1"/>
    <row r="53173" ht="15.75" hidden="1"/>
    <row r="53174" ht="15.75" hidden="1"/>
    <row r="53175" ht="15.75" hidden="1"/>
    <row r="53176" ht="15.75" hidden="1"/>
    <row r="53177" ht="15.75" hidden="1"/>
    <row r="53178" ht="15.75" hidden="1"/>
    <row r="53179" ht="15.75" hidden="1"/>
    <row r="53180" ht="15.75" hidden="1"/>
    <row r="53181" ht="15.75" hidden="1"/>
    <row r="53182" ht="15.75" hidden="1"/>
    <row r="53183" ht="15.75" hidden="1"/>
    <row r="53184" ht="15.75" hidden="1"/>
    <row r="53185" ht="15.75" hidden="1"/>
    <row r="53186" ht="15.75" hidden="1"/>
    <row r="53187" ht="15.75" hidden="1"/>
    <row r="53188" ht="15.75" hidden="1"/>
    <row r="53189" ht="15.75" hidden="1"/>
    <row r="53190" ht="15.75" hidden="1"/>
    <row r="53191" ht="15.75" hidden="1"/>
    <row r="53192" ht="15.75" hidden="1"/>
    <row r="53193" ht="15.75" hidden="1"/>
    <row r="53194" ht="15.75" hidden="1"/>
    <row r="53195" ht="15.75" hidden="1"/>
    <row r="53196" ht="15.75" hidden="1"/>
    <row r="53197" ht="15.75" hidden="1"/>
    <row r="53198" ht="15.75" hidden="1"/>
    <row r="53199" ht="15.75" hidden="1"/>
    <row r="53200" ht="15.75" hidden="1"/>
    <row r="53201" ht="15.75" hidden="1"/>
    <row r="53202" ht="15.75" hidden="1"/>
    <row r="53203" ht="15.75" hidden="1"/>
    <row r="53204" ht="15.75" hidden="1"/>
    <row r="53205" ht="15.75" hidden="1"/>
    <row r="53206" ht="15.75" hidden="1"/>
    <row r="53207" ht="15.75" hidden="1"/>
    <row r="53208" ht="15.75" hidden="1"/>
    <row r="53209" ht="15.75" hidden="1"/>
    <row r="53210" ht="15.75" hidden="1"/>
    <row r="53211" ht="15.75" hidden="1"/>
    <row r="53212" ht="15.75" hidden="1"/>
    <row r="53213" ht="15.75" hidden="1"/>
    <row r="53214" ht="15.75" hidden="1"/>
    <row r="53215" ht="15.75" hidden="1"/>
    <row r="53216" ht="15.75" hidden="1"/>
    <row r="53217" ht="15.75" hidden="1"/>
    <row r="53218" ht="15.75" hidden="1"/>
    <row r="53219" ht="15.75" hidden="1"/>
    <row r="53220" ht="15.75" hidden="1"/>
    <row r="53221" ht="15.75" hidden="1"/>
    <row r="53222" ht="15.75" hidden="1"/>
    <row r="53223" ht="15.75" hidden="1"/>
    <row r="53224" ht="15.75" hidden="1"/>
    <row r="53225" ht="15.75" hidden="1"/>
    <row r="53226" ht="15.75" hidden="1"/>
    <row r="53227" ht="15.75" hidden="1"/>
    <row r="53228" ht="15.75" hidden="1"/>
    <row r="53229" ht="15.75" hidden="1"/>
    <row r="53230" ht="15.75" hidden="1"/>
    <row r="53231" ht="15.75" hidden="1"/>
    <row r="53232" ht="15.75" hidden="1"/>
    <row r="53233" ht="15.75" hidden="1"/>
    <row r="53234" ht="15.75" hidden="1"/>
    <row r="53235" ht="15.75" hidden="1"/>
    <row r="53236" ht="15.75" hidden="1"/>
    <row r="53237" ht="15.75" hidden="1"/>
    <row r="53238" ht="15.75" hidden="1"/>
    <row r="53239" ht="15.75" hidden="1"/>
    <row r="53240" ht="15.75" hidden="1"/>
    <row r="53241" ht="15.75" hidden="1"/>
    <row r="53242" ht="15.75" hidden="1"/>
    <row r="53243" ht="15.75" hidden="1"/>
    <row r="53244" ht="15.75" hidden="1"/>
    <row r="53245" ht="15.75" hidden="1"/>
    <row r="53246" ht="15.75" hidden="1"/>
    <row r="53247" ht="15.75" hidden="1"/>
    <row r="53248" ht="15.75" hidden="1"/>
    <row r="53249" ht="15.75" hidden="1"/>
    <row r="53250" ht="15.75" hidden="1"/>
    <row r="53251" ht="15.75" hidden="1"/>
    <row r="53252" ht="15.75" hidden="1"/>
    <row r="53253" ht="15.75" hidden="1"/>
    <row r="53254" ht="15.75" hidden="1"/>
    <row r="53255" ht="15.75" hidden="1"/>
    <row r="53256" ht="15.75" hidden="1"/>
    <row r="53257" ht="15.75" hidden="1"/>
    <row r="53258" ht="15.75" hidden="1"/>
    <row r="53259" ht="15.75" hidden="1"/>
    <row r="53260" ht="15.75" hidden="1"/>
    <row r="53261" ht="15.75" hidden="1"/>
    <row r="53262" ht="15.75" hidden="1"/>
    <row r="53263" ht="15.75" hidden="1"/>
    <row r="53264" ht="15.75" hidden="1"/>
    <row r="53265" ht="15.75" hidden="1"/>
    <row r="53266" ht="15.75" hidden="1"/>
    <row r="53267" ht="15.75" hidden="1"/>
    <row r="53268" ht="15.75" hidden="1"/>
    <row r="53269" ht="15.75" hidden="1"/>
    <row r="53270" ht="15.75" hidden="1"/>
    <row r="53271" ht="15.75" hidden="1"/>
    <row r="53272" ht="15.75" hidden="1"/>
    <row r="53273" ht="15.75" hidden="1"/>
    <row r="53274" ht="15.75" hidden="1"/>
    <row r="53275" ht="15.75" hidden="1"/>
    <row r="53276" ht="15.75" hidden="1"/>
    <row r="53277" ht="15.75" hidden="1"/>
    <row r="53278" ht="15.75" hidden="1"/>
    <row r="53279" ht="15.75" hidden="1"/>
    <row r="53280" ht="15.75" hidden="1"/>
    <row r="53281" ht="15.75" hidden="1"/>
    <row r="53282" ht="15.75" hidden="1"/>
    <row r="53283" ht="15.75" hidden="1"/>
    <row r="53284" ht="15.75" hidden="1"/>
    <row r="53285" ht="15.75" hidden="1"/>
    <row r="53286" ht="15.75" hidden="1"/>
    <row r="53287" ht="15.75" hidden="1"/>
    <row r="53288" ht="15.75" hidden="1"/>
    <row r="53289" ht="15.75" hidden="1"/>
    <row r="53290" ht="15.75" hidden="1"/>
    <row r="53291" ht="15.75" hidden="1"/>
    <row r="53292" ht="15.75" hidden="1"/>
    <row r="53293" ht="15.75" hidden="1"/>
    <row r="53294" ht="15.75" hidden="1"/>
    <row r="53295" ht="15.75" hidden="1"/>
    <row r="53296" ht="15.75" hidden="1"/>
    <row r="53297" ht="15.75" hidden="1"/>
    <row r="53298" ht="15.75" hidden="1"/>
    <row r="53299" ht="15.75" hidden="1"/>
    <row r="53300" ht="15.75" hidden="1"/>
    <row r="53301" ht="15.75" hidden="1"/>
    <row r="53302" ht="15.75" hidden="1"/>
    <row r="53303" ht="15.75" hidden="1"/>
    <row r="53304" ht="15.75" hidden="1"/>
    <row r="53305" ht="15.75" hidden="1"/>
    <row r="53306" ht="15.75" hidden="1"/>
    <row r="53307" ht="15.75" hidden="1"/>
    <row r="53308" ht="15.75" hidden="1"/>
    <row r="53309" ht="15.75" hidden="1"/>
    <row r="53310" ht="15.75" hidden="1"/>
    <row r="53311" ht="15.75" hidden="1"/>
    <row r="53312" ht="15.75" hidden="1"/>
    <row r="53313" ht="15.75" hidden="1"/>
    <row r="53314" ht="15.75" hidden="1"/>
    <row r="53315" ht="15.75" hidden="1"/>
    <row r="53316" ht="15.75" hidden="1"/>
    <row r="53317" ht="15.75" hidden="1"/>
    <row r="53318" ht="15.75" hidden="1"/>
    <row r="53319" ht="15.75" hidden="1"/>
    <row r="53320" ht="15.75" hidden="1"/>
    <row r="53321" ht="15.75" hidden="1"/>
    <row r="53322" ht="15.75" hidden="1"/>
    <row r="53323" ht="15.75" hidden="1"/>
    <row r="53324" ht="15.75" hidden="1"/>
    <row r="53325" ht="15.75" hidden="1"/>
    <row r="53326" ht="15.75" hidden="1"/>
    <row r="53327" ht="15.75" hidden="1"/>
    <row r="53328" ht="15.75" hidden="1"/>
    <row r="53329" ht="15.75" hidden="1"/>
    <row r="53330" ht="15.75" hidden="1"/>
    <row r="53331" ht="15.75" hidden="1"/>
    <row r="53332" ht="15.75" hidden="1"/>
    <row r="53333" ht="15.75" hidden="1"/>
    <row r="53334" ht="15.75" hidden="1"/>
    <row r="53335" ht="15.75" hidden="1"/>
    <row r="53336" ht="15.75" hidden="1"/>
    <row r="53337" ht="15.75" hidden="1"/>
    <row r="53338" ht="15.75" hidden="1"/>
    <row r="53339" ht="15.75" hidden="1"/>
    <row r="53340" ht="15.75" hidden="1"/>
    <row r="53341" ht="15.75" hidden="1"/>
    <row r="53342" ht="15.75" hidden="1"/>
    <row r="53343" ht="15.75" hidden="1"/>
    <row r="53344" ht="15.75" hidden="1"/>
    <row r="53345" ht="15.75" hidden="1"/>
    <row r="53346" ht="15.75" hidden="1"/>
    <row r="53347" ht="15.75" hidden="1"/>
    <row r="53348" ht="15.75" hidden="1"/>
    <row r="53349" ht="15.75" hidden="1"/>
    <row r="53350" ht="15.75" hidden="1"/>
    <row r="53351" ht="15.75" hidden="1"/>
    <row r="53352" ht="15.75" hidden="1"/>
    <row r="53353" ht="15.75" hidden="1"/>
    <row r="53354" ht="15.75" hidden="1"/>
    <row r="53355" ht="15.75" hidden="1"/>
    <row r="53356" ht="15.75" hidden="1"/>
    <row r="53357" ht="15.75" hidden="1"/>
    <row r="53358" ht="15.75" hidden="1"/>
    <row r="53359" ht="15.75" hidden="1"/>
    <row r="53360" ht="15.75" hidden="1"/>
    <row r="53361" ht="15.75" hidden="1"/>
    <row r="53362" ht="15.75" hidden="1"/>
    <row r="53363" ht="15.75" hidden="1"/>
    <row r="53364" ht="15.75" hidden="1"/>
    <row r="53365" ht="15.75" hidden="1"/>
    <row r="53366" ht="15.75" hidden="1"/>
    <row r="53367" ht="15.75" hidden="1"/>
    <row r="53368" ht="15.75" hidden="1"/>
    <row r="53369" ht="15.75" hidden="1"/>
    <row r="53370" ht="15.75" hidden="1"/>
    <row r="53371" ht="15.75" hidden="1"/>
    <row r="53372" ht="15.75" hidden="1"/>
    <row r="53373" ht="15.75" hidden="1"/>
    <row r="53374" ht="15.75" hidden="1"/>
    <row r="53375" ht="15.75" hidden="1"/>
    <row r="53376" ht="15.75" hidden="1"/>
    <row r="53377" ht="15.75" hidden="1"/>
    <row r="53378" ht="15.75" hidden="1"/>
    <row r="53379" ht="15.75" hidden="1"/>
    <row r="53380" ht="15.75" hidden="1"/>
    <row r="53381" ht="15.75" hidden="1"/>
    <row r="53382" ht="15.75" hidden="1"/>
    <row r="53383" ht="15.75" hidden="1"/>
    <row r="53384" ht="15.75" hidden="1"/>
    <row r="53385" ht="15.75" hidden="1"/>
    <row r="53386" ht="15.75" hidden="1"/>
    <row r="53387" ht="15.75" hidden="1"/>
    <row r="53388" ht="15.75" hidden="1"/>
    <row r="53389" ht="15.75" hidden="1"/>
    <row r="53390" ht="15.75" hidden="1"/>
    <row r="53391" ht="15.75" hidden="1"/>
    <row r="53392" ht="15.75" hidden="1"/>
    <row r="53393" ht="15.75" hidden="1"/>
    <row r="53394" ht="15.75" hidden="1"/>
    <row r="53395" ht="15.75" hidden="1"/>
    <row r="53396" ht="15.75" hidden="1"/>
    <row r="53397" ht="15.75" hidden="1"/>
    <row r="53398" ht="15.75" hidden="1"/>
    <row r="53399" ht="15.75" hidden="1"/>
    <row r="53400" ht="15.75" hidden="1"/>
    <row r="53401" ht="15.75" hidden="1"/>
    <row r="53402" ht="15.75" hidden="1"/>
    <row r="53403" ht="15.75" hidden="1"/>
    <row r="53404" ht="15.75" hidden="1"/>
    <row r="53405" ht="15.75" hidden="1"/>
    <row r="53406" ht="15.75" hidden="1"/>
    <row r="53407" ht="15.75" hidden="1"/>
    <row r="53408" ht="15.75" hidden="1"/>
    <row r="53409" ht="15.75" hidden="1"/>
    <row r="53410" ht="15.75" hidden="1"/>
    <row r="53411" ht="15.75" hidden="1"/>
    <row r="53412" ht="15.75" hidden="1"/>
    <row r="53413" ht="15.75" hidden="1"/>
    <row r="53414" ht="15.75" hidden="1"/>
    <row r="53415" ht="15.75" hidden="1"/>
    <row r="53416" ht="15.75" hidden="1"/>
    <row r="53417" ht="15.75" hidden="1"/>
    <row r="53418" ht="15.75" hidden="1"/>
    <row r="53419" ht="15.75" hidden="1"/>
    <row r="53420" ht="15.75" hidden="1"/>
    <row r="53421" ht="15.75" hidden="1"/>
    <row r="53422" ht="15.75" hidden="1"/>
    <row r="53423" ht="15.75" hidden="1"/>
    <row r="53424" ht="15.75" hidden="1"/>
    <row r="53425" ht="15.75" hidden="1"/>
    <row r="53426" ht="15.75" hidden="1"/>
    <row r="53427" ht="15.75" hidden="1"/>
    <row r="53428" ht="15.75" hidden="1"/>
    <row r="53429" ht="15.75" hidden="1"/>
    <row r="53430" ht="15.75" hidden="1"/>
    <row r="53431" ht="15.75" hidden="1"/>
    <row r="53432" ht="15.75" hidden="1"/>
    <row r="53433" ht="15.75" hidden="1"/>
    <row r="53434" ht="15.75" hidden="1"/>
    <row r="53435" ht="15.75" hidden="1"/>
    <row r="53436" ht="15.75" hidden="1"/>
    <row r="53437" ht="15.75" hidden="1"/>
    <row r="53438" ht="15.75" hidden="1"/>
    <row r="53439" ht="15.75" hidden="1"/>
    <row r="53440" ht="15.75" hidden="1"/>
    <row r="53441" ht="15.75" hidden="1"/>
    <row r="53442" ht="15.75" hidden="1"/>
    <row r="53443" ht="15.75" hidden="1"/>
    <row r="53444" ht="15.75" hidden="1"/>
    <row r="53445" ht="15.75" hidden="1"/>
    <row r="53446" ht="15.75" hidden="1"/>
    <row r="53447" ht="15.75" hidden="1"/>
    <row r="53448" ht="15.75" hidden="1"/>
    <row r="53449" ht="15.75" hidden="1"/>
    <row r="53450" ht="15.75" hidden="1"/>
    <row r="53451" ht="15.75" hidden="1"/>
    <row r="53452" ht="15.75" hidden="1"/>
    <row r="53453" ht="15.75" hidden="1"/>
    <row r="53454" ht="15.75" hidden="1"/>
    <row r="53455" ht="15.75" hidden="1"/>
    <row r="53456" ht="15.75" hidden="1"/>
    <row r="53457" ht="15.75" hidden="1"/>
    <row r="53458" ht="15.75" hidden="1"/>
    <row r="53459" ht="15.75" hidden="1"/>
    <row r="53460" ht="15.75" hidden="1"/>
    <row r="53461" ht="15.75" hidden="1"/>
    <row r="53462" ht="15.75" hidden="1"/>
    <row r="53463" ht="15.75" hidden="1"/>
    <row r="53464" ht="15.75" hidden="1"/>
    <row r="53465" ht="15.75" hidden="1"/>
    <row r="53466" ht="15.75" hidden="1"/>
    <row r="53467" ht="15.75" hidden="1"/>
    <row r="53468" ht="15.75" hidden="1"/>
    <row r="53469" ht="15.75" hidden="1"/>
    <row r="53470" ht="15.75" hidden="1"/>
    <row r="53471" ht="15.75" hidden="1"/>
    <row r="53472" ht="15.75" hidden="1"/>
    <row r="53473" ht="15.75" hidden="1"/>
    <row r="53474" ht="15.75" hidden="1"/>
    <row r="53475" ht="15.75" hidden="1"/>
    <row r="53476" ht="15.75" hidden="1"/>
    <row r="53477" ht="15.75" hidden="1"/>
    <row r="53478" ht="15.75" hidden="1"/>
    <row r="53479" ht="15.75" hidden="1"/>
    <row r="53480" ht="15.75" hidden="1"/>
    <row r="53481" ht="15.75" hidden="1"/>
    <row r="53482" ht="15.75" hidden="1"/>
    <row r="53483" ht="15.75" hidden="1"/>
    <row r="53484" ht="15.75" hidden="1"/>
    <row r="53485" ht="15.75" hidden="1"/>
    <row r="53486" ht="15.75" hidden="1"/>
    <row r="53487" ht="15.75" hidden="1"/>
    <row r="53488" ht="15.75" hidden="1"/>
    <row r="53489" ht="15.75" hidden="1"/>
    <row r="53490" ht="15.75" hidden="1"/>
    <row r="53491" ht="15.75" hidden="1"/>
    <row r="53492" ht="15.75" hidden="1"/>
    <row r="53493" ht="15.75" hidden="1"/>
    <row r="53494" ht="15.75" hidden="1"/>
    <row r="53495" ht="15.75" hidden="1"/>
    <row r="53496" ht="15.75" hidden="1"/>
    <row r="53497" ht="15.75" hidden="1"/>
    <row r="53498" ht="15.75" hidden="1"/>
    <row r="53499" ht="15.75" hidden="1"/>
    <row r="53500" ht="15.75" hidden="1"/>
    <row r="53501" ht="15.75" hidden="1"/>
    <row r="53502" ht="15.75" hidden="1"/>
    <row r="53503" ht="15.75" hidden="1"/>
    <row r="53504" ht="15.75" hidden="1"/>
    <row r="53505" ht="15.75" hidden="1"/>
    <row r="53506" ht="15.75" hidden="1"/>
    <row r="53507" ht="15.75" hidden="1"/>
    <row r="53508" ht="15.75" hidden="1"/>
    <row r="53509" ht="15.75" hidden="1"/>
    <row r="53510" ht="15.75" hidden="1"/>
    <row r="53511" ht="15.75" hidden="1"/>
    <row r="53512" ht="15.75" hidden="1"/>
    <row r="53513" ht="15.75" hidden="1"/>
    <row r="53514" ht="15.75" hidden="1"/>
    <row r="53515" ht="15.75" hidden="1"/>
    <row r="53516" ht="15.75" hidden="1"/>
    <row r="53517" ht="15.75" hidden="1"/>
    <row r="53518" ht="15.75" hidden="1"/>
    <row r="53519" ht="15.75" hidden="1"/>
    <row r="53520" ht="15.75" hidden="1"/>
    <row r="53521" ht="15.75" hidden="1"/>
    <row r="53522" ht="15.75" hidden="1"/>
    <row r="53523" ht="15.75" hidden="1"/>
    <row r="53524" ht="15.75" hidden="1"/>
    <row r="53525" ht="15.75" hidden="1"/>
    <row r="53526" ht="15.75" hidden="1"/>
    <row r="53527" ht="15.75" hidden="1"/>
    <row r="53528" ht="15.75" hidden="1"/>
    <row r="53529" ht="15.75" hidden="1"/>
    <row r="53530" ht="15.75" hidden="1"/>
    <row r="53531" ht="15.75" hidden="1"/>
    <row r="53532" ht="15.75" hidden="1"/>
    <row r="53533" ht="15.75" hidden="1"/>
    <row r="53534" ht="15.75" hidden="1"/>
    <row r="53535" ht="15.75" hidden="1"/>
    <row r="53536" ht="15.75" hidden="1"/>
    <row r="53537" ht="15.75" hidden="1"/>
    <row r="53538" ht="15.75" hidden="1"/>
    <row r="53539" ht="15.75" hidden="1"/>
    <row r="53540" ht="15.75" hidden="1"/>
    <row r="53541" ht="15.75" hidden="1"/>
    <row r="53542" ht="15.75" hidden="1"/>
    <row r="53543" ht="15.75" hidden="1"/>
    <row r="53544" ht="15.75" hidden="1"/>
    <row r="53545" ht="15.75" hidden="1"/>
    <row r="53546" ht="15.75" hidden="1"/>
    <row r="53547" ht="15.75" hidden="1"/>
    <row r="53548" ht="15.75" hidden="1"/>
    <row r="53549" ht="15.75" hidden="1"/>
    <row r="53550" ht="15.75" hidden="1"/>
    <row r="53551" ht="15.75" hidden="1"/>
    <row r="53552" ht="15.75" hidden="1"/>
    <row r="53553" ht="15.75" hidden="1"/>
    <row r="53554" ht="15.75" hidden="1"/>
    <row r="53555" ht="15.75" hidden="1"/>
    <row r="53556" ht="15.75" hidden="1"/>
    <row r="53557" ht="15.75" hidden="1"/>
    <row r="53558" ht="15.75" hidden="1"/>
    <row r="53559" ht="15.75" hidden="1"/>
    <row r="53560" ht="15.75" hidden="1"/>
    <row r="53561" ht="15.75" hidden="1"/>
    <row r="53562" ht="15.75" hidden="1"/>
    <row r="53563" ht="15.75" hidden="1"/>
    <row r="53564" ht="15.75" hidden="1"/>
    <row r="53565" ht="15.75" hidden="1"/>
    <row r="53566" ht="15.75" hidden="1"/>
    <row r="53567" ht="15.75" hidden="1"/>
    <row r="53568" ht="15.75" hidden="1"/>
    <row r="53569" ht="15.75" hidden="1"/>
    <row r="53570" ht="15.75" hidden="1"/>
    <row r="53571" ht="15.75" hidden="1"/>
    <row r="53572" ht="15.75" hidden="1"/>
    <row r="53573" ht="15.75" hidden="1"/>
    <row r="53574" ht="15.75" hidden="1"/>
    <row r="53575" ht="15.75" hidden="1"/>
    <row r="53576" ht="15.75" hidden="1"/>
    <row r="53577" ht="15.75" hidden="1"/>
    <row r="53578" ht="15.75" hidden="1"/>
    <row r="53579" ht="15.75" hidden="1"/>
    <row r="53580" ht="15.75" hidden="1"/>
    <row r="53581" ht="15.75" hidden="1"/>
    <row r="53582" ht="15.75" hidden="1"/>
    <row r="53583" ht="15.75" hidden="1"/>
    <row r="53584" ht="15.75" hidden="1"/>
    <row r="53585" ht="15.75" hidden="1"/>
    <row r="53586" ht="15.75" hidden="1"/>
    <row r="53587" ht="15.75" hidden="1"/>
    <row r="53588" ht="15.75" hidden="1"/>
    <row r="53589" ht="15.75" hidden="1"/>
    <row r="53590" ht="15.75" hidden="1"/>
    <row r="53591" ht="15.75" hidden="1"/>
    <row r="53592" ht="15.75" hidden="1"/>
    <row r="53593" ht="15.75" hidden="1"/>
    <row r="53594" ht="15.75" hidden="1"/>
    <row r="53595" ht="15.75" hidden="1"/>
    <row r="53596" ht="15.75" hidden="1"/>
    <row r="53597" ht="15.75" hidden="1"/>
    <row r="53598" ht="15.75" hidden="1"/>
    <row r="53599" ht="15.75" hidden="1"/>
    <row r="53600" ht="15.75" hidden="1"/>
    <row r="53601" ht="15.75" hidden="1"/>
    <row r="53602" ht="15.75" hidden="1"/>
    <row r="53603" ht="15.75" hidden="1"/>
    <row r="53604" ht="15.75" hidden="1"/>
    <row r="53605" ht="15.75" hidden="1"/>
    <row r="53606" ht="15.75" hidden="1"/>
    <row r="53607" ht="15.75" hidden="1"/>
    <row r="53608" ht="15.75" hidden="1"/>
    <row r="53609" ht="15.75" hidden="1"/>
    <row r="53610" ht="15.75" hidden="1"/>
    <row r="53611" ht="15.75" hidden="1"/>
    <row r="53612" ht="15.75" hidden="1"/>
    <row r="53613" ht="15.75" hidden="1"/>
    <row r="53614" ht="15.75" hidden="1"/>
    <row r="53615" ht="15.75" hidden="1"/>
    <row r="53616" ht="15.75" hidden="1"/>
    <row r="53617" ht="15.75" hidden="1"/>
    <row r="53618" ht="15.75" hidden="1"/>
    <row r="53619" ht="15.75" hidden="1"/>
    <row r="53620" ht="15.75" hidden="1"/>
    <row r="53621" ht="15.75" hidden="1"/>
    <row r="53622" ht="15.75" hidden="1"/>
    <row r="53623" ht="15.75" hidden="1"/>
    <row r="53624" ht="15.75" hidden="1"/>
    <row r="53625" ht="15.75" hidden="1"/>
    <row r="53626" ht="15.75" hidden="1"/>
    <row r="53627" ht="15.75" hidden="1"/>
    <row r="53628" ht="15.75" hidden="1"/>
    <row r="53629" ht="15.75" hidden="1"/>
    <row r="53630" ht="15.75" hidden="1"/>
    <row r="53631" ht="15.75" hidden="1"/>
    <row r="53632" ht="15.75" hidden="1"/>
    <row r="53633" ht="15.75" hidden="1"/>
    <row r="53634" ht="15.75" hidden="1"/>
    <row r="53635" ht="15.75" hidden="1"/>
    <row r="53636" ht="15.75" hidden="1"/>
    <row r="53637" ht="15.75" hidden="1"/>
    <row r="53638" ht="15.75" hidden="1"/>
    <row r="53639" ht="15.75" hidden="1"/>
    <row r="53640" ht="15.75" hidden="1"/>
    <row r="53641" ht="15.75" hidden="1"/>
    <row r="53642" ht="15.75" hidden="1"/>
    <row r="53643" ht="15.75" hidden="1"/>
    <row r="53644" ht="15.75" hidden="1"/>
    <row r="53645" ht="15.75" hidden="1"/>
    <row r="53646" ht="15.75" hidden="1"/>
    <row r="53647" ht="15.75" hidden="1"/>
    <row r="53648" ht="15.75" hidden="1"/>
    <row r="53649" ht="15.75" hidden="1"/>
    <row r="53650" ht="15.75" hidden="1"/>
    <row r="53651" ht="15.75" hidden="1"/>
    <row r="53652" ht="15.75" hidden="1"/>
    <row r="53653" ht="15.75" hidden="1"/>
    <row r="53654" ht="15.75" hidden="1"/>
    <row r="53655" ht="15.75" hidden="1"/>
    <row r="53656" ht="15.75" hidden="1"/>
    <row r="53657" ht="15.75" hidden="1"/>
    <row r="53658" ht="15.75" hidden="1"/>
    <row r="53659" ht="15.75" hidden="1"/>
    <row r="53660" ht="15.75" hidden="1"/>
    <row r="53661" ht="15.75" hidden="1"/>
    <row r="53662" ht="15.75" hidden="1"/>
    <row r="53663" ht="15.75" hidden="1"/>
    <row r="53664" ht="15.75" hidden="1"/>
    <row r="53665" ht="15.75" hidden="1"/>
    <row r="53666" ht="15.75" hidden="1"/>
    <row r="53667" ht="15.75" hidden="1"/>
    <row r="53668" ht="15.75" hidden="1"/>
    <row r="53669" ht="15.75" hidden="1"/>
    <row r="53670" ht="15.75" hidden="1"/>
    <row r="53671" ht="15.75" hidden="1"/>
    <row r="53672" ht="15.75" hidden="1"/>
    <row r="53673" ht="15.75" hidden="1"/>
    <row r="53674" ht="15.75" hidden="1"/>
    <row r="53675" ht="15.75" hidden="1"/>
    <row r="53676" ht="15.75" hidden="1"/>
    <row r="53677" ht="15.75" hidden="1"/>
    <row r="53678" ht="15.75" hidden="1"/>
    <row r="53679" ht="15.75" hidden="1"/>
    <row r="53680" ht="15.75" hidden="1"/>
    <row r="53681" ht="15.75" hidden="1"/>
    <row r="53682" ht="15.75" hidden="1"/>
    <row r="53683" ht="15.75" hidden="1"/>
    <row r="53684" ht="15.75" hidden="1"/>
    <row r="53685" ht="15.75" hidden="1"/>
    <row r="53686" ht="15.75" hidden="1"/>
    <row r="53687" ht="15.75" hidden="1"/>
    <row r="53688" ht="15.75" hidden="1"/>
    <row r="53689" ht="15.75" hidden="1"/>
    <row r="53690" ht="15.75" hidden="1"/>
    <row r="53691" ht="15.75" hidden="1"/>
    <row r="53692" ht="15.75" hidden="1"/>
    <row r="53693" ht="15.75" hidden="1"/>
    <row r="53694" ht="15.75" hidden="1"/>
    <row r="53695" ht="15.75" hidden="1"/>
    <row r="53696" ht="15.75" hidden="1"/>
    <row r="53697" ht="15.75" hidden="1"/>
    <row r="53698" ht="15.75" hidden="1"/>
    <row r="53699" ht="15.75" hidden="1"/>
    <row r="53700" ht="15.75" hidden="1"/>
    <row r="53701" ht="15.75" hidden="1"/>
    <row r="53702" ht="15.75" hidden="1"/>
    <row r="53703" ht="15.75" hidden="1"/>
    <row r="53704" ht="15.75" hidden="1"/>
    <row r="53705" ht="15.75" hidden="1"/>
    <row r="53706" ht="15.75" hidden="1"/>
    <row r="53707" ht="15.75" hidden="1"/>
    <row r="53708" ht="15.75" hidden="1"/>
    <row r="53709" ht="15.75" hidden="1"/>
    <row r="53710" ht="15.75" hidden="1"/>
    <row r="53711" ht="15.75" hidden="1"/>
    <row r="53712" ht="15.75" hidden="1"/>
    <row r="53713" ht="15.75" hidden="1"/>
    <row r="53714" ht="15.75" hidden="1"/>
    <row r="53715" ht="15.75" hidden="1"/>
    <row r="53716" ht="15.75" hidden="1"/>
    <row r="53717" ht="15.75" hidden="1"/>
    <row r="53718" ht="15.75" hidden="1"/>
    <row r="53719" ht="15.75" hidden="1"/>
    <row r="53720" ht="15.75" hidden="1"/>
    <row r="53721" ht="15.75" hidden="1"/>
    <row r="53722" ht="15.75" hidden="1"/>
    <row r="53723" ht="15.75" hidden="1"/>
    <row r="53724" ht="15.75" hidden="1"/>
    <row r="53725" ht="15.75" hidden="1"/>
    <row r="53726" ht="15.75" hidden="1"/>
    <row r="53727" ht="15.75" hidden="1"/>
    <row r="53728" ht="15.75" hidden="1"/>
    <row r="53729" ht="15.75" hidden="1"/>
    <row r="53730" ht="15.75" hidden="1"/>
    <row r="53731" ht="15.75" hidden="1"/>
    <row r="53732" ht="15.75" hidden="1"/>
    <row r="53733" ht="15.75" hidden="1"/>
    <row r="53734" ht="15.75" hidden="1"/>
    <row r="53735" ht="15.75" hidden="1"/>
    <row r="53736" ht="15.75" hidden="1"/>
    <row r="53737" ht="15.75" hidden="1"/>
    <row r="53738" ht="15.75" hidden="1"/>
    <row r="53739" ht="15.75" hidden="1"/>
    <row r="53740" ht="15.75" hidden="1"/>
    <row r="53741" ht="15.75" hidden="1"/>
    <row r="53742" ht="15.75" hidden="1"/>
    <row r="53743" ht="15.75" hidden="1"/>
    <row r="53744" ht="15.75" hidden="1"/>
    <row r="53745" ht="15.75" hidden="1"/>
    <row r="53746" ht="15.75" hidden="1"/>
    <row r="53747" ht="15.75" hidden="1"/>
    <row r="53748" ht="15.75" hidden="1"/>
    <row r="53749" ht="15.75" hidden="1"/>
    <row r="53750" ht="15.75" hidden="1"/>
    <row r="53751" ht="15.75" hidden="1"/>
    <row r="53752" ht="15.75" hidden="1"/>
    <row r="53753" ht="15.75" hidden="1"/>
    <row r="53754" ht="15.75" hidden="1"/>
    <row r="53755" ht="15.75" hidden="1"/>
    <row r="53756" ht="15.75" hidden="1"/>
    <row r="53757" ht="15.75" hidden="1"/>
    <row r="53758" ht="15.75" hidden="1"/>
    <row r="53759" ht="15.75" hidden="1"/>
    <row r="53760" ht="15.75" hidden="1"/>
    <row r="53761" ht="15.75" hidden="1"/>
    <row r="53762" ht="15.75" hidden="1"/>
    <row r="53763" ht="15.75" hidden="1"/>
    <row r="53764" ht="15.75" hidden="1"/>
    <row r="53765" ht="15.75" hidden="1"/>
    <row r="53766" ht="15.75" hidden="1"/>
    <row r="53767" ht="15.75" hidden="1"/>
    <row r="53768" ht="15.75" hidden="1"/>
    <row r="53769" ht="15.75" hidden="1"/>
    <row r="53770" ht="15.75" hidden="1"/>
    <row r="53771" ht="15.75" hidden="1"/>
    <row r="53772" ht="15.75" hidden="1"/>
    <row r="53773" ht="15.75" hidden="1"/>
    <row r="53774" ht="15.75" hidden="1"/>
    <row r="53775" ht="15.75" hidden="1"/>
    <row r="53776" ht="15.75" hidden="1"/>
    <row r="53777" ht="15.75" hidden="1"/>
    <row r="53778" ht="15.75" hidden="1"/>
    <row r="53779" ht="15.75" hidden="1"/>
    <row r="53780" ht="15.75" hidden="1"/>
    <row r="53781" ht="15.75" hidden="1"/>
    <row r="53782" ht="15.75" hidden="1"/>
    <row r="53783" ht="15.75" hidden="1"/>
    <row r="53784" ht="15.75" hidden="1"/>
    <row r="53785" ht="15.75" hidden="1"/>
    <row r="53786" ht="15.75" hidden="1"/>
    <row r="53787" ht="15.75" hidden="1"/>
    <row r="53788" ht="15.75" hidden="1"/>
    <row r="53789" ht="15.75" hidden="1"/>
    <row r="53790" ht="15.75" hidden="1"/>
    <row r="53791" ht="15.75" hidden="1"/>
    <row r="53792" ht="15.75" hidden="1"/>
    <row r="53793" ht="15.75" hidden="1"/>
    <row r="53794" ht="15.75" hidden="1"/>
    <row r="53795" ht="15.75" hidden="1"/>
    <row r="53796" ht="15.75" hidden="1"/>
    <row r="53797" ht="15.75" hidden="1"/>
    <row r="53798" ht="15.75" hidden="1"/>
    <row r="53799" ht="15.75" hidden="1"/>
    <row r="53800" ht="15.75" hidden="1"/>
    <row r="53801" ht="15.75" hidden="1"/>
    <row r="53802" ht="15.75" hidden="1"/>
    <row r="53803" ht="15.75" hidden="1"/>
    <row r="53804" ht="15.75" hidden="1"/>
    <row r="53805" ht="15.75" hidden="1"/>
    <row r="53806" ht="15.75" hidden="1"/>
    <row r="53807" ht="15.75" hidden="1"/>
    <row r="53808" ht="15.75" hidden="1"/>
    <row r="53809" ht="15.75" hidden="1"/>
    <row r="53810" ht="15.75" hidden="1"/>
    <row r="53811" ht="15.75" hidden="1"/>
    <row r="53812" ht="15.75" hidden="1"/>
    <row r="53813" ht="15.75" hidden="1"/>
    <row r="53814" ht="15.75" hidden="1"/>
    <row r="53815" ht="15.75" hidden="1"/>
    <row r="53816" ht="15.75" hidden="1"/>
    <row r="53817" ht="15.75" hidden="1"/>
    <row r="53818" ht="15.75" hidden="1"/>
    <row r="53819" ht="15.75" hidden="1"/>
    <row r="53820" ht="15.75" hidden="1"/>
    <row r="53821" ht="15.75" hidden="1"/>
    <row r="53822" ht="15.75" hidden="1"/>
    <row r="53823" ht="15.75" hidden="1"/>
    <row r="53824" ht="15.75" hidden="1"/>
    <row r="53825" ht="15.75" hidden="1"/>
    <row r="53826" ht="15.75" hidden="1"/>
    <row r="53827" ht="15.75" hidden="1"/>
    <row r="53828" ht="15.75" hidden="1"/>
    <row r="53829" ht="15.75" hidden="1"/>
    <row r="53830" ht="15.75" hidden="1"/>
    <row r="53831" ht="15.75" hidden="1"/>
    <row r="53832" ht="15.75" hidden="1"/>
    <row r="53833" ht="15.75" hidden="1"/>
    <row r="53834" ht="15.75" hidden="1"/>
    <row r="53835" ht="15.75" hidden="1"/>
    <row r="53836" ht="15.75" hidden="1"/>
    <row r="53837" ht="15.75" hidden="1"/>
    <row r="53838" ht="15.75" hidden="1"/>
    <row r="53839" ht="15.75" hidden="1"/>
    <row r="53840" ht="15.75" hidden="1"/>
    <row r="53841" ht="15.75" hidden="1"/>
    <row r="53842" ht="15.75" hidden="1"/>
    <row r="53843" ht="15.75" hidden="1"/>
    <row r="53844" ht="15.75" hidden="1"/>
    <row r="53845" ht="15.75" hidden="1"/>
    <row r="53846" ht="15.75" hidden="1"/>
    <row r="53847" ht="15.75" hidden="1"/>
    <row r="53848" ht="15.75" hidden="1"/>
    <row r="53849" ht="15.75" hidden="1"/>
    <row r="53850" ht="15.75" hidden="1"/>
    <row r="53851" ht="15.75" hidden="1"/>
    <row r="53852" ht="15.75" hidden="1"/>
    <row r="53853" ht="15.75" hidden="1"/>
    <row r="53854" ht="15.75" hidden="1"/>
    <row r="53855" ht="15.75" hidden="1"/>
    <row r="53856" ht="15.75" hidden="1"/>
    <row r="53857" ht="15.75" hidden="1"/>
    <row r="53858" ht="15.75" hidden="1"/>
    <row r="53859" ht="15.75" hidden="1"/>
    <row r="53860" ht="15.75" hidden="1"/>
    <row r="53861" ht="15.75" hidden="1"/>
    <row r="53862" ht="15.75" hidden="1"/>
    <row r="53863" ht="15.75" hidden="1"/>
    <row r="53864" ht="15.75" hidden="1"/>
    <row r="53865" ht="15.75" hidden="1"/>
    <row r="53866" ht="15.75" hidden="1"/>
    <row r="53867" ht="15.75" hidden="1"/>
    <row r="53868" ht="15.75" hidden="1"/>
    <row r="53869" ht="15.75" hidden="1"/>
    <row r="53870" ht="15.75" hidden="1"/>
    <row r="53871" ht="15.75" hidden="1"/>
    <row r="53872" ht="15.75" hidden="1"/>
    <row r="53873" ht="15.75" hidden="1"/>
    <row r="53874" ht="15.75" hidden="1"/>
    <row r="53875" ht="15.75" hidden="1"/>
    <row r="53876" ht="15.75" hidden="1"/>
    <row r="53877" ht="15.75" hidden="1"/>
    <row r="53878" ht="15.75" hidden="1"/>
    <row r="53879" ht="15.75" hidden="1"/>
    <row r="53880" ht="15.75" hidden="1"/>
    <row r="53881" ht="15.75" hidden="1"/>
    <row r="53882" ht="15.75" hidden="1"/>
    <row r="53883" ht="15.75" hidden="1"/>
    <row r="53884" ht="15.75" hidden="1"/>
    <row r="53885" ht="15.75" hidden="1"/>
    <row r="53886" ht="15.75" hidden="1"/>
    <row r="53887" ht="15.75" hidden="1"/>
    <row r="53888" ht="15.75" hidden="1"/>
    <row r="53889" ht="15.75" hidden="1"/>
    <row r="53890" ht="15.75" hidden="1"/>
    <row r="53891" ht="15.75" hidden="1"/>
    <row r="53892" ht="15.75" hidden="1"/>
    <row r="53893" ht="15.75" hidden="1"/>
    <row r="53894" ht="15.75" hidden="1"/>
    <row r="53895" ht="15.75" hidden="1"/>
    <row r="53896" ht="15.75" hidden="1"/>
    <row r="53897" ht="15.75" hidden="1"/>
    <row r="53898" ht="15.75" hidden="1"/>
    <row r="53899" ht="15.75" hidden="1"/>
    <row r="53900" ht="15.75" hidden="1"/>
    <row r="53901" ht="15.75" hidden="1"/>
    <row r="53902" ht="15.75" hidden="1"/>
    <row r="53903" ht="15.75" hidden="1"/>
    <row r="53904" ht="15.75" hidden="1"/>
    <row r="53905" ht="15.75" hidden="1"/>
    <row r="53906" ht="15.75" hidden="1"/>
    <row r="53907" ht="15.75" hidden="1"/>
    <row r="53908" ht="15.75" hidden="1"/>
    <row r="53909" ht="15.75" hidden="1"/>
    <row r="53910" ht="15.75" hidden="1"/>
    <row r="53911" ht="15.75" hidden="1"/>
    <row r="53912" ht="15.75" hidden="1"/>
    <row r="53913" ht="15.75" hidden="1"/>
    <row r="53914" ht="15.75" hidden="1"/>
    <row r="53915" ht="15.75" hidden="1"/>
    <row r="53916" ht="15.75" hidden="1"/>
    <row r="53917" ht="15.75" hidden="1"/>
    <row r="53918" ht="15.75" hidden="1"/>
    <row r="53919" ht="15.75" hidden="1"/>
    <row r="53920" ht="15.75" hidden="1"/>
    <row r="53921" ht="15.75" hidden="1"/>
    <row r="53922" ht="15.75" hidden="1"/>
    <row r="53923" ht="15.75" hidden="1"/>
    <row r="53924" ht="15.75" hidden="1"/>
    <row r="53925" ht="15.75" hidden="1"/>
    <row r="53926" ht="15.75" hidden="1"/>
    <row r="53927" ht="15.75" hidden="1"/>
    <row r="53928" ht="15.75" hidden="1"/>
    <row r="53929" ht="15.75" hidden="1"/>
    <row r="53930" ht="15.75" hidden="1"/>
    <row r="53931" ht="15.75" hidden="1"/>
    <row r="53932" ht="15.75" hidden="1"/>
    <row r="53933" ht="15.75" hidden="1"/>
    <row r="53934" ht="15.75" hidden="1"/>
    <row r="53935" ht="15.75" hidden="1"/>
    <row r="53936" ht="15.75" hidden="1"/>
    <row r="53937" ht="15.75" hidden="1"/>
    <row r="53938" ht="15.75" hidden="1"/>
    <row r="53939" ht="15.75" hidden="1"/>
    <row r="53940" ht="15.75" hidden="1"/>
    <row r="53941" ht="15.75" hidden="1"/>
    <row r="53942" ht="15.75" hidden="1"/>
    <row r="53943" ht="15.75" hidden="1"/>
    <row r="53944" ht="15.75" hidden="1"/>
    <row r="53945" ht="15.75" hidden="1"/>
    <row r="53946" ht="15.75" hidden="1"/>
    <row r="53947" ht="15.75" hidden="1"/>
    <row r="53948" ht="15.75" hidden="1"/>
    <row r="53949" ht="15.75" hidden="1"/>
    <row r="53950" ht="15.75" hidden="1"/>
    <row r="53951" ht="15.75" hidden="1"/>
    <row r="53952" ht="15.75" hidden="1"/>
    <row r="53953" ht="15.75" hidden="1"/>
    <row r="53954" ht="15.75" hidden="1"/>
    <row r="53955" ht="15.75" hidden="1"/>
    <row r="53956" ht="15.75" hidden="1"/>
    <row r="53957" ht="15.75" hidden="1"/>
    <row r="53958" ht="15.75" hidden="1"/>
    <row r="53959" ht="15.75" hidden="1"/>
    <row r="53960" ht="15.75" hidden="1"/>
    <row r="53961" ht="15.75" hidden="1"/>
    <row r="53962" ht="15.75" hidden="1"/>
    <row r="53963" ht="15.75" hidden="1"/>
    <row r="53964" ht="15.75" hidden="1"/>
    <row r="53965" ht="15.75" hidden="1"/>
    <row r="53966" ht="15.75" hidden="1"/>
    <row r="53967" ht="15.75" hidden="1"/>
    <row r="53968" ht="15.75" hidden="1"/>
    <row r="53969" ht="15.75" hidden="1"/>
    <row r="53970" ht="15.75" hidden="1"/>
    <row r="53971" ht="15.75" hidden="1"/>
    <row r="53972" ht="15.75" hidden="1"/>
    <row r="53973" ht="15.75" hidden="1"/>
    <row r="53974" ht="15.75" hidden="1"/>
    <row r="53975" ht="15.75" hidden="1"/>
    <row r="53976" ht="15.75" hidden="1"/>
    <row r="53977" ht="15.75" hidden="1"/>
    <row r="53978" ht="15.75" hidden="1"/>
    <row r="53979" ht="15.75" hidden="1"/>
    <row r="53980" ht="15.75" hidden="1"/>
    <row r="53981" ht="15.75" hidden="1"/>
    <row r="53982" ht="15.75" hidden="1"/>
    <row r="53983" ht="15.75" hidden="1"/>
    <row r="53984" ht="15.75" hidden="1"/>
    <row r="53985" ht="15.75" hidden="1"/>
    <row r="53986" ht="15.75" hidden="1"/>
    <row r="53987" ht="15.75" hidden="1"/>
    <row r="53988" ht="15.75" hidden="1"/>
    <row r="53989" ht="15.75" hidden="1"/>
    <row r="53990" ht="15.75" hidden="1"/>
    <row r="53991" ht="15.75" hidden="1"/>
    <row r="53992" ht="15.75" hidden="1"/>
    <row r="53993" ht="15.75" hidden="1"/>
    <row r="53994" ht="15.75" hidden="1"/>
    <row r="53995" ht="15.75" hidden="1"/>
    <row r="53996" ht="15.75" hidden="1"/>
    <row r="53997" ht="15.75" hidden="1"/>
    <row r="53998" ht="15.75" hidden="1"/>
    <row r="53999" ht="15.75" hidden="1"/>
    <row r="54000" ht="15.75" hidden="1"/>
    <row r="54001" ht="15.75" hidden="1"/>
    <row r="54002" ht="15.75" hidden="1"/>
    <row r="54003" ht="15.75" hidden="1"/>
    <row r="54004" ht="15.75" hidden="1"/>
    <row r="54005" ht="15.75" hidden="1"/>
    <row r="54006" ht="15.75" hidden="1"/>
    <row r="54007" ht="15.75" hidden="1"/>
    <row r="54008" ht="15.75" hidden="1"/>
    <row r="54009" ht="15.75" hidden="1"/>
    <row r="54010" ht="15.75" hidden="1"/>
    <row r="54011" ht="15.75" hidden="1"/>
    <row r="54012" ht="15.75" hidden="1"/>
    <row r="54013" ht="15.75" hidden="1"/>
    <row r="54014" ht="15.75" hidden="1"/>
    <row r="54015" ht="15.75" hidden="1"/>
    <row r="54016" ht="15.75" hidden="1"/>
    <row r="54017" ht="15.75" hidden="1"/>
    <row r="54018" ht="15.75" hidden="1"/>
    <row r="54019" ht="15.75" hidden="1"/>
    <row r="54020" ht="15.75" hidden="1"/>
    <row r="54021" ht="15.75" hidden="1"/>
    <row r="54022" ht="15.75" hidden="1"/>
    <row r="54023" ht="15.75" hidden="1"/>
    <row r="54024" ht="15.75" hidden="1"/>
    <row r="54025" ht="15.75" hidden="1"/>
    <row r="54026" ht="15.75" hidden="1"/>
    <row r="54027" ht="15.75" hidden="1"/>
    <row r="54028" ht="15.75" hidden="1"/>
    <row r="54029" ht="15.75" hidden="1"/>
    <row r="54030" ht="15.75" hidden="1"/>
    <row r="54031" ht="15.75" hidden="1"/>
    <row r="54032" ht="15.75" hidden="1"/>
    <row r="54033" ht="15.75" hidden="1"/>
    <row r="54034" ht="15.75" hidden="1"/>
    <row r="54035" ht="15.75" hidden="1"/>
    <row r="54036" ht="15.75" hidden="1"/>
    <row r="54037" ht="15.75" hidden="1"/>
    <row r="54038" ht="15.75" hidden="1"/>
    <row r="54039" ht="15.75" hidden="1"/>
    <row r="54040" ht="15.75" hidden="1"/>
    <row r="54041" ht="15.75" hidden="1"/>
    <row r="54042" ht="15.75" hidden="1"/>
    <row r="54043" ht="15.75" hidden="1"/>
    <row r="54044" ht="15.75" hidden="1"/>
    <row r="54045" ht="15.75" hidden="1"/>
    <row r="54046" ht="15.75" hidden="1"/>
    <row r="54047" ht="15.75" hidden="1"/>
    <row r="54048" ht="15.75" hidden="1"/>
    <row r="54049" ht="15.75" hidden="1"/>
    <row r="54050" ht="15.75" hidden="1"/>
    <row r="54051" ht="15.75" hidden="1"/>
    <row r="54052" ht="15.75" hidden="1"/>
    <row r="54053" ht="15.75" hidden="1"/>
    <row r="54054" ht="15.75" hidden="1"/>
    <row r="54055" ht="15.75" hidden="1"/>
    <row r="54056" ht="15.75" hidden="1"/>
    <row r="54057" ht="15.75" hidden="1"/>
    <row r="54058" ht="15.75" hidden="1"/>
    <row r="54059" ht="15.75" hidden="1"/>
    <row r="54060" ht="15.75" hidden="1"/>
    <row r="54061" ht="15.75" hidden="1"/>
    <row r="54062" ht="15.75" hidden="1"/>
    <row r="54063" ht="15.75" hidden="1"/>
    <row r="54064" ht="15.75" hidden="1"/>
    <row r="54065" ht="15.75" hidden="1"/>
    <row r="54066" ht="15.75" hidden="1"/>
    <row r="54067" ht="15.75" hidden="1"/>
    <row r="54068" ht="15.75" hidden="1"/>
    <row r="54069" ht="15.75" hidden="1"/>
    <row r="54070" ht="15.75" hidden="1"/>
    <row r="54071" ht="15.75" hidden="1"/>
    <row r="54072" ht="15.75" hidden="1"/>
    <row r="54073" ht="15.75" hidden="1"/>
    <row r="54074" ht="15.75" hidden="1"/>
    <row r="54075" ht="15.75" hidden="1"/>
    <row r="54076" ht="15.75" hidden="1"/>
    <row r="54077" ht="15.75" hidden="1"/>
    <row r="54078" ht="15.75" hidden="1"/>
    <row r="54079" ht="15.75" hidden="1"/>
    <row r="54080" ht="15.75" hidden="1"/>
    <row r="54081" ht="15.75" hidden="1"/>
    <row r="54082" ht="15.75" hidden="1"/>
    <row r="54083" ht="15.75" hidden="1"/>
    <row r="54084" ht="15.75" hidden="1"/>
    <row r="54085" ht="15.75" hidden="1"/>
    <row r="54086" ht="15.75" hidden="1"/>
    <row r="54087" ht="15.75" hidden="1"/>
    <row r="54088" ht="15.75" hidden="1"/>
    <row r="54089" ht="15.75" hidden="1"/>
    <row r="54090" ht="15.75" hidden="1"/>
    <row r="54091" ht="15.75" hidden="1"/>
    <row r="54092" ht="15.75" hidden="1"/>
    <row r="54093" ht="15.75" hidden="1"/>
    <row r="54094" ht="15.75" hidden="1"/>
    <row r="54095" ht="15.75" hidden="1"/>
    <row r="54096" ht="15.75" hidden="1"/>
    <row r="54097" ht="15.75" hidden="1"/>
    <row r="54098" ht="15.75" hidden="1"/>
    <row r="54099" ht="15.75" hidden="1"/>
    <row r="54100" ht="15.75" hidden="1"/>
    <row r="54101" ht="15.75" hidden="1"/>
    <row r="54102" ht="15.75" hidden="1"/>
    <row r="54103" ht="15.75" hidden="1"/>
    <row r="54104" ht="15.75" hidden="1"/>
    <row r="54105" ht="15.75" hidden="1"/>
    <row r="54106" ht="15.75" hidden="1"/>
    <row r="54107" ht="15.75" hidden="1"/>
    <row r="54108" ht="15.75" hidden="1"/>
    <row r="54109" ht="15.75" hidden="1"/>
    <row r="54110" ht="15.75" hidden="1"/>
    <row r="54111" ht="15.75" hidden="1"/>
    <row r="54112" ht="15.75" hidden="1"/>
    <row r="54113" ht="15.75" hidden="1"/>
    <row r="54114" ht="15.75" hidden="1"/>
    <row r="54115" ht="15.75" hidden="1"/>
    <row r="54116" ht="15.75" hidden="1"/>
    <row r="54117" ht="15.75" hidden="1"/>
    <row r="54118" ht="15.75" hidden="1"/>
    <row r="54119" ht="15.75" hidden="1"/>
    <row r="54120" ht="15.75" hidden="1"/>
    <row r="54121" ht="15.75" hidden="1"/>
    <row r="54122" ht="15.75" hidden="1"/>
    <row r="54123" ht="15.75" hidden="1"/>
    <row r="54124" ht="15.75" hidden="1"/>
    <row r="54125" ht="15.75" hidden="1"/>
    <row r="54126" ht="15.75" hidden="1"/>
    <row r="54127" ht="15.75" hidden="1"/>
    <row r="54128" ht="15.75" hidden="1"/>
    <row r="54129" ht="15.75" hidden="1"/>
    <row r="54130" ht="15.75" hidden="1"/>
    <row r="54131" ht="15.75" hidden="1"/>
    <row r="54132" ht="15.75" hidden="1"/>
    <row r="54133" ht="15.75" hidden="1"/>
    <row r="54134" ht="15.75" hidden="1"/>
    <row r="54135" ht="15.75" hidden="1"/>
    <row r="54136" ht="15.75" hidden="1"/>
    <row r="54137" ht="15.75" hidden="1"/>
    <row r="54138" ht="15.75" hidden="1"/>
    <row r="54139" ht="15.75" hidden="1"/>
    <row r="54140" ht="15.75" hidden="1"/>
    <row r="54141" ht="15.75" hidden="1"/>
    <row r="54142" ht="15.75" hidden="1"/>
    <row r="54143" ht="15.75" hidden="1"/>
    <row r="54144" ht="15.75" hidden="1"/>
    <row r="54145" ht="15.75" hidden="1"/>
    <row r="54146" ht="15.75" hidden="1"/>
    <row r="54147" ht="15.75" hidden="1"/>
    <row r="54148" ht="15.75" hidden="1"/>
    <row r="54149" ht="15.75" hidden="1"/>
    <row r="54150" ht="15.75" hidden="1"/>
    <row r="54151" ht="15.75" hidden="1"/>
    <row r="54152" ht="15.75" hidden="1"/>
    <row r="54153" ht="15.75" hidden="1"/>
    <row r="54154" ht="15.75" hidden="1"/>
    <row r="54155" ht="15.75" hidden="1"/>
    <row r="54156" ht="15.75" hidden="1"/>
    <row r="54157" ht="15.75" hidden="1"/>
    <row r="54158" ht="15.75" hidden="1"/>
    <row r="54159" ht="15.75" hidden="1"/>
    <row r="54160" ht="15.75" hidden="1"/>
    <row r="54161" ht="15.75" hidden="1"/>
    <row r="54162" ht="15.75" hidden="1"/>
    <row r="54163" ht="15.75" hidden="1"/>
    <row r="54164" ht="15.75" hidden="1"/>
    <row r="54165" ht="15.75" hidden="1"/>
    <row r="54166" ht="15.75" hidden="1"/>
    <row r="54167" ht="15.75" hidden="1"/>
    <row r="54168" ht="15.75" hidden="1"/>
    <row r="54169" ht="15.75" hidden="1"/>
    <row r="54170" ht="15.75" hidden="1"/>
    <row r="54171" ht="15.75" hidden="1"/>
    <row r="54172" ht="15.75" hidden="1"/>
    <row r="54173" ht="15.75" hidden="1"/>
    <row r="54174" ht="15.75" hidden="1"/>
    <row r="54175" ht="15.75" hidden="1"/>
    <row r="54176" ht="15.75" hidden="1"/>
    <row r="54177" ht="15.75" hidden="1"/>
    <row r="54178" ht="15.75" hidden="1"/>
    <row r="54179" ht="15.75" hidden="1"/>
    <row r="54180" ht="15.75" hidden="1"/>
    <row r="54181" ht="15.75" hidden="1"/>
    <row r="54182" ht="15.75" hidden="1"/>
    <row r="54183" ht="15.75" hidden="1"/>
    <row r="54184" ht="15.75" hidden="1"/>
    <row r="54185" ht="15.75" hidden="1"/>
    <row r="54186" ht="15.75" hidden="1"/>
    <row r="54187" ht="15.75" hidden="1"/>
    <row r="54188" ht="15.75" hidden="1"/>
    <row r="54189" ht="15.75" hidden="1"/>
    <row r="54190" ht="15.75" hidden="1"/>
    <row r="54191" ht="15.75" hidden="1"/>
    <row r="54192" ht="15.75" hidden="1"/>
    <row r="54193" ht="15.75" hidden="1"/>
    <row r="54194" ht="15.75" hidden="1"/>
    <row r="54195" ht="15.75" hidden="1"/>
    <row r="54196" ht="15.75" hidden="1"/>
    <row r="54197" ht="15.75" hidden="1"/>
    <row r="54198" ht="15.75" hidden="1"/>
    <row r="54199" ht="15.75" hidden="1"/>
    <row r="54200" ht="15.75" hidden="1"/>
    <row r="54201" ht="15.75" hidden="1"/>
    <row r="54202" ht="15.75" hidden="1"/>
    <row r="54203" ht="15.75" hidden="1"/>
    <row r="54204" ht="15.75" hidden="1"/>
    <row r="54205" ht="15.75" hidden="1"/>
    <row r="54206" ht="15.75" hidden="1"/>
    <row r="54207" ht="15.75" hidden="1"/>
    <row r="54208" ht="15.75" hidden="1"/>
    <row r="54209" ht="15.75" hidden="1"/>
    <row r="54210" ht="15.75" hidden="1"/>
    <row r="54211" ht="15.75" hidden="1"/>
    <row r="54212" ht="15.75" hidden="1"/>
    <row r="54213" ht="15.75" hidden="1"/>
    <row r="54214" ht="15.75" hidden="1"/>
    <row r="54215" ht="15.75" hidden="1"/>
    <row r="54216" ht="15.75" hidden="1"/>
    <row r="54217" ht="15.75" hidden="1"/>
    <row r="54218" ht="15.75" hidden="1"/>
    <row r="54219" ht="15.75" hidden="1"/>
    <row r="54220" ht="15.75" hidden="1"/>
    <row r="54221" ht="15.75" hidden="1"/>
    <row r="54222" ht="15.75" hidden="1"/>
    <row r="54223" ht="15.75" hidden="1"/>
    <row r="54224" ht="15.75" hidden="1"/>
    <row r="54225" ht="15.75" hidden="1"/>
    <row r="54226" ht="15.75" hidden="1"/>
    <row r="54227" ht="15.75" hidden="1"/>
    <row r="54228" ht="15.75" hidden="1"/>
    <row r="54229" ht="15.75" hidden="1"/>
    <row r="54230" ht="15.75" hidden="1"/>
    <row r="54231" ht="15.75" hidden="1"/>
    <row r="54232" ht="15.75" hidden="1"/>
    <row r="54233" ht="15.75" hidden="1"/>
    <row r="54234" ht="15.75" hidden="1"/>
    <row r="54235" ht="15.75" hidden="1"/>
    <row r="54236" ht="15.75" hidden="1"/>
    <row r="54237" ht="15.75" hidden="1"/>
    <row r="54238" ht="15.75" hidden="1"/>
    <row r="54239" ht="15.75" hidden="1"/>
    <row r="54240" ht="15.75" hidden="1"/>
    <row r="54241" ht="15.75" hidden="1"/>
    <row r="54242" ht="15.75" hidden="1"/>
    <row r="54243" ht="15.75" hidden="1"/>
    <row r="54244" ht="15.75" hidden="1"/>
    <row r="54245" ht="15.75" hidden="1"/>
    <row r="54246" ht="15.75" hidden="1"/>
    <row r="54247" ht="15.75" hidden="1"/>
    <row r="54248" ht="15.75" hidden="1"/>
    <row r="54249" ht="15.75" hidden="1"/>
    <row r="54250" ht="15.75" hidden="1"/>
    <row r="54251" ht="15.75" hidden="1"/>
    <row r="54252" ht="15.75" hidden="1"/>
    <row r="54253" ht="15.75" hidden="1"/>
    <row r="54254" ht="15.75" hidden="1"/>
    <row r="54255" ht="15.75" hidden="1"/>
    <row r="54256" ht="15.75" hidden="1"/>
    <row r="54257" ht="15.75" hidden="1"/>
    <row r="54258" ht="15.75" hidden="1"/>
    <row r="54259" ht="15.75" hidden="1"/>
    <row r="54260" ht="15.75" hidden="1"/>
    <row r="54261" ht="15.75" hidden="1"/>
    <row r="54262" ht="15.75" hidden="1"/>
    <row r="54263" ht="15.75" hidden="1"/>
    <row r="54264" ht="15.75" hidden="1"/>
    <row r="54265" ht="15.75" hidden="1"/>
    <row r="54266" ht="15.75" hidden="1"/>
    <row r="54267" ht="15.75" hidden="1"/>
    <row r="54268" ht="15.75" hidden="1"/>
    <row r="54269" ht="15.75" hidden="1"/>
    <row r="54270" ht="15.75" hidden="1"/>
    <row r="54271" ht="15.75" hidden="1"/>
    <row r="54272" ht="15.75" hidden="1"/>
    <row r="54273" ht="15.75" hidden="1"/>
    <row r="54274" ht="15.75" hidden="1"/>
    <row r="54275" ht="15.75" hidden="1"/>
    <row r="54276" ht="15.75" hidden="1"/>
    <row r="54277" ht="15.75" hidden="1"/>
    <row r="54278" ht="15.75" hidden="1"/>
    <row r="54279" ht="15.75" hidden="1"/>
    <row r="54280" ht="15.75" hidden="1"/>
    <row r="54281" ht="15.75" hidden="1"/>
    <row r="54282" ht="15.75" hidden="1"/>
    <row r="54283" ht="15.75" hidden="1"/>
    <row r="54284" ht="15.75" hidden="1"/>
    <row r="54285" ht="15.75" hidden="1"/>
    <row r="54286" ht="15.75" hidden="1"/>
    <row r="54287" ht="15.75" hidden="1"/>
    <row r="54288" ht="15.75" hidden="1"/>
    <row r="54289" ht="15.75" hidden="1"/>
    <row r="54290" ht="15.75" hidden="1"/>
    <row r="54291" ht="15.75" hidden="1"/>
    <row r="54292" ht="15.75" hidden="1"/>
    <row r="54293" ht="15.75" hidden="1"/>
    <row r="54294" ht="15.75" hidden="1"/>
    <row r="54295" ht="15.75" hidden="1"/>
    <row r="54296" ht="15.75" hidden="1"/>
    <row r="54297" ht="15.75" hidden="1"/>
    <row r="54298" ht="15.75" hidden="1"/>
    <row r="54299" ht="15.75" hidden="1"/>
    <row r="54300" ht="15.75" hidden="1"/>
    <row r="54301" ht="15.75" hidden="1"/>
    <row r="54302" ht="15.75" hidden="1"/>
    <row r="54303" ht="15.75" hidden="1"/>
    <row r="54304" ht="15.75" hidden="1"/>
    <row r="54305" ht="15.75" hidden="1"/>
    <row r="54306" ht="15.75" hidden="1"/>
    <row r="54307" ht="15.75" hidden="1"/>
    <row r="54308" ht="15.75" hidden="1"/>
    <row r="54309" ht="15.75" hidden="1"/>
    <row r="54310" ht="15.75" hidden="1"/>
    <row r="54311" ht="15.75" hidden="1"/>
    <row r="54312" ht="15.75" hidden="1"/>
    <row r="54313" ht="15.75" hidden="1"/>
    <row r="54314" ht="15.75" hidden="1"/>
    <row r="54315" ht="15.75" hidden="1"/>
    <row r="54316" ht="15.75" hidden="1"/>
    <row r="54317" ht="15.75" hidden="1"/>
    <row r="54318" ht="15.75" hidden="1"/>
    <row r="54319" ht="15.75" hidden="1"/>
    <row r="54320" ht="15.75" hidden="1"/>
    <row r="54321" ht="15.75" hidden="1"/>
    <row r="54322" ht="15.75" hidden="1"/>
    <row r="54323" ht="15.75" hidden="1"/>
    <row r="54324" ht="15.75" hidden="1"/>
    <row r="54325" ht="15.75" hidden="1"/>
    <row r="54326" ht="15.75" hidden="1"/>
    <row r="54327" ht="15.75" hidden="1"/>
    <row r="54328" ht="15.75" hidden="1"/>
    <row r="54329" ht="15.75" hidden="1"/>
    <row r="54330" ht="15.75" hidden="1"/>
    <row r="54331" ht="15.75" hidden="1"/>
    <row r="54332" ht="15.75" hidden="1"/>
    <row r="54333" ht="15.75" hidden="1"/>
    <row r="54334" ht="15.75" hidden="1"/>
    <row r="54335" ht="15.75" hidden="1"/>
    <row r="54336" ht="15.75" hidden="1"/>
    <row r="54337" ht="15.75" hidden="1"/>
    <row r="54338" ht="15.75" hidden="1"/>
    <row r="54339" ht="15.75" hidden="1"/>
    <row r="54340" ht="15.75" hidden="1"/>
    <row r="54341" ht="15.75" hidden="1"/>
    <row r="54342" ht="15.75" hidden="1"/>
    <row r="54343" ht="15.75" hidden="1"/>
    <row r="54344" ht="15.75" hidden="1"/>
    <row r="54345" ht="15.75" hidden="1"/>
    <row r="54346" ht="15.75" hidden="1"/>
    <row r="54347" ht="15.75" hidden="1"/>
    <row r="54348" ht="15.75" hidden="1"/>
    <row r="54349" ht="15.75" hidden="1"/>
    <row r="54350" ht="15.75" hidden="1"/>
    <row r="54351" ht="15.75" hidden="1"/>
    <row r="54352" ht="15.75" hidden="1"/>
    <row r="54353" ht="15.75" hidden="1"/>
    <row r="54354" ht="15.75" hidden="1"/>
    <row r="54355" ht="15.75" hidden="1"/>
    <row r="54356" ht="15.75" hidden="1"/>
    <row r="54357" ht="15.75" hidden="1"/>
    <row r="54358" ht="15.75" hidden="1"/>
    <row r="54359" ht="15.75" hidden="1"/>
    <row r="54360" ht="15.75" hidden="1"/>
    <row r="54361" ht="15.75" hidden="1"/>
    <row r="54362" ht="15.75" hidden="1"/>
    <row r="54363" ht="15.75" hidden="1"/>
    <row r="54364" ht="15.75" hidden="1"/>
    <row r="54365" ht="15.75" hidden="1"/>
    <row r="54366" ht="15.75" hidden="1"/>
    <row r="54367" ht="15.75" hidden="1"/>
    <row r="54368" ht="15.75" hidden="1"/>
    <row r="54369" ht="15.75" hidden="1"/>
    <row r="54370" ht="15.75" hidden="1"/>
    <row r="54371" ht="15.75" hidden="1"/>
    <row r="54372" ht="15.75" hidden="1"/>
    <row r="54373" ht="15.75" hidden="1"/>
    <row r="54374" ht="15.75" hidden="1"/>
    <row r="54375" ht="15.75" hidden="1"/>
    <row r="54376" ht="15.75" hidden="1"/>
    <row r="54377" ht="15.75" hidden="1"/>
    <row r="54378" ht="15.75" hidden="1"/>
    <row r="54379" ht="15.75" hidden="1"/>
    <row r="54380" ht="15.75" hidden="1"/>
    <row r="54381" ht="15.75" hidden="1"/>
    <row r="54382" ht="15.75" hidden="1"/>
    <row r="54383" ht="15.75" hidden="1"/>
    <row r="54384" ht="15.75" hidden="1"/>
    <row r="54385" ht="15.75" hidden="1"/>
    <row r="54386" ht="15.75" hidden="1"/>
    <row r="54387" ht="15.75" hidden="1"/>
    <row r="54388" ht="15.75" hidden="1"/>
    <row r="54389" ht="15.75" hidden="1"/>
    <row r="54390" ht="15.75" hidden="1"/>
    <row r="54391" ht="15.75" hidden="1"/>
    <row r="54392" ht="15.75" hidden="1"/>
    <row r="54393" ht="15.75" hidden="1"/>
    <row r="54394" ht="15.75" hidden="1"/>
    <row r="54395" ht="15.75" hidden="1"/>
    <row r="54396" ht="15.75" hidden="1"/>
    <row r="54397" ht="15.75" hidden="1"/>
    <row r="54398" ht="15.75" hidden="1"/>
    <row r="54399" ht="15.75" hidden="1"/>
    <row r="54400" ht="15.75" hidden="1"/>
    <row r="54401" ht="15.75" hidden="1"/>
    <row r="54402" ht="15.75" hidden="1"/>
    <row r="54403" ht="15.75" hidden="1"/>
    <row r="54404" ht="15.75" hidden="1"/>
    <row r="54405" ht="15.75" hidden="1"/>
    <row r="54406" ht="15.75" hidden="1"/>
    <row r="54407" ht="15.75" hidden="1"/>
    <row r="54408" ht="15.75" hidden="1"/>
    <row r="54409" ht="15.75" hidden="1"/>
    <row r="54410" ht="15.75" hidden="1"/>
    <row r="54411" ht="15.75" hidden="1"/>
    <row r="54412" ht="15.75" hidden="1"/>
    <row r="54413" ht="15.75" hidden="1"/>
    <row r="54414" ht="15.75" hidden="1"/>
    <row r="54415" ht="15.75" hidden="1"/>
    <row r="54416" ht="15.75" hidden="1"/>
    <row r="54417" ht="15.75" hidden="1"/>
    <row r="54418" ht="15.75" hidden="1"/>
    <row r="54419" ht="15.75" hidden="1"/>
    <row r="54420" ht="15.75" hidden="1"/>
    <row r="54421" ht="15.75" hidden="1"/>
    <row r="54422" ht="15.75" hidden="1"/>
    <row r="54423" ht="15.75" hidden="1"/>
    <row r="54424" ht="15.75" hidden="1"/>
    <row r="54425" ht="15.75" hidden="1"/>
    <row r="54426" ht="15.75" hidden="1"/>
    <row r="54427" ht="15.75" hidden="1"/>
    <row r="54428" ht="15.75" hidden="1"/>
    <row r="54429" ht="15.75" hidden="1"/>
    <row r="54430" ht="15.75" hidden="1"/>
    <row r="54431" ht="15.75" hidden="1"/>
    <row r="54432" ht="15.75" hidden="1"/>
    <row r="54433" ht="15.75" hidden="1"/>
    <row r="54434" ht="15.75" hidden="1"/>
    <row r="54435" ht="15.75" hidden="1"/>
    <row r="54436" ht="15.75" hidden="1"/>
    <row r="54437" ht="15.75" hidden="1"/>
    <row r="54438" ht="15.75" hidden="1"/>
    <row r="54439" ht="15.75" hidden="1"/>
    <row r="54440" ht="15.75" hidden="1"/>
    <row r="54441" ht="15.75" hidden="1"/>
    <row r="54442" ht="15.75" hidden="1"/>
    <row r="54443" ht="15.75" hidden="1"/>
    <row r="54444" ht="15.75" hidden="1"/>
    <row r="54445" ht="15.75" hidden="1"/>
    <row r="54446" ht="15.75" hidden="1"/>
    <row r="54447" ht="15.75" hidden="1"/>
    <row r="54448" ht="15.75" hidden="1"/>
    <row r="54449" ht="15.75" hidden="1"/>
    <row r="54450" ht="15.75" hidden="1"/>
    <row r="54451" ht="15.75" hidden="1"/>
    <row r="54452" ht="15.75" hidden="1"/>
    <row r="54453" ht="15.75" hidden="1"/>
    <row r="54454" ht="15.75" hidden="1"/>
    <row r="54455" ht="15.75" hidden="1"/>
    <row r="54456" ht="15.75" hidden="1"/>
    <row r="54457" ht="15.75" hidden="1"/>
    <row r="54458" ht="15.75" hidden="1"/>
    <row r="54459" ht="15.75" hidden="1"/>
    <row r="54460" ht="15.75" hidden="1"/>
    <row r="54461" ht="15.75" hidden="1"/>
    <row r="54462" ht="15.75" hidden="1"/>
    <row r="54463" ht="15.75" hidden="1"/>
    <row r="54464" ht="15.75" hidden="1"/>
    <row r="54465" ht="15.75" hidden="1"/>
    <row r="54466" ht="15.75" hidden="1"/>
    <row r="54467" ht="15.75" hidden="1"/>
    <row r="54468" ht="15.75" hidden="1"/>
    <row r="54469" ht="15.75" hidden="1"/>
    <row r="54470" ht="15.75" hidden="1"/>
    <row r="54471" ht="15.75" hidden="1"/>
    <row r="54472" ht="15.75" hidden="1"/>
    <row r="54473" ht="15.75" hidden="1"/>
    <row r="54474" ht="15.75" hidden="1"/>
    <row r="54475" ht="15.75" hidden="1"/>
    <row r="54476" ht="15.75" hidden="1"/>
    <row r="54477" ht="15.75" hidden="1"/>
    <row r="54478" ht="15.75" hidden="1"/>
    <row r="54479" ht="15.75" hidden="1"/>
    <row r="54480" ht="15.75" hidden="1"/>
    <row r="54481" ht="15.75" hidden="1"/>
    <row r="54482" ht="15.75" hidden="1"/>
    <row r="54483" ht="15.75" hidden="1"/>
    <row r="54484" ht="15.75" hidden="1"/>
    <row r="54485" ht="15.75" hidden="1"/>
    <row r="54486" ht="15.75" hidden="1"/>
    <row r="54487" ht="15.75" hidden="1"/>
    <row r="54488" ht="15.75" hidden="1"/>
    <row r="54489" ht="15.75" hidden="1"/>
    <row r="54490" ht="15.75" hidden="1"/>
    <row r="54491" ht="15.75" hidden="1"/>
    <row r="54492" ht="15.75" hidden="1"/>
    <row r="54493" ht="15.75" hidden="1"/>
    <row r="54494" ht="15.75" hidden="1"/>
    <row r="54495" ht="15.75" hidden="1"/>
    <row r="54496" ht="15.75" hidden="1"/>
    <row r="54497" ht="15.75" hidden="1"/>
    <row r="54498" ht="15.75" hidden="1"/>
    <row r="54499" ht="15.75" hidden="1"/>
    <row r="54500" ht="15.75" hidden="1"/>
    <row r="54501" ht="15.75" hidden="1"/>
    <row r="54502" ht="15.75" hidden="1"/>
    <row r="54503" ht="15.75" hidden="1"/>
    <row r="54504" ht="15.75" hidden="1"/>
    <row r="54505" ht="15.75" hidden="1"/>
    <row r="54506" ht="15.75" hidden="1"/>
    <row r="54507" ht="15.75" hidden="1"/>
    <row r="54508" ht="15.75" hidden="1"/>
    <row r="54509" ht="15.75" hidden="1"/>
    <row r="54510" ht="15.75" hidden="1"/>
    <row r="54511" ht="15.75" hidden="1"/>
    <row r="54512" ht="15.75" hidden="1"/>
    <row r="54513" ht="15.75" hidden="1"/>
    <row r="54514" ht="15.75" hidden="1"/>
    <row r="54515" ht="15.75" hidden="1"/>
    <row r="54516" ht="15.75" hidden="1"/>
    <row r="54517" ht="15.75" hidden="1"/>
    <row r="54518" ht="15.75" hidden="1"/>
    <row r="54519" ht="15.75" hidden="1"/>
    <row r="54520" ht="15.75" hidden="1"/>
    <row r="54521" ht="15.75" hidden="1"/>
    <row r="54522" ht="15.75" hidden="1"/>
    <row r="54523" ht="15.75" hidden="1"/>
    <row r="54524" ht="15.75" hidden="1"/>
    <row r="54525" ht="15.75" hidden="1"/>
    <row r="54526" ht="15.75" hidden="1"/>
    <row r="54527" ht="15.75" hidden="1"/>
    <row r="54528" ht="15.75" hidden="1"/>
    <row r="54529" ht="15.75" hidden="1"/>
    <row r="54530" ht="15.75" hidden="1"/>
    <row r="54531" ht="15.75" hidden="1"/>
    <row r="54532" ht="15.75" hidden="1"/>
    <row r="54533" ht="15.75" hidden="1"/>
    <row r="54534" ht="15.75" hidden="1"/>
    <row r="54535" ht="15.75" hidden="1"/>
    <row r="54536" ht="15.75" hidden="1"/>
    <row r="54537" ht="15.75" hidden="1"/>
    <row r="54538" ht="15.75" hidden="1"/>
    <row r="54539" ht="15.75" hidden="1"/>
    <row r="54540" ht="15.75" hidden="1"/>
    <row r="54541" ht="15.75" hidden="1"/>
    <row r="54542" ht="15.75" hidden="1"/>
    <row r="54543" ht="15.75" hidden="1"/>
    <row r="54544" ht="15.75" hidden="1"/>
    <row r="54545" ht="15.75" hidden="1"/>
    <row r="54546" ht="15.75" hidden="1"/>
    <row r="54547" ht="15.75" hidden="1"/>
    <row r="54548" ht="15.75" hidden="1"/>
    <row r="54549" ht="15.75" hidden="1"/>
    <row r="54550" ht="15.75" hidden="1"/>
    <row r="54551" ht="15.75" hidden="1"/>
    <row r="54552" ht="15.75" hidden="1"/>
    <row r="54553" ht="15.75" hidden="1"/>
    <row r="54554" ht="15.75" hidden="1"/>
    <row r="54555" ht="15.75" hidden="1"/>
    <row r="54556" ht="15.75" hidden="1"/>
    <row r="54557" ht="15.75" hidden="1"/>
    <row r="54558" ht="15.75" hidden="1"/>
    <row r="54559" ht="15.75" hidden="1"/>
    <row r="54560" ht="15.75" hidden="1"/>
    <row r="54561" ht="15.75" hidden="1"/>
    <row r="54562" ht="15.75" hidden="1"/>
    <row r="54563" ht="15.75" hidden="1"/>
    <row r="54564" ht="15.75" hidden="1"/>
    <row r="54565" ht="15.75" hidden="1"/>
    <row r="54566" ht="15.75" hidden="1"/>
    <row r="54567" ht="15.75" hidden="1"/>
    <row r="54568" ht="15.75" hidden="1"/>
    <row r="54569" ht="15.75" hidden="1"/>
    <row r="54570" ht="15.75" hidden="1"/>
    <row r="54571" ht="15.75" hidden="1"/>
    <row r="54572" ht="15.75" hidden="1"/>
    <row r="54573" ht="15.75" hidden="1"/>
    <row r="54574" ht="15.75" hidden="1"/>
    <row r="54575" ht="15.75" hidden="1"/>
    <row r="54576" ht="15.75" hidden="1"/>
    <row r="54577" ht="15.75" hidden="1"/>
    <row r="54578" ht="15.75" hidden="1"/>
    <row r="54579" ht="15.75" hidden="1"/>
    <row r="54580" ht="15.75" hidden="1"/>
    <row r="54581" ht="15.75" hidden="1"/>
    <row r="54582" ht="15.75" hidden="1"/>
    <row r="54583" ht="15.75" hidden="1"/>
    <row r="54584" ht="15.75" hidden="1"/>
    <row r="54585" ht="15.75" hidden="1"/>
    <row r="54586" ht="15.75" hidden="1"/>
    <row r="54587" ht="15.75" hidden="1"/>
    <row r="54588" ht="15.75" hidden="1"/>
    <row r="54589" ht="15.75" hidden="1"/>
    <row r="54590" ht="15.75" hidden="1"/>
    <row r="54591" ht="15.75" hidden="1"/>
    <row r="54592" ht="15.75" hidden="1"/>
    <row r="54593" ht="15.75" hidden="1"/>
    <row r="54594" ht="15.75" hidden="1"/>
    <row r="54595" ht="15.75" hidden="1"/>
    <row r="54596" ht="15.75" hidden="1"/>
    <row r="54597" ht="15.75" hidden="1"/>
    <row r="54598" ht="15.75" hidden="1"/>
    <row r="54599" ht="15.75" hidden="1"/>
    <row r="54600" ht="15.75" hidden="1"/>
    <row r="54601" ht="15.75" hidden="1"/>
    <row r="54602" ht="15.75" hidden="1"/>
    <row r="54603" ht="15.75" hidden="1"/>
    <row r="54604" ht="15.75" hidden="1"/>
    <row r="54605" ht="15.75" hidden="1"/>
    <row r="54606" ht="15.75" hidden="1"/>
    <row r="54607" ht="15.75" hidden="1"/>
    <row r="54608" ht="15.75" hidden="1"/>
    <row r="54609" ht="15.75" hidden="1"/>
    <row r="54610" ht="15.75" hidden="1"/>
    <row r="54611" ht="15.75" hidden="1"/>
    <row r="54612" ht="15.75" hidden="1"/>
    <row r="54613" ht="15.75" hidden="1"/>
    <row r="54614" ht="15.75" hidden="1"/>
    <row r="54615" ht="15.75" hidden="1"/>
    <row r="54616" ht="15.75" hidden="1"/>
    <row r="54617" ht="15.75" hidden="1"/>
    <row r="54618" ht="15.75" hidden="1"/>
    <row r="54619" ht="15.75" hidden="1"/>
    <row r="54620" ht="15.75" hidden="1"/>
    <row r="54621" ht="15.75" hidden="1"/>
    <row r="54622" ht="15.75" hidden="1"/>
    <row r="54623" ht="15.75" hidden="1"/>
    <row r="54624" ht="15.75" hidden="1"/>
    <row r="54625" ht="15.75" hidden="1"/>
    <row r="54626" ht="15.75" hidden="1"/>
    <row r="54627" ht="15.75" hidden="1"/>
    <row r="54628" ht="15.75" hidden="1"/>
    <row r="54629" ht="15.75" hidden="1"/>
    <row r="54630" ht="15.75" hidden="1"/>
    <row r="54631" ht="15.75" hidden="1"/>
    <row r="54632" ht="15.75" hidden="1"/>
    <row r="54633" ht="15.75" hidden="1"/>
    <row r="54634" ht="15.75" hidden="1"/>
    <row r="54635" ht="15.75" hidden="1"/>
    <row r="54636" ht="15.75" hidden="1"/>
    <row r="54637" ht="15.75" hidden="1"/>
    <row r="54638" ht="15.75" hidden="1"/>
    <row r="54639" ht="15.75" hidden="1"/>
    <row r="54640" ht="15.75" hidden="1"/>
    <row r="54641" ht="15.75" hidden="1"/>
    <row r="54642" ht="15.75" hidden="1"/>
    <row r="54643" ht="15.75" hidden="1"/>
    <row r="54644" ht="15.75" hidden="1"/>
    <row r="54645" ht="15.75" hidden="1"/>
    <row r="54646" ht="15.75" hidden="1"/>
    <row r="54647" ht="15.75" hidden="1"/>
    <row r="54648" ht="15.75" hidden="1"/>
    <row r="54649" ht="15.75" hidden="1"/>
    <row r="54650" ht="15.75" hidden="1"/>
    <row r="54651" ht="15.75" hidden="1"/>
    <row r="54652" ht="15.75" hidden="1"/>
    <row r="54653" ht="15.75" hidden="1"/>
    <row r="54654" ht="15.75" hidden="1"/>
    <row r="54655" ht="15.75" hidden="1"/>
    <row r="54656" ht="15.75" hidden="1"/>
    <row r="54657" ht="15.75" hidden="1"/>
    <row r="54658" ht="15.75" hidden="1"/>
    <row r="54659" ht="15.75" hidden="1"/>
    <row r="54660" ht="15.75" hidden="1"/>
    <row r="54661" ht="15.75" hidden="1"/>
    <row r="54662" ht="15.75" hidden="1"/>
    <row r="54663" ht="15.75" hidden="1"/>
    <row r="54664" ht="15.75" hidden="1"/>
    <row r="54665" ht="15.75" hidden="1"/>
    <row r="54666" ht="15.75" hidden="1"/>
    <row r="54667" ht="15.75" hidden="1"/>
    <row r="54668" ht="15.75" hidden="1"/>
    <row r="54669" ht="15.75" hidden="1"/>
    <row r="54670" ht="15.75" hidden="1"/>
    <row r="54671" ht="15.75" hidden="1"/>
    <row r="54672" ht="15.75" hidden="1"/>
    <row r="54673" ht="15.75" hidden="1"/>
    <row r="54674" ht="15.75" hidden="1"/>
    <row r="54675" ht="15.75" hidden="1"/>
    <row r="54676" ht="15.75" hidden="1"/>
    <row r="54677" ht="15.75" hidden="1"/>
    <row r="54678" ht="15.75" hidden="1"/>
    <row r="54679" ht="15.75" hidden="1"/>
    <row r="54680" ht="15.75" hidden="1"/>
    <row r="54681" ht="15.75" hidden="1"/>
    <row r="54682" ht="15.75" hidden="1"/>
    <row r="54683" ht="15.75" hidden="1"/>
    <row r="54684" ht="15.75" hidden="1"/>
    <row r="54685" ht="15.75" hidden="1"/>
    <row r="54686" ht="15.75" hidden="1"/>
    <row r="54687" ht="15.75" hidden="1"/>
    <row r="54688" ht="15.75" hidden="1"/>
    <row r="54689" ht="15.75" hidden="1"/>
    <row r="54690" ht="15.75" hidden="1"/>
    <row r="54691" ht="15.75" hidden="1"/>
    <row r="54692" ht="15.75" hidden="1"/>
    <row r="54693" ht="15.75" hidden="1"/>
    <row r="54694" ht="15.75" hidden="1"/>
    <row r="54695" ht="15.75" hidden="1"/>
    <row r="54696" ht="15.75" hidden="1"/>
    <row r="54697" ht="15.75" hidden="1"/>
    <row r="54698" ht="15.75" hidden="1"/>
    <row r="54699" ht="15.75" hidden="1"/>
    <row r="54700" ht="15.75" hidden="1"/>
    <row r="54701" ht="15.75" hidden="1"/>
    <row r="54702" ht="15.75" hidden="1"/>
    <row r="54703" ht="15.75" hidden="1"/>
    <row r="54704" ht="15.75" hidden="1"/>
    <row r="54705" ht="15.75" hidden="1"/>
    <row r="54706" ht="15.75" hidden="1"/>
    <row r="54707" ht="15.75" hidden="1"/>
    <row r="54708" ht="15.75" hidden="1"/>
    <row r="54709" ht="15.75" hidden="1"/>
    <row r="54710" ht="15.75" hidden="1"/>
    <row r="54711" ht="15.75" hidden="1"/>
    <row r="54712" ht="15.75" hidden="1"/>
    <row r="54713" ht="15.75" hidden="1"/>
    <row r="54714" ht="15.75" hidden="1"/>
    <row r="54715" ht="15.75" hidden="1"/>
    <row r="54716" ht="15.75" hidden="1"/>
    <row r="54717" ht="15.75" hidden="1"/>
    <row r="54718" ht="15.75" hidden="1"/>
    <row r="54719" ht="15.75" hidden="1"/>
    <row r="54720" ht="15.75" hidden="1"/>
    <row r="54721" ht="15.75" hidden="1"/>
    <row r="54722" ht="15.75" hidden="1"/>
    <row r="54723" ht="15.75" hidden="1"/>
    <row r="54724" ht="15.75" hidden="1"/>
    <row r="54725" ht="15.75" hidden="1"/>
    <row r="54726" ht="15.75" hidden="1"/>
    <row r="54727" ht="15.75" hidden="1"/>
    <row r="54728" ht="15.75" hidden="1"/>
    <row r="54729" ht="15.75" hidden="1"/>
    <row r="54730" ht="15.75" hidden="1"/>
    <row r="54731" ht="15.75" hidden="1"/>
    <row r="54732" ht="15.75" hidden="1"/>
    <row r="54733" ht="15.75" hidden="1"/>
    <row r="54734" ht="15.75" hidden="1"/>
    <row r="54735" ht="15.75" hidden="1"/>
    <row r="54736" ht="15.75" hidden="1"/>
    <row r="54737" ht="15.75" hidden="1"/>
    <row r="54738" ht="15.75" hidden="1"/>
    <row r="54739" ht="15.75" hidden="1"/>
    <row r="54740" ht="15.75" hidden="1"/>
    <row r="54741" ht="15.75" hidden="1"/>
    <row r="54742" ht="15.75" hidden="1"/>
    <row r="54743" ht="15.75" hidden="1"/>
    <row r="54744" ht="15.75" hidden="1"/>
    <row r="54745" ht="15.75" hidden="1"/>
    <row r="54746" ht="15.75" hidden="1"/>
    <row r="54747" ht="15.75" hidden="1"/>
    <row r="54748" ht="15.75" hidden="1"/>
    <row r="54749" ht="15.75" hidden="1"/>
    <row r="54750" ht="15.75" hidden="1"/>
    <row r="54751" ht="15.75" hidden="1"/>
    <row r="54752" ht="15.75" hidden="1"/>
    <row r="54753" ht="15.75" hidden="1"/>
    <row r="54754" ht="15.75" hidden="1"/>
    <row r="54755" ht="15.75" hidden="1"/>
    <row r="54756" ht="15.75" hidden="1"/>
    <row r="54757" ht="15.75" hidden="1"/>
    <row r="54758" ht="15.75" hidden="1"/>
    <row r="54759" ht="15.75" hidden="1"/>
    <row r="54760" ht="15.75" hidden="1"/>
    <row r="54761" ht="15.75" hidden="1"/>
    <row r="54762" ht="15.75" hidden="1"/>
    <row r="54763" ht="15.75" hidden="1"/>
    <row r="54764" ht="15.75" hidden="1"/>
    <row r="54765" ht="15.75" hidden="1"/>
    <row r="54766" ht="15.75" hidden="1"/>
    <row r="54767" ht="15.75" hidden="1"/>
    <row r="54768" ht="15.75" hidden="1"/>
    <row r="54769" ht="15.75" hidden="1"/>
    <row r="54770" ht="15.75" hidden="1"/>
    <row r="54771" ht="15.75" hidden="1"/>
    <row r="54772" ht="15.75" hidden="1"/>
    <row r="54773" ht="15.75" hidden="1"/>
    <row r="54774" ht="15.75" hidden="1"/>
    <row r="54775" ht="15.75" hidden="1"/>
    <row r="54776" ht="15.75" hidden="1"/>
    <row r="54777" ht="15.75" hidden="1"/>
    <row r="54778" ht="15.75" hidden="1"/>
    <row r="54779" ht="15.75" hidden="1"/>
    <row r="54780" ht="15.75" hidden="1"/>
    <row r="54781" ht="15.75" hidden="1"/>
    <row r="54782" ht="15.75" hidden="1"/>
    <row r="54783" ht="15.75" hidden="1"/>
    <row r="54784" ht="15.75" hidden="1"/>
    <row r="54785" ht="15.75" hidden="1"/>
    <row r="54786" ht="15.75" hidden="1"/>
    <row r="54787" ht="15.75" hidden="1"/>
    <row r="54788" ht="15.75" hidden="1"/>
    <row r="54789" ht="15.75" hidden="1"/>
    <row r="54790" ht="15.75" hidden="1"/>
    <row r="54791" ht="15.75" hidden="1"/>
    <row r="54792" ht="15.75" hidden="1"/>
    <row r="54793" ht="15.75" hidden="1"/>
    <row r="54794" ht="15.75" hidden="1"/>
    <row r="54795" ht="15.75" hidden="1"/>
    <row r="54796" ht="15.75" hidden="1"/>
    <row r="54797" ht="15.75" hidden="1"/>
    <row r="54798" ht="15.75" hidden="1"/>
    <row r="54799" ht="15.75" hidden="1"/>
    <row r="54800" ht="15.75" hidden="1"/>
    <row r="54801" ht="15.75" hidden="1"/>
    <row r="54802" ht="15.75" hidden="1"/>
    <row r="54803" ht="15.75" hidden="1"/>
    <row r="54804" ht="15.75" hidden="1"/>
    <row r="54805" ht="15.75" hidden="1"/>
    <row r="54806" ht="15.75" hidden="1"/>
    <row r="54807" ht="15.75" hidden="1"/>
    <row r="54808" ht="15.75" hidden="1"/>
    <row r="54809" ht="15.75" hidden="1"/>
    <row r="54810" ht="15.75" hidden="1"/>
    <row r="54811" ht="15.75" hidden="1"/>
    <row r="54812" ht="15.75" hidden="1"/>
    <row r="54813" ht="15.75" hidden="1"/>
    <row r="54814" ht="15.75" hidden="1"/>
    <row r="54815" ht="15.75" hidden="1"/>
    <row r="54816" ht="15.75" hidden="1"/>
    <row r="54817" ht="15.75" hidden="1"/>
    <row r="54818" ht="15.75" hidden="1"/>
    <row r="54819" ht="15.75" hidden="1"/>
    <row r="54820" ht="15.75" hidden="1"/>
    <row r="54821" ht="15.75" hidden="1"/>
    <row r="54822" ht="15.75" hidden="1"/>
    <row r="54823" ht="15.75" hidden="1"/>
    <row r="54824" ht="15.75" hidden="1"/>
    <row r="54825" ht="15.75" hidden="1"/>
    <row r="54826" ht="15.75" hidden="1"/>
    <row r="54827" ht="15.75" hidden="1"/>
    <row r="54828" ht="15.75" hidden="1"/>
    <row r="54829" ht="15.75" hidden="1"/>
    <row r="54830" ht="15.75" hidden="1"/>
    <row r="54831" ht="15.75" hidden="1"/>
    <row r="54832" ht="15.75" hidden="1"/>
    <row r="54833" ht="15.75" hidden="1"/>
    <row r="54834" ht="15.75" hidden="1"/>
    <row r="54835" ht="15.75" hidden="1"/>
    <row r="54836" ht="15.75" hidden="1"/>
    <row r="54837" ht="15.75" hidden="1"/>
    <row r="54838" ht="15.75" hidden="1"/>
    <row r="54839" ht="15.75" hidden="1"/>
    <row r="54840" ht="15.75" hidden="1"/>
    <row r="54841" ht="15.75" hidden="1"/>
    <row r="54842" ht="15.75" hidden="1"/>
    <row r="54843" ht="15.75" hidden="1"/>
    <row r="54844" ht="15.75" hidden="1"/>
    <row r="54845" ht="15.75" hidden="1"/>
    <row r="54846" ht="15.75" hidden="1"/>
    <row r="54847" ht="15.75" hidden="1"/>
    <row r="54848" ht="15.75" hidden="1"/>
    <row r="54849" ht="15.75" hidden="1"/>
    <row r="54850" ht="15.75" hidden="1"/>
    <row r="54851" ht="15.75" hidden="1"/>
    <row r="54852" ht="15.75" hidden="1"/>
    <row r="54853" ht="15.75" hidden="1"/>
    <row r="54854" ht="15.75" hidden="1"/>
    <row r="54855" ht="15.75" hidden="1"/>
    <row r="54856" ht="15.75" hidden="1"/>
    <row r="54857" ht="15.75" hidden="1"/>
    <row r="54858" ht="15.75" hidden="1"/>
    <row r="54859" ht="15.75" hidden="1"/>
    <row r="54860" ht="15.75" hidden="1"/>
    <row r="54861" ht="15.75" hidden="1"/>
    <row r="54862" ht="15.75" hidden="1"/>
    <row r="54863" ht="15.75" hidden="1"/>
    <row r="54864" ht="15.75" hidden="1"/>
    <row r="54865" ht="15.75" hidden="1"/>
    <row r="54866" ht="15.75" hidden="1"/>
    <row r="54867" ht="15.75" hidden="1"/>
    <row r="54868" ht="15.75" hidden="1"/>
    <row r="54869" ht="15.75" hidden="1"/>
    <row r="54870" ht="15.75" hidden="1"/>
    <row r="54871" ht="15.75" hidden="1"/>
    <row r="54872" ht="15.75" hidden="1"/>
    <row r="54873" ht="15.75" hidden="1"/>
    <row r="54874" ht="15.75" hidden="1"/>
    <row r="54875" ht="15.75" hidden="1"/>
    <row r="54876" ht="15.75" hidden="1"/>
    <row r="54877" ht="15.75" hidden="1"/>
    <row r="54878" ht="15.75" hidden="1"/>
    <row r="54879" ht="15.75" hidden="1"/>
    <row r="54880" ht="15.75" hidden="1"/>
    <row r="54881" ht="15.75" hidden="1"/>
    <row r="54882" ht="15.75" hidden="1"/>
    <row r="54883" ht="15.75" hidden="1"/>
    <row r="54884" ht="15.75" hidden="1"/>
    <row r="54885" ht="15.75" hidden="1"/>
    <row r="54886" ht="15.75" hidden="1"/>
    <row r="54887" ht="15.75" hidden="1"/>
    <row r="54888" ht="15.75" hidden="1"/>
    <row r="54889" ht="15.75" hidden="1"/>
    <row r="54890" ht="15.75" hidden="1"/>
    <row r="54891" ht="15.75" hidden="1"/>
    <row r="54892" ht="15.75" hidden="1"/>
    <row r="54893" ht="15.75" hidden="1"/>
    <row r="54894" ht="15.75" hidden="1"/>
    <row r="54895" ht="15.75" hidden="1"/>
    <row r="54896" ht="15.75" hidden="1"/>
    <row r="54897" ht="15.75" hidden="1"/>
    <row r="54898" ht="15.75" hidden="1"/>
    <row r="54899" ht="15.75" hidden="1"/>
    <row r="54900" ht="15.75" hidden="1"/>
    <row r="54901" ht="15.75" hidden="1"/>
    <row r="54902" ht="15.75" hidden="1"/>
    <row r="54903" ht="15.75" hidden="1"/>
    <row r="54904" ht="15.75" hidden="1"/>
    <row r="54905" ht="15.75" hidden="1"/>
    <row r="54906" ht="15.75" hidden="1"/>
    <row r="54907" ht="15.75" hidden="1"/>
    <row r="54908" ht="15.75" hidden="1"/>
    <row r="54909" ht="15.75" hidden="1"/>
    <row r="54910" ht="15.75" hidden="1"/>
    <row r="54911" ht="15.75" hidden="1"/>
    <row r="54912" ht="15.75" hidden="1"/>
    <row r="54913" ht="15.75" hidden="1"/>
    <row r="54914" ht="15.75" hidden="1"/>
    <row r="54915" ht="15.75" hidden="1"/>
    <row r="54916" ht="15.75" hidden="1"/>
    <row r="54917" ht="15.75" hidden="1"/>
    <row r="54918" ht="15.75" hidden="1"/>
    <row r="54919" ht="15.75" hidden="1"/>
    <row r="54920" ht="15.75" hidden="1"/>
    <row r="54921" ht="15.75" hidden="1"/>
    <row r="54922" ht="15.75" hidden="1"/>
    <row r="54923" ht="15.75" hidden="1"/>
    <row r="54924" ht="15.75" hidden="1"/>
    <row r="54925" ht="15.75" hidden="1"/>
    <row r="54926" ht="15.75" hidden="1"/>
    <row r="54927" ht="15.75" hidden="1"/>
    <row r="54928" ht="15.75" hidden="1"/>
    <row r="54929" ht="15.75" hidden="1"/>
    <row r="54930" ht="15.75" hidden="1"/>
    <row r="54931" ht="15.75" hidden="1"/>
    <row r="54932" ht="15.75" hidden="1"/>
    <row r="54933" ht="15.75" hidden="1"/>
    <row r="54934" ht="15.75" hidden="1"/>
    <row r="54935" ht="15.75" hidden="1"/>
    <row r="54936" ht="15.75" hidden="1"/>
    <row r="54937" ht="15.75" hidden="1"/>
    <row r="54938" ht="15.75" hidden="1"/>
    <row r="54939" ht="15.75" hidden="1"/>
    <row r="54940" ht="15.75" hidden="1"/>
    <row r="54941" ht="15.75" hidden="1"/>
    <row r="54942" ht="15.75" hidden="1"/>
    <row r="54943" ht="15.75" hidden="1"/>
    <row r="54944" ht="15.75" hidden="1"/>
    <row r="54945" ht="15.75" hidden="1"/>
    <row r="54946" ht="15.75" hidden="1"/>
    <row r="54947" ht="15.75" hidden="1"/>
    <row r="54948" ht="15.75" hidden="1"/>
    <row r="54949" ht="15.75" hidden="1"/>
    <row r="54950" ht="15.75" hidden="1"/>
    <row r="54951" ht="15.75" hidden="1"/>
    <row r="54952" ht="15.75" hidden="1"/>
    <row r="54953" ht="15.75" hidden="1"/>
    <row r="54954" ht="15.75" hidden="1"/>
    <row r="54955" ht="15.75" hidden="1"/>
    <row r="54956" ht="15.75" hidden="1"/>
    <row r="54957" ht="15.75" hidden="1"/>
    <row r="54958" ht="15.75" hidden="1"/>
    <row r="54959" ht="15.75" hidden="1"/>
    <row r="54960" ht="15.75" hidden="1"/>
    <row r="54961" ht="15.75" hidden="1"/>
    <row r="54962" ht="15.75" hidden="1"/>
    <row r="54963" ht="15.75" hidden="1"/>
    <row r="54964" ht="15.75" hidden="1"/>
    <row r="54965" ht="15.75" hidden="1"/>
    <row r="54966" ht="15.75" hidden="1"/>
    <row r="54967" ht="15.75" hidden="1"/>
    <row r="54968" ht="15.75" hidden="1"/>
    <row r="54969" ht="15.75" hidden="1"/>
    <row r="54970" ht="15.75" hidden="1"/>
    <row r="54971" ht="15.75" hidden="1"/>
    <row r="54972" ht="15.75" hidden="1"/>
    <row r="54973" ht="15.75" hidden="1"/>
    <row r="54974" ht="15.75" hidden="1"/>
    <row r="54975" ht="15.75" hidden="1"/>
    <row r="54976" ht="15.75" hidden="1"/>
    <row r="54977" ht="15.75" hidden="1"/>
    <row r="54978" ht="15.75" hidden="1"/>
    <row r="54979" ht="15.75" hidden="1"/>
    <row r="54980" ht="15.75" hidden="1"/>
    <row r="54981" ht="15.75" hidden="1"/>
    <row r="54982" ht="15.75" hidden="1"/>
    <row r="54983" ht="15.75" hidden="1"/>
    <row r="54984" ht="15.75" hidden="1"/>
    <row r="54985" ht="15.75" hidden="1"/>
    <row r="54986" ht="15.75" hidden="1"/>
    <row r="54987" ht="15.75" hidden="1"/>
    <row r="54988" ht="15.75" hidden="1"/>
    <row r="54989" ht="15.75" hidden="1"/>
    <row r="54990" ht="15.75" hidden="1"/>
    <row r="54991" ht="15.75" hidden="1"/>
    <row r="54992" ht="15.75" hidden="1"/>
    <row r="54993" ht="15.75" hidden="1"/>
    <row r="54994" ht="15.75" hidden="1"/>
    <row r="54995" ht="15.75" hidden="1"/>
    <row r="54996" ht="15.75" hidden="1"/>
    <row r="54997" ht="15.75" hidden="1"/>
    <row r="54998" ht="15.75" hidden="1"/>
    <row r="54999" ht="15.75" hidden="1"/>
    <row r="55000" ht="15.75" hidden="1"/>
    <row r="55001" ht="15.75" hidden="1"/>
    <row r="55002" ht="15.75" hidden="1"/>
    <row r="55003" ht="15.75" hidden="1"/>
    <row r="55004" ht="15.75" hidden="1"/>
    <row r="55005" ht="15.75" hidden="1"/>
    <row r="55006" ht="15.75" hidden="1"/>
    <row r="55007" ht="15.75" hidden="1"/>
    <row r="55008" ht="15.75" hidden="1"/>
    <row r="55009" ht="15.75" hidden="1"/>
    <row r="55010" ht="15.75" hidden="1"/>
    <row r="55011" ht="15.75" hidden="1"/>
    <row r="55012" ht="15.75" hidden="1"/>
    <row r="55013" ht="15.75" hidden="1"/>
    <row r="55014" ht="15.75" hidden="1"/>
    <row r="55015" ht="15.75" hidden="1"/>
    <row r="55016" ht="15.75" hidden="1"/>
    <row r="55017" ht="15.75" hidden="1"/>
    <row r="55018" ht="15.75" hidden="1"/>
    <row r="55019" ht="15.75" hidden="1"/>
    <row r="55020" ht="15.75" hidden="1"/>
    <row r="55021" ht="15.75" hidden="1"/>
    <row r="55022" ht="15.75" hidden="1"/>
    <row r="55023" ht="15.75" hidden="1"/>
    <row r="55024" ht="15.75" hidden="1"/>
    <row r="55025" ht="15.75" hidden="1"/>
    <row r="55026" ht="15.75" hidden="1"/>
    <row r="55027" ht="15.75" hidden="1"/>
    <row r="55028" ht="15.75" hidden="1"/>
    <row r="55029" ht="15.75" hidden="1"/>
    <row r="55030" ht="15.75" hidden="1"/>
    <row r="55031" ht="15.75" hidden="1"/>
    <row r="55032" ht="15.75" hidden="1"/>
    <row r="55033" ht="15.75" hidden="1"/>
    <row r="55034" ht="15.75" hidden="1"/>
    <row r="55035" ht="15.75" hidden="1"/>
    <row r="55036" ht="15.75" hidden="1"/>
    <row r="55037" ht="15.75" hidden="1"/>
    <row r="55038" ht="15.75" hidden="1"/>
    <row r="55039" ht="15.75" hidden="1"/>
    <row r="55040" ht="15.75" hidden="1"/>
    <row r="55041" ht="15.75" hidden="1"/>
    <row r="55042" ht="15.75" hidden="1"/>
    <row r="55043" ht="15.75" hidden="1"/>
    <row r="55044" ht="15.75" hidden="1"/>
    <row r="55045" ht="15.75" hidden="1"/>
    <row r="55046" ht="15.75" hidden="1"/>
    <row r="55047" ht="15.75" hidden="1"/>
    <row r="55048" ht="15.75" hidden="1"/>
    <row r="55049" ht="15.75" hidden="1"/>
    <row r="55050" ht="15.75" hidden="1"/>
    <row r="55051" ht="15.75" hidden="1"/>
    <row r="55052" ht="15.75" hidden="1"/>
    <row r="55053" ht="15.75" hidden="1"/>
    <row r="55054" ht="15.75" hidden="1"/>
    <row r="55055" ht="15.75" hidden="1"/>
    <row r="55056" ht="15.75" hidden="1"/>
    <row r="55057" ht="15.75" hidden="1"/>
    <row r="55058" ht="15.75" hidden="1"/>
    <row r="55059" ht="15.75" hidden="1"/>
    <row r="55060" ht="15.75" hidden="1"/>
    <row r="55061" ht="15.75" hidden="1"/>
    <row r="55062" ht="15.75" hidden="1"/>
    <row r="55063" ht="15.75" hidden="1"/>
    <row r="55064" ht="15.75" hidden="1"/>
    <row r="55065" ht="15.75" hidden="1"/>
    <row r="55066" ht="15.75" hidden="1"/>
    <row r="55067" ht="15.75" hidden="1"/>
    <row r="55068" ht="15.75" hidden="1"/>
    <row r="55069" ht="15.75" hidden="1"/>
    <row r="55070" ht="15.75" hidden="1"/>
    <row r="55071" ht="15.75" hidden="1"/>
    <row r="55072" ht="15.75" hidden="1"/>
    <row r="55073" ht="15.75" hidden="1"/>
    <row r="55074" ht="15.75" hidden="1"/>
    <row r="55075" ht="15.75" hidden="1"/>
    <row r="55076" ht="15.75" hidden="1"/>
    <row r="55077" ht="15.75" hidden="1"/>
    <row r="55078" ht="15.75" hidden="1"/>
    <row r="55079" ht="15.75" hidden="1"/>
    <row r="55080" ht="15.75" hidden="1"/>
    <row r="55081" ht="15.75" hidden="1"/>
    <row r="55082" ht="15.75" hidden="1"/>
    <row r="55083" ht="15.75" hidden="1"/>
    <row r="55084" ht="15.75" hidden="1"/>
    <row r="55085" ht="15.75" hidden="1"/>
    <row r="55086" ht="15.75" hidden="1"/>
    <row r="55087" ht="15.75" hidden="1"/>
    <row r="55088" ht="15.75" hidden="1"/>
    <row r="55089" ht="15.75" hidden="1"/>
    <row r="55090" ht="15.75" hidden="1"/>
    <row r="55091" ht="15.75" hidden="1"/>
    <row r="55092" ht="15.75" hidden="1"/>
    <row r="55093" ht="15.75" hidden="1"/>
    <row r="55094" ht="15.75" hidden="1"/>
    <row r="55095" ht="15.75" hidden="1"/>
    <row r="55096" ht="15.75" hidden="1"/>
    <row r="55097" ht="15.75" hidden="1"/>
    <row r="55098" ht="15.75" hidden="1"/>
    <row r="55099" ht="15.75" hidden="1"/>
    <row r="55100" ht="15.75" hidden="1"/>
    <row r="55101" ht="15.75" hidden="1"/>
    <row r="55102" ht="15.75" hidden="1"/>
    <row r="55103" ht="15.75" hidden="1"/>
    <row r="55104" ht="15.75" hidden="1"/>
    <row r="55105" ht="15.75" hidden="1"/>
    <row r="55106" ht="15.75" hidden="1"/>
    <row r="55107" ht="15.75" hidden="1"/>
    <row r="55108" ht="15.75" hidden="1"/>
    <row r="55109" ht="15.75" hidden="1"/>
    <row r="55110" ht="15.75" hidden="1"/>
    <row r="55111" ht="15.75" hidden="1"/>
    <row r="55112" ht="15.75" hidden="1"/>
    <row r="55113" ht="15.75" hidden="1"/>
    <row r="55114" ht="15.75" hidden="1"/>
    <row r="55115" ht="15.75" hidden="1"/>
    <row r="55116" ht="15.75" hidden="1"/>
    <row r="55117" ht="15.75" hidden="1"/>
    <row r="55118" ht="15.75" hidden="1"/>
    <row r="55119" ht="15.75" hidden="1"/>
    <row r="55120" ht="15.75" hidden="1"/>
    <row r="55121" ht="15.75" hidden="1"/>
    <row r="55122" ht="15.75" hidden="1"/>
    <row r="55123" ht="15.75" hidden="1"/>
    <row r="55124" ht="15.75" hidden="1"/>
    <row r="55125" ht="15.75" hidden="1"/>
    <row r="55126" ht="15.75" hidden="1"/>
    <row r="55127" ht="15.75" hidden="1"/>
    <row r="55128" ht="15.75" hidden="1"/>
    <row r="55129" ht="15.75" hidden="1"/>
    <row r="55130" ht="15.75" hidden="1"/>
    <row r="55131" ht="15.75" hidden="1"/>
    <row r="55132" ht="15.75" hidden="1"/>
    <row r="55133" ht="15.75" hidden="1"/>
    <row r="55134" ht="15.75" hidden="1"/>
    <row r="55135" ht="15.75" hidden="1"/>
    <row r="55136" ht="15.75" hidden="1"/>
    <row r="55137" ht="15.75" hidden="1"/>
    <row r="55138" ht="15.75" hidden="1"/>
    <row r="55139" ht="15.75" hidden="1"/>
    <row r="55140" ht="15.75" hidden="1"/>
    <row r="55141" ht="15.75" hidden="1"/>
    <row r="55142" ht="15.75" hidden="1"/>
    <row r="55143" ht="15.75" hidden="1"/>
    <row r="55144" ht="15.75" hidden="1"/>
    <row r="55145" ht="15.75" hidden="1"/>
    <row r="55146" ht="15.75" hidden="1"/>
    <row r="55147" ht="15.75" hidden="1"/>
    <row r="55148" ht="15.75" hidden="1"/>
    <row r="55149" ht="15.75" hidden="1"/>
    <row r="55150" ht="15.75" hidden="1"/>
    <row r="55151" ht="15.75" hidden="1"/>
    <row r="55152" ht="15.75" hidden="1"/>
    <row r="55153" ht="15.75" hidden="1"/>
    <row r="55154" ht="15.75" hidden="1"/>
    <row r="55155" ht="15.75" hidden="1"/>
    <row r="55156" ht="15.75" hidden="1"/>
    <row r="55157" ht="15.75" hidden="1"/>
    <row r="55158" ht="15.75" hidden="1"/>
    <row r="55159" ht="15.75" hidden="1"/>
    <row r="55160" ht="15.75" hidden="1"/>
    <row r="55161" ht="15.75" hidden="1"/>
    <row r="55162" ht="15.75" hidden="1"/>
    <row r="55163" ht="15.75" hidden="1"/>
    <row r="55164" ht="15.75" hidden="1"/>
    <row r="55165" ht="15.75" hidden="1"/>
    <row r="55166" ht="15.75" hidden="1"/>
    <row r="55167" ht="15.75" hidden="1"/>
    <row r="55168" ht="15.75" hidden="1"/>
    <row r="55169" ht="15.75" hidden="1"/>
    <row r="55170" ht="15.75" hidden="1"/>
    <row r="55171" ht="15.75" hidden="1"/>
    <row r="55172" ht="15.75" hidden="1"/>
    <row r="55173" ht="15.75" hidden="1"/>
    <row r="55174" ht="15.75" hidden="1"/>
    <row r="55175" ht="15.75" hidden="1"/>
    <row r="55176" ht="15.75" hidden="1"/>
    <row r="55177" ht="15.75" hidden="1"/>
    <row r="55178" ht="15.75" hidden="1"/>
    <row r="55179" ht="15.75" hidden="1"/>
    <row r="55180" ht="15.75" hidden="1"/>
    <row r="55181" ht="15.75" hidden="1"/>
    <row r="55182" ht="15.75" hidden="1"/>
    <row r="55183" ht="15.75" hidden="1"/>
    <row r="55184" ht="15.75" hidden="1"/>
    <row r="55185" ht="15.75" hidden="1"/>
    <row r="55186" ht="15.75" hidden="1"/>
    <row r="55187" ht="15.75" hidden="1"/>
    <row r="55188" ht="15.75" hidden="1"/>
    <row r="55189" ht="15.75" hidden="1"/>
    <row r="55190" ht="15.75" hidden="1"/>
    <row r="55191" ht="15.75" hidden="1"/>
    <row r="55192" ht="15.75" hidden="1"/>
    <row r="55193" ht="15.75" hidden="1"/>
    <row r="55194" ht="15.75" hidden="1"/>
    <row r="55195" ht="15.75" hidden="1"/>
    <row r="55196" ht="15.75" hidden="1"/>
    <row r="55197" ht="15.75" hidden="1"/>
    <row r="55198" ht="15.75" hidden="1"/>
    <row r="55199" ht="15.75" hidden="1"/>
    <row r="55200" ht="15.75" hidden="1"/>
    <row r="55201" ht="15.75" hidden="1"/>
    <row r="55202" ht="15.75" hidden="1"/>
    <row r="55203" ht="15.75" hidden="1"/>
    <row r="55204" ht="15.75" hidden="1"/>
    <row r="55205" ht="15.75" hidden="1"/>
    <row r="55206" ht="15.75" hidden="1"/>
    <row r="55207" ht="15.75" hidden="1"/>
    <row r="55208" ht="15.75" hidden="1"/>
    <row r="55209" ht="15.75" hidden="1"/>
    <row r="55210" ht="15.75" hidden="1"/>
    <row r="55211" ht="15.75" hidden="1"/>
    <row r="55212" ht="15.75" hidden="1"/>
    <row r="55213" ht="15.75" hidden="1"/>
    <row r="55214" ht="15.75" hidden="1"/>
    <row r="55215" ht="15.75" hidden="1"/>
    <row r="55216" ht="15.75" hidden="1"/>
    <row r="55217" ht="15.75" hidden="1"/>
    <row r="55218" ht="15.75" hidden="1"/>
    <row r="55219" ht="15.75" hidden="1"/>
    <row r="55220" ht="15.75" hidden="1"/>
    <row r="55221" ht="15.75" hidden="1"/>
    <row r="55222" ht="15.75" hidden="1"/>
    <row r="55223" ht="15.75" hidden="1"/>
    <row r="55224" ht="15.75" hidden="1"/>
    <row r="55225" ht="15.75" hidden="1"/>
    <row r="55226" ht="15.75" hidden="1"/>
    <row r="55227" ht="15.75" hidden="1"/>
    <row r="55228" ht="15.75" hidden="1"/>
    <row r="55229" ht="15.75" hidden="1"/>
    <row r="55230" ht="15.75" hidden="1"/>
    <row r="55231" ht="15.75" hidden="1"/>
    <row r="55232" ht="15.75" hidden="1"/>
    <row r="55233" ht="15.75" hidden="1"/>
    <row r="55234" ht="15.75" hidden="1"/>
    <row r="55235" ht="15.75" hidden="1"/>
    <row r="55236" ht="15.75" hidden="1"/>
    <row r="55237" ht="15.75" hidden="1"/>
    <row r="55238" ht="15.75" hidden="1"/>
    <row r="55239" ht="15.75" hidden="1"/>
    <row r="55240" ht="15.75" hidden="1"/>
    <row r="55241" ht="15.75" hidden="1"/>
    <row r="55242" ht="15.75" hidden="1"/>
    <row r="55243" ht="15.75" hidden="1"/>
    <row r="55244" ht="15.75" hidden="1"/>
    <row r="55245" ht="15.75" hidden="1"/>
    <row r="55246" ht="15.75" hidden="1"/>
    <row r="55247" ht="15.75" hidden="1"/>
    <row r="55248" ht="15.75" hidden="1"/>
    <row r="55249" ht="15.75" hidden="1"/>
    <row r="55250" ht="15.75" hidden="1"/>
    <row r="55251" ht="15.75" hidden="1"/>
    <row r="55252" ht="15.75" hidden="1"/>
    <row r="55253" ht="15.75" hidden="1"/>
    <row r="55254" ht="15.75" hidden="1"/>
    <row r="55255" ht="15.75" hidden="1"/>
    <row r="55256" ht="15.75" hidden="1"/>
    <row r="55257" ht="15.75" hidden="1"/>
    <row r="55258" ht="15.75" hidden="1"/>
    <row r="55259" ht="15.75" hidden="1"/>
    <row r="55260" ht="15.75" hidden="1"/>
    <row r="55261" ht="15.75" hidden="1"/>
    <row r="55262" ht="15.75" hidden="1"/>
    <row r="55263" ht="15.75" hidden="1"/>
    <row r="55264" ht="15.75" hidden="1"/>
    <row r="55265" ht="15.75" hidden="1"/>
    <row r="55266" ht="15.75" hidden="1"/>
    <row r="55267" ht="15.75" hidden="1"/>
    <row r="55268" ht="15.75" hidden="1"/>
    <row r="55269" ht="15.75" hidden="1"/>
    <row r="55270" ht="15.75" hidden="1"/>
    <row r="55271" ht="15.75" hidden="1"/>
    <row r="55272" ht="15.75" hidden="1"/>
    <row r="55273" ht="15.75" hidden="1"/>
    <row r="55274" ht="15.75" hidden="1"/>
    <row r="55275" ht="15.75" hidden="1"/>
    <row r="55276" ht="15.75" hidden="1"/>
    <row r="55277" ht="15.75" hidden="1"/>
    <row r="55278" ht="15.75" hidden="1"/>
    <row r="55279" ht="15.75" hidden="1"/>
    <row r="55280" ht="15.75" hidden="1"/>
    <row r="55281" ht="15.75" hidden="1"/>
    <row r="55282" ht="15.75" hidden="1"/>
    <row r="55283" ht="15.75" hidden="1"/>
    <row r="55284" ht="15.75" hidden="1"/>
    <row r="55285" ht="15.75" hidden="1"/>
    <row r="55286" ht="15.75" hidden="1"/>
    <row r="55287" ht="15.75" hidden="1"/>
    <row r="55288" ht="15.75" hidden="1"/>
    <row r="55289" ht="15.75" hidden="1"/>
    <row r="55290" ht="15.75" hidden="1"/>
    <row r="55291" ht="15.75" hidden="1"/>
    <row r="55292" ht="15.75" hidden="1"/>
    <row r="55293" ht="15.75" hidden="1"/>
    <row r="55294" ht="15.75" hidden="1"/>
    <row r="55295" ht="15.75" hidden="1"/>
    <row r="55296" ht="15.75" hidden="1"/>
    <row r="55297" ht="15.75" hidden="1"/>
    <row r="55298" ht="15.75" hidden="1"/>
    <row r="55299" ht="15.75" hidden="1"/>
    <row r="55300" ht="15.75" hidden="1"/>
    <row r="55301" ht="15.75" hidden="1"/>
    <row r="55302" ht="15.75" hidden="1"/>
    <row r="55303" ht="15.75" hidden="1"/>
    <row r="55304" ht="15.75" hidden="1"/>
    <row r="55305" ht="15.75" hidden="1"/>
    <row r="55306" ht="15.75" hidden="1"/>
    <row r="55307" ht="15.75" hidden="1"/>
    <row r="55308" ht="15.75" hidden="1"/>
    <row r="55309" ht="15.75" hidden="1"/>
    <row r="55310" ht="15.75" hidden="1"/>
    <row r="55311" ht="15.75" hidden="1"/>
    <row r="55312" ht="15.75" hidden="1"/>
    <row r="55313" ht="15.75" hidden="1"/>
    <row r="55314" ht="15.75" hidden="1"/>
    <row r="55315" ht="15.75" hidden="1"/>
    <row r="55316" ht="15.75" hidden="1"/>
    <row r="55317" ht="15.75" hidden="1"/>
    <row r="55318" ht="15.75" hidden="1"/>
    <row r="55319" ht="15.75" hidden="1"/>
    <row r="55320" ht="15.75" hidden="1"/>
    <row r="55321" ht="15.75" hidden="1"/>
    <row r="55322" ht="15.75" hidden="1"/>
    <row r="55323" ht="15.75" hidden="1"/>
    <row r="55324" ht="15.75" hidden="1"/>
    <row r="55325" ht="15.75" hidden="1"/>
    <row r="55326" ht="15.75" hidden="1"/>
    <row r="55327" ht="15.75" hidden="1"/>
    <row r="55328" ht="15.75" hidden="1"/>
    <row r="55329" ht="15.75" hidden="1"/>
    <row r="55330" ht="15.75" hidden="1"/>
    <row r="55331" ht="15.75" hidden="1"/>
    <row r="55332" ht="15.75" hidden="1"/>
    <row r="55333" ht="15.75" hidden="1"/>
    <row r="55334" ht="15.75" hidden="1"/>
    <row r="55335" ht="15.75" hidden="1"/>
    <row r="55336" ht="15.75" hidden="1"/>
    <row r="55337" ht="15.75" hidden="1"/>
    <row r="55338" ht="15.75" hidden="1"/>
    <row r="55339" ht="15.75" hidden="1"/>
    <row r="55340" ht="15.75" hidden="1"/>
    <row r="55341" ht="15.75" hidden="1"/>
    <row r="55342" ht="15.75" hidden="1"/>
    <row r="55343" ht="15.75" hidden="1"/>
    <row r="55344" ht="15.75" hidden="1"/>
    <row r="55345" ht="15.75" hidden="1"/>
    <row r="55346" ht="15.75" hidden="1"/>
    <row r="55347" ht="15.75" hidden="1"/>
    <row r="55348" ht="15.75" hidden="1"/>
    <row r="55349" ht="15.75" hidden="1"/>
    <row r="55350" ht="15.75" hidden="1"/>
    <row r="55351" ht="15.75" hidden="1"/>
    <row r="55352" ht="15.75" hidden="1"/>
    <row r="55353" ht="15.75" hidden="1"/>
    <row r="55354" ht="15.75" hidden="1"/>
    <row r="55355" ht="15.75" hidden="1"/>
    <row r="55356" ht="15.75" hidden="1"/>
    <row r="55357" ht="15.75" hidden="1"/>
    <row r="55358" ht="15.75" hidden="1"/>
    <row r="55359" ht="15.75" hidden="1"/>
    <row r="55360" ht="15.75" hidden="1"/>
    <row r="55361" ht="15.75" hidden="1"/>
    <row r="55362" ht="15.75" hidden="1"/>
    <row r="55363" ht="15.75" hidden="1"/>
    <row r="55364" ht="15.75" hidden="1"/>
    <row r="55365" ht="15.75" hidden="1"/>
    <row r="55366" ht="15.75" hidden="1"/>
    <row r="55367" ht="15.75" hidden="1"/>
    <row r="55368" ht="15.75" hidden="1"/>
    <row r="55369" ht="15.75" hidden="1"/>
    <row r="55370" ht="15.75" hidden="1"/>
    <row r="55371" ht="15.75" hidden="1"/>
    <row r="55372" ht="15.75" hidden="1"/>
    <row r="55373" ht="15.75" hidden="1"/>
    <row r="55374" ht="15.75" hidden="1"/>
    <row r="55375" ht="15.75" hidden="1"/>
    <row r="55376" ht="15.75" hidden="1"/>
    <row r="55377" ht="15.75" hidden="1"/>
    <row r="55378" ht="15.75" hidden="1"/>
    <row r="55379" ht="15.75" hidden="1"/>
    <row r="55380" ht="15.75" hidden="1"/>
    <row r="55381" ht="15.75" hidden="1"/>
    <row r="55382" ht="15.75" hidden="1"/>
    <row r="55383" ht="15.75" hidden="1"/>
    <row r="55384" ht="15.75" hidden="1"/>
    <row r="55385" ht="15.75" hidden="1"/>
    <row r="55386" ht="15.75" hidden="1"/>
    <row r="55387" ht="15.75" hidden="1"/>
    <row r="55388" ht="15.75" hidden="1"/>
    <row r="55389" ht="15.75" hidden="1"/>
    <row r="55390" ht="15.75" hidden="1"/>
    <row r="55391" ht="15.75" hidden="1"/>
    <row r="55392" ht="15.75" hidden="1"/>
    <row r="55393" ht="15.75" hidden="1"/>
    <row r="55394" ht="15.75" hidden="1"/>
    <row r="55395" ht="15.75" hidden="1"/>
    <row r="55396" ht="15.75" hidden="1"/>
    <row r="55397" ht="15.75" hidden="1"/>
    <row r="55398" ht="15.75" hidden="1"/>
    <row r="55399" ht="15.75" hidden="1"/>
    <row r="55400" ht="15.75" hidden="1"/>
    <row r="55401" ht="15.75" hidden="1"/>
    <row r="55402" ht="15.75" hidden="1"/>
    <row r="55403" ht="15.75" hidden="1"/>
    <row r="55404" ht="15.75" hidden="1"/>
    <row r="55405" ht="15.75" hidden="1"/>
    <row r="55406" ht="15.75" hidden="1"/>
    <row r="55407" ht="15.75" hidden="1"/>
    <row r="55408" ht="15.75" hidden="1"/>
    <row r="55409" ht="15.75" hidden="1"/>
    <row r="55410" ht="15.75" hidden="1"/>
    <row r="55411" ht="15.75" hidden="1"/>
    <row r="55412" ht="15.75" hidden="1"/>
    <row r="55413" ht="15.75" hidden="1"/>
    <row r="55414" ht="15.75" hidden="1"/>
    <row r="55415" ht="15.75" hidden="1"/>
    <row r="55416" ht="15.75" hidden="1"/>
    <row r="55417" ht="15.75" hidden="1"/>
    <row r="55418" ht="15.75" hidden="1"/>
    <row r="55419" ht="15.75" hidden="1"/>
    <row r="55420" ht="15.75" hidden="1"/>
    <row r="55421" ht="15.75" hidden="1"/>
    <row r="55422" ht="15.75" hidden="1"/>
    <row r="55423" ht="15.75" hidden="1"/>
    <row r="55424" ht="15.75" hidden="1"/>
    <row r="55425" ht="15.75" hidden="1"/>
    <row r="55426" ht="15.75" hidden="1"/>
    <row r="55427" ht="15.75" hidden="1"/>
    <row r="55428" ht="15.75" hidden="1"/>
    <row r="55429" ht="15.75" hidden="1"/>
    <row r="55430" ht="15.75" hidden="1"/>
    <row r="55431" ht="15.75" hidden="1"/>
    <row r="55432" ht="15.75" hidden="1"/>
    <row r="55433" ht="15.75" hidden="1"/>
    <row r="55434" ht="15.75" hidden="1"/>
    <row r="55435" ht="15.75" hidden="1"/>
    <row r="55436" ht="15.75" hidden="1"/>
    <row r="55437" ht="15.75" hidden="1"/>
    <row r="55438" ht="15.75" hidden="1"/>
    <row r="55439" ht="15.75" hidden="1"/>
    <row r="55440" ht="15.75" hidden="1"/>
    <row r="55441" ht="15.75" hidden="1"/>
    <row r="55442" ht="15.75" hidden="1"/>
    <row r="55443" ht="15.75" hidden="1"/>
    <row r="55444" ht="15.75" hidden="1"/>
    <row r="55445" ht="15.75" hidden="1"/>
    <row r="55446" ht="15.75" hidden="1"/>
    <row r="55447" ht="15.75" hidden="1"/>
    <row r="55448" ht="15.75" hidden="1"/>
    <row r="55449" ht="15.75" hidden="1"/>
    <row r="55450" ht="15.75" hidden="1"/>
    <row r="55451" ht="15.75" hidden="1"/>
    <row r="55452" ht="15.75" hidden="1"/>
    <row r="55453" ht="15.75" hidden="1"/>
    <row r="55454" ht="15.75" hidden="1"/>
    <row r="55455" ht="15.75" hidden="1"/>
    <row r="55456" ht="15.75" hidden="1"/>
    <row r="55457" ht="15.75" hidden="1"/>
    <row r="55458" ht="15.75" hidden="1"/>
    <row r="55459" ht="15.75" hidden="1"/>
    <row r="55460" ht="15.75" hidden="1"/>
    <row r="55461" ht="15.75" hidden="1"/>
    <row r="55462" ht="15.75" hidden="1"/>
    <row r="55463" ht="15.75" hidden="1"/>
    <row r="55464" ht="15.75" hidden="1"/>
    <row r="55465" ht="15.75" hidden="1"/>
    <row r="55466" ht="15.75" hidden="1"/>
    <row r="55467" ht="15.75" hidden="1"/>
    <row r="55468" ht="15.75" hidden="1"/>
    <row r="55469" ht="15.75" hidden="1"/>
    <row r="55470" ht="15.75" hidden="1"/>
    <row r="55471" ht="15.75" hidden="1"/>
    <row r="55472" ht="15.75" hidden="1"/>
    <row r="55473" ht="15.75" hidden="1"/>
    <row r="55474" ht="15.75" hidden="1"/>
    <row r="55475" ht="15.75" hidden="1"/>
    <row r="55476" ht="15.75" hidden="1"/>
    <row r="55477" ht="15.75" hidden="1"/>
    <row r="55478" ht="15.75" hidden="1"/>
    <row r="55479" ht="15.75" hidden="1"/>
    <row r="55480" ht="15.75" hidden="1"/>
    <row r="55481" ht="15.75" hidden="1"/>
    <row r="55482" ht="15.75" hidden="1"/>
    <row r="55483" ht="15.75" hidden="1"/>
    <row r="55484" ht="15.75" hidden="1"/>
    <row r="55485" ht="15.75" hidden="1"/>
    <row r="55486" ht="15.75" hidden="1"/>
    <row r="55487" ht="15.75" hidden="1"/>
    <row r="55488" ht="15.75" hidden="1"/>
    <row r="55489" ht="15.75" hidden="1"/>
    <row r="55490" ht="15.75" hidden="1"/>
    <row r="55491" ht="15.75" hidden="1"/>
    <row r="55492" ht="15.75" hidden="1"/>
    <row r="55493" ht="15.75" hidden="1"/>
    <row r="55494" ht="15.75" hidden="1"/>
    <row r="55495" ht="15.75" hidden="1"/>
    <row r="55496" ht="15.75" hidden="1"/>
    <row r="55497" ht="15.75" hidden="1"/>
    <row r="55498" ht="15.75" hidden="1"/>
    <row r="55499" ht="15.75" hidden="1"/>
    <row r="55500" ht="15.75" hidden="1"/>
    <row r="55501" ht="15.75" hidden="1"/>
    <row r="55502" ht="15.75" hidden="1"/>
    <row r="55503" ht="15.75" hidden="1"/>
    <row r="55504" ht="15.75" hidden="1"/>
    <row r="55505" ht="15.75" hidden="1"/>
    <row r="55506" ht="15.75" hidden="1"/>
    <row r="55507" ht="15.75" hidden="1"/>
    <row r="55508" ht="15.75" hidden="1"/>
    <row r="55509" ht="15.75" hidden="1"/>
    <row r="55510" ht="15.75" hidden="1"/>
    <row r="55511" ht="15.75" hidden="1"/>
    <row r="55512" ht="15.75" hidden="1"/>
    <row r="55513" ht="15.75" hidden="1"/>
    <row r="55514" ht="15.75" hidden="1"/>
    <row r="55515" ht="15.75" hidden="1"/>
    <row r="55516" ht="15.75" hidden="1"/>
    <row r="55517" ht="15.75" hidden="1"/>
    <row r="55518" ht="15.75" hidden="1"/>
    <row r="55519" ht="15.75" hidden="1"/>
    <row r="55520" ht="15.75" hidden="1"/>
    <row r="55521" ht="15.75" hidden="1"/>
    <row r="55522" ht="15.75" hidden="1"/>
    <row r="55523" ht="15.75" hidden="1"/>
    <row r="55524" ht="15.75" hidden="1"/>
    <row r="55525" ht="15.75" hidden="1"/>
    <row r="55526" ht="15.75" hidden="1"/>
    <row r="55527" ht="15.75" hidden="1"/>
    <row r="55528" ht="15.75" hidden="1"/>
    <row r="55529" ht="15.75" hidden="1"/>
    <row r="55530" ht="15.75" hidden="1"/>
    <row r="55531" ht="15.75" hidden="1"/>
    <row r="55532" ht="15.75" hidden="1"/>
    <row r="55533" ht="15.75" hidden="1"/>
    <row r="55534" ht="15.75" hidden="1"/>
    <row r="55535" ht="15.75" hidden="1"/>
    <row r="55536" ht="15.75" hidden="1"/>
    <row r="55537" ht="15.75" hidden="1"/>
    <row r="55538" ht="15.75" hidden="1"/>
    <row r="55539" ht="15.75" hidden="1"/>
    <row r="55540" ht="15.75" hidden="1"/>
    <row r="55541" ht="15.75" hidden="1"/>
    <row r="55542" ht="15.75" hidden="1"/>
    <row r="55543" ht="15.75" hidden="1"/>
    <row r="55544" ht="15.75" hidden="1"/>
    <row r="55545" ht="15.75" hidden="1"/>
    <row r="55546" ht="15.75" hidden="1"/>
    <row r="55547" ht="15.75" hidden="1"/>
    <row r="55548" ht="15.75" hidden="1"/>
    <row r="55549" ht="15.75" hidden="1"/>
    <row r="55550" ht="15.75" hidden="1"/>
    <row r="55551" ht="15.75" hidden="1"/>
    <row r="55552" ht="15.75" hidden="1"/>
    <row r="55553" ht="15.75" hidden="1"/>
    <row r="55554" ht="15.75" hidden="1"/>
    <row r="55555" ht="15.75" hidden="1"/>
    <row r="55556" ht="15.75" hidden="1"/>
    <row r="55557" ht="15.75" hidden="1"/>
    <row r="55558" ht="15.75" hidden="1"/>
    <row r="55559" ht="15.75" hidden="1"/>
    <row r="55560" ht="15.75" hidden="1"/>
    <row r="55561" ht="15.75" hidden="1"/>
    <row r="55562" ht="15.75" hidden="1"/>
    <row r="55563" ht="15.75" hidden="1"/>
    <row r="55564" ht="15.75" hidden="1"/>
    <row r="55565" ht="15.75" hidden="1"/>
    <row r="55566" ht="15.75" hidden="1"/>
    <row r="55567" ht="15.75" hidden="1"/>
    <row r="55568" ht="15.75" hidden="1"/>
    <row r="55569" ht="15.75" hidden="1"/>
    <row r="55570" ht="15.75" hidden="1"/>
    <row r="55571" ht="15.75" hidden="1"/>
    <row r="55572" ht="15.75" hidden="1"/>
    <row r="55573" ht="15.75" hidden="1"/>
    <row r="55574" ht="15.75" hidden="1"/>
    <row r="55575" ht="15.75" hidden="1"/>
    <row r="55576" ht="15.75" hidden="1"/>
    <row r="55577" ht="15.75" hidden="1"/>
    <row r="55578" ht="15.75" hidden="1"/>
    <row r="55579" ht="15.75" hidden="1"/>
    <row r="55580" ht="15.75" hidden="1"/>
    <row r="55581" ht="15.75" hidden="1"/>
    <row r="55582" ht="15.75" hidden="1"/>
    <row r="55583" ht="15.75" hidden="1"/>
    <row r="55584" ht="15.75" hidden="1"/>
    <row r="55585" ht="15.75" hidden="1"/>
    <row r="55586" ht="15.75" hidden="1"/>
    <row r="55587" ht="15.75" hidden="1"/>
    <row r="55588" ht="15.75" hidden="1"/>
    <row r="55589" ht="15.75" hidden="1"/>
    <row r="55590" ht="15.75" hidden="1"/>
    <row r="55591" ht="15.75" hidden="1"/>
    <row r="55592" ht="15.75" hidden="1"/>
    <row r="55593" ht="15.75" hidden="1"/>
    <row r="55594" ht="15.75" hidden="1"/>
    <row r="55595" ht="15.75" hidden="1"/>
    <row r="55596" ht="15.75" hidden="1"/>
    <row r="55597" ht="15.75" hidden="1"/>
    <row r="55598" ht="15.75" hidden="1"/>
    <row r="55599" ht="15.75" hidden="1"/>
    <row r="55600" ht="15.75" hidden="1"/>
    <row r="55601" ht="15.75" hidden="1"/>
    <row r="55602" ht="15.75" hidden="1"/>
    <row r="55603" ht="15.75" hidden="1"/>
    <row r="55604" ht="15.75" hidden="1"/>
    <row r="55605" ht="15.75" hidden="1"/>
    <row r="55606" ht="15.75" hidden="1"/>
    <row r="55607" ht="15.75" hidden="1"/>
    <row r="55608" ht="15.75" hidden="1"/>
    <row r="55609" ht="15.75" hidden="1"/>
    <row r="55610" ht="15.75" hidden="1"/>
    <row r="55611" ht="15.75" hidden="1"/>
    <row r="55612" ht="15.75" hidden="1"/>
    <row r="55613" ht="15.75" hidden="1"/>
    <row r="55614" ht="15.75" hidden="1"/>
    <row r="55615" ht="15.75" hidden="1"/>
    <row r="55616" ht="15.75" hidden="1"/>
    <row r="55617" ht="15.75" hidden="1"/>
    <row r="55618" ht="15.75" hidden="1"/>
    <row r="55619" ht="15.75" hidden="1"/>
    <row r="55620" ht="15.75" hidden="1"/>
    <row r="55621" ht="15.75" hidden="1"/>
    <row r="55622" ht="15.75" hidden="1"/>
    <row r="55623" ht="15.75" hidden="1"/>
    <row r="55624" ht="15.75" hidden="1"/>
    <row r="55625" ht="15.75" hidden="1"/>
    <row r="55626" ht="15.75" hidden="1"/>
    <row r="55627" ht="15.75" hidden="1"/>
    <row r="55628" ht="15.75" hidden="1"/>
    <row r="55629" ht="15.75" hidden="1"/>
    <row r="55630" ht="15.75" hidden="1"/>
    <row r="55631" ht="15.75" hidden="1"/>
    <row r="55632" ht="15.75" hidden="1"/>
    <row r="55633" ht="15.75" hidden="1"/>
    <row r="55634" ht="15.75" hidden="1"/>
    <row r="55635" ht="15.75" hidden="1"/>
    <row r="55636" ht="15.75" hidden="1"/>
    <row r="55637" ht="15.75" hidden="1"/>
    <row r="55638" ht="15.75" hidden="1"/>
    <row r="55639" ht="15.75" hidden="1"/>
    <row r="55640" ht="15.75" hidden="1"/>
    <row r="55641" ht="15.75" hidden="1"/>
    <row r="55642" ht="15.75" hidden="1"/>
    <row r="55643" ht="15.75" hidden="1"/>
    <row r="55644" ht="15.75" hidden="1"/>
    <row r="55645" ht="15.75" hidden="1"/>
    <row r="55646" ht="15.75" hidden="1"/>
    <row r="55647" ht="15.75" hidden="1"/>
    <row r="55648" ht="15.75" hidden="1"/>
    <row r="55649" ht="15.75" hidden="1"/>
    <row r="55650" ht="15.75" hidden="1"/>
    <row r="55651" ht="15.75" hidden="1"/>
    <row r="55652" ht="15.75" hidden="1"/>
    <row r="55653" ht="15.75" hidden="1"/>
    <row r="55654" ht="15.75" hidden="1"/>
    <row r="55655" ht="15.75" hidden="1"/>
    <row r="55656" ht="15.75" hidden="1"/>
    <row r="55657" ht="15.75" hidden="1"/>
    <row r="55658" ht="15.75" hidden="1"/>
    <row r="55659" ht="15.75" hidden="1"/>
    <row r="55660" ht="15.75" hidden="1"/>
    <row r="55661" ht="15.75" hidden="1"/>
    <row r="55662" ht="15.75" hidden="1"/>
    <row r="55663" ht="15.75" hidden="1"/>
    <row r="55664" ht="15.75" hidden="1"/>
    <row r="55665" ht="15.75" hidden="1"/>
    <row r="55666" ht="15.75" hidden="1"/>
    <row r="55667" ht="15.75" hidden="1"/>
    <row r="55668" ht="15.75" hidden="1"/>
    <row r="55669" ht="15.75" hidden="1"/>
    <row r="55670" ht="15.75" hidden="1"/>
    <row r="55671" ht="15.75" hidden="1"/>
    <row r="55672" ht="15.75" hidden="1"/>
    <row r="55673" ht="15.75" hidden="1"/>
    <row r="55674" ht="15.75" hidden="1"/>
    <row r="55675" ht="15.75" hidden="1"/>
    <row r="55676" ht="15.75" hidden="1"/>
    <row r="55677" ht="15.75" hidden="1"/>
    <row r="55678" ht="15.75" hidden="1"/>
    <row r="55679" ht="15.75" hidden="1"/>
    <row r="55680" ht="15.75" hidden="1"/>
    <row r="55681" ht="15.75" hidden="1"/>
    <row r="55682" ht="15.75" hidden="1"/>
    <row r="55683" ht="15.75" hidden="1"/>
    <row r="55684" ht="15.75" hidden="1"/>
    <row r="55685" ht="15.75" hidden="1"/>
    <row r="55686" ht="15.75" hidden="1"/>
    <row r="55687" ht="15.75" hidden="1"/>
    <row r="55688" ht="15.75" hidden="1"/>
    <row r="55689" ht="15.75" hidden="1"/>
    <row r="55690" ht="15.75" hidden="1"/>
    <row r="55691" ht="15.75" hidden="1"/>
    <row r="55692" ht="15.75" hidden="1"/>
    <row r="55693" ht="15.75" hidden="1"/>
    <row r="55694" ht="15.75" hidden="1"/>
    <row r="55695" ht="15.75" hidden="1"/>
    <row r="55696" ht="15.75" hidden="1"/>
    <row r="55697" ht="15.75" hidden="1"/>
    <row r="55698" ht="15.75" hidden="1"/>
    <row r="55699" ht="15.75" hidden="1"/>
    <row r="55700" ht="15.75" hidden="1"/>
    <row r="55701" ht="15.75" hidden="1"/>
    <row r="55702" ht="15.75" hidden="1"/>
    <row r="55703" ht="15.75" hidden="1"/>
    <row r="55704" ht="15.75" hidden="1"/>
    <row r="55705" ht="15.75" hidden="1"/>
    <row r="55706" ht="15.75" hidden="1"/>
    <row r="55707" ht="15.75" hidden="1"/>
    <row r="55708" ht="15.75" hidden="1"/>
    <row r="55709" ht="15.75" hidden="1"/>
    <row r="55710" ht="15.75" hidden="1"/>
    <row r="55711" ht="15.75" hidden="1"/>
    <row r="55712" ht="15.75" hidden="1"/>
    <row r="55713" ht="15.75" hidden="1"/>
    <row r="55714" ht="15.75" hidden="1"/>
    <row r="55715" ht="15.75" hidden="1"/>
    <row r="55716" ht="15.75" hidden="1"/>
    <row r="55717" ht="15.75" hidden="1"/>
    <row r="55718" ht="15.75" hidden="1"/>
    <row r="55719" ht="15.75" hidden="1"/>
    <row r="55720" ht="15.75" hidden="1"/>
    <row r="55721" ht="15.75" hidden="1"/>
    <row r="55722" ht="15.75" hidden="1"/>
    <row r="55723" ht="15.75" hidden="1"/>
    <row r="55724" ht="15.75" hidden="1"/>
    <row r="55725" ht="15.75" hidden="1"/>
    <row r="55726" ht="15.75" hidden="1"/>
    <row r="55727" ht="15.75" hidden="1"/>
    <row r="55728" ht="15.75" hidden="1"/>
    <row r="55729" ht="15.75" hidden="1"/>
    <row r="55730" ht="15.75" hidden="1"/>
    <row r="55731" ht="15.75" hidden="1"/>
    <row r="55732" ht="15.75" hidden="1"/>
    <row r="55733" ht="15.75" hidden="1"/>
    <row r="55734" ht="15.75" hidden="1"/>
    <row r="55735" ht="15.75" hidden="1"/>
    <row r="55736" ht="15.75" hidden="1"/>
    <row r="55737" ht="15.75" hidden="1"/>
    <row r="55738" ht="15.75" hidden="1"/>
    <row r="55739" ht="15.75" hidden="1"/>
    <row r="55740" ht="15.75" hidden="1"/>
    <row r="55741" ht="15.75" hidden="1"/>
    <row r="55742" ht="15.75" hidden="1"/>
    <row r="55743" ht="15.75" hidden="1"/>
    <row r="55744" ht="15.75" hidden="1"/>
    <row r="55745" ht="15.75" hidden="1"/>
    <row r="55746" ht="15.75" hidden="1"/>
    <row r="55747" ht="15.75" hidden="1"/>
    <row r="55748" ht="15.75" hidden="1"/>
    <row r="55749" ht="15.75" hidden="1"/>
    <row r="55750" ht="15.75" hidden="1"/>
    <row r="55751" ht="15.75" hidden="1"/>
    <row r="55752" ht="15.75" hidden="1"/>
    <row r="55753" ht="15.75" hidden="1"/>
    <row r="55754" ht="15.75" hidden="1"/>
    <row r="55755" ht="15.75" hidden="1"/>
    <row r="55756" ht="15.75" hidden="1"/>
    <row r="55757" ht="15.75" hidden="1"/>
    <row r="55758" ht="15.75" hidden="1"/>
    <row r="55759" ht="15.75" hidden="1"/>
    <row r="55760" ht="15.75" hidden="1"/>
    <row r="55761" ht="15.75" hidden="1"/>
    <row r="55762" ht="15.75" hidden="1"/>
    <row r="55763" ht="15.75" hidden="1"/>
    <row r="55764" ht="15.75" hidden="1"/>
    <row r="55765" ht="15.75" hidden="1"/>
    <row r="55766" ht="15.75" hidden="1"/>
    <row r="55767" ht="15.75" hidden="1"/>
    <row r="55768" ht="15.75" hidden="1"/>
    <row r="55769" ht="15.75" hidden="1"/>
    <row r="55770" ht="15.75" hidden="1"/>
    <row r="55771" ht="15.75" hidden="1"/>
    <row r="55772" ht="15.75" hidden="1"/>
    <row r="55773" ht="15.75" hidden="1"/>
    <row r="55774" ht="15.75" hidden="1"/>
    <row r="55775" ht="15.75" hidden="1"/>
    <row r="55776" ht="15.75" hidden="1"/>
    <row r="55777" ht="15.75" hidden="1"/>
    <row r="55778" ht="15.75" hidden="1"/>
    <row r="55779" ht="15.75" hidden="1"/>
    <row r="55780" ht="15.75" hidden="1"/>
    <row r="55781" ht="15.75" hidden="1"/>
    <row r="55782" ht="15.75" hidden="1"/>
    <row r="55783" ht="15.75" hidden="1"/>
    <row r="55784" ht="15.75" hidden="1"/>
    <row r="55785" ht="15.75" hidden="1"/>
    <row r="55786" ht="15.75" hidden="1"/>
    <row r="55787" ht="15.75" hidden="1"/>
    <row r="55788" ht="15.75" hidden="1"/>
    <row r="55789" ht="15.75" hidden="1"/>
    <row r="55790" ht="15.75" hidden="1"/>
    <row r="55791" ht="15.75" hidden="1"/>
    <row r="55792" ht="15.75" hidden="1"/>
    <row r="55793" ht="15.75" hidden="1"/>
    <row r="55794" ht="15.75" hidden="1"/>
    <row r="55795" ht="15.75" hidden="1"/>
    <row r="55796" ht="15.75" hidden="1"/>
    <row r="55797" ht="15.75" hidden="1"/>
    <row r="55798" ht="15.75" hidden="1"/>
    <row r="55799" ht="15.75" hidden="1"/>
    <row r="55800" ht="15.75" hidden="1"/>
    <row r="55801" ht="15.75" hidden="1"/>
    <row r="55802" ht="15.75" hidden="1"/>
    <row r="55803" ht="15.75" hidden="1"/>
    <row r="55804" ht="15.75" hidden="1"/>
    <row r="55805" ht="15.75" hidden="1"/>
    <row r="55806" ht="15.75" hidden="1"/>
    <row r="55807" ht="15.75" hidden="1"/>
    <row r="55808" ht="15.75" hidden="1"/>
    <row r="55809" ht="15.75" hidden="1"/>
    <row r="55810" ht="15.75" hidden="1"/>
    <row r="55811" ht="15.75" hidden="1"/>
    <row r="55812" ht="15.75" hidden="1"/>
    <row r="55813" ht="15.75" hidden="1"/>
    <row r="55814" ht="15.75" hidden="1"/>
    <row r="55815" ht="15.75" hidden="1"/>
    <row r="55816" ht="15.75" hidden="1"/>
    <row r="55817" ht="15.75" hidden="1"/>
    <row r="55818" ht="15.75" hidden="1"/>
    <row r="55819" ht="15.75" hidden="1"/>
    <row r="55820" ht="15.75" hidden="1"/>
    <row r="55821" ht="15.75" hidden="1"/>
    <row r="55822" ht="15.75" hidden="1"/>
    <row r="55823" ht="15.75" hidden="1"/>
    <row r="55824" ht="15.75" hidden="1"/>
    <row r="55825" ht="15.75" hidden="1"/>
    <row r="55826" ht="15.75" hidden="1"/>
    <row r="55827" ht="15.75" hidden="1"/>
    <row r="55828" ht="15.75" hidden="1"/>
    <row r="55829" ht="15.75" hidden="1"/>
    <row r="55830" ht="15.75" hidden="1"/>
    <row r="55831" ht="15.75" hidden="1"/>
    <row r="55832" ht="15.75" hidden="1"/>
    <row r="55833" ht="15.75" hidden="1"/>
    <row r="55834" ht="15.75" hidden="1"/>
    <row r="55835" ht="15.75" hidden="1"/>
    <row r="55836" ht="15.75" hidden="1"/>
    <row r="55837" ht="15.75" hidden="1"/>
    <row r="55838" ht="15.75" hidden="1"/>
    <row r="55839" ht="15.75" hidden="1"/>
    <row r="55840" ht="15.75" hidden="1"/>
    <row r="55841" ht="15.75" hidden="1"/>
    <row r="55842" ht="15.75" hidden="1"/>
    <row r="55843" ht="15.75" hidden="1"/>
    <row r="55844" ht="15.75" hidden="1"/>
    <row r="55845" ht="15.75" hidden="1"/>
    <row r="55846" ht="15.75" hidden="1"/>
    <row r="55847" ht="15.75" hidden="1"/>
    <row r="55848" ht="15.75" hidden="1"/>
    <row r="55849" ht="15.75" hidden="1"/>
    <row r="55850" ht="15.75" hidden="1"/>
    <row r="55851" ht="15.75" hidden="1"/>
    <row r="55852" ht="15.75" hidden="1"/>
    <row r="55853" ht="15.75" hidden="1"/>
    <row r="55854" ht="15.75" hidden="1"/>
    <row r="55855" ht="15.75" hidden="1"/>
    <row r="55856" ht="15.75" hidden="1"/>
    <row r="55857" ht="15.75" hidden="1"/>
    <row r="55858" ht="15.75" hidden="1"/>
    <row r="55859" ht="15.75" hidden="1"/>
    <row r="55860" ht="15.75" hidden="1"/>
    <row r="55861" ht="15.75" hidden="1"/>
    <row r="55862" ht="15.75" hidden="1"/>
    <row r="55863" ht="15.75" hidden="1"/>
    <row r="55864" ht="15.75" hidden="1"/>
    <row r="55865" ht="15.75" hidden="1"/>
    <row r="55866" ht="15.75" hidden="1"/>
    <row r="55867" ht="15.75" hidden="1"/>
    <row r="55868" ht="15.75" hidden="1"/>
    <row r="55869" ht="15.75" hidden="1"/>
    <row r="55870" ht="15.75" hidden="1"/>
    <row r="55871" ht="15.75" hidden="1"/>
    <row r="55872" ht="15.75" hidden="1"/>
    <row r="55873" ht="15.75" hidden="1"/>
    <row r="55874" ht="15.75" hidden="1"/>
    <row r="55875" ht="15.75" hidden="1"/>
    <row r="55876" ht="15.75" hidden="1"/>
    <row r="55877" ht="15.75" hidden="1"/>
    <row r="55878" ht="15.75" hidden="1"/>
    <row r="55879" ht="15.75" hidden="1"/>
    <row r="55880" ht="15.75" hidden="1"/>
    <row r="55881" ht="15.75" hidden="1"/>
    <row r="55882" ht="15.75" hidden="1"/>
    <row r="55883" ht="15.75" hidden="1"/>
    <row r="55884" ht="15.75" hidden="1"/>
    <row r="55885" ht="15.75" hidden="1"/>
    <row r="55886" ht="15.75" hidden="1"/>
    <row r="55887" ht="15.75" hidden="1"/>
    <row r="55888" ht="15.75" hidden="1"/>
    <row r="55889" ht="15.75" hidden="1"/>
    <row r="55890" ht="15.75" hidden="1"/>
    <row r="55891" ht="15.75" hidden="1"/>
    <row r="55892" ht="15.75" hidden="1"/>
    <row r="55893" ht="15.75" hidden="1"/>
    <row r="55894" ht="15.75" hidden="1"/>
    <row r="55895" ht="15.75" hidden="1"/>
    <row r="55896" ht="15.75" hidden="1"/>
    <row r="55897" ht="15.75" hidden="1"/>
    <row r="55898" ht="15.75" hidden="1"/>
    <row r="55899" ht="15.75" hidden="1"/>
    <row r="55900" ht="15.75" hidden="1"/>
    <row r="55901" ht="15.75" hidden="1"/>
    <row r="55902" ht="15.75" hidden="1"/>
    <row r="55903" ht="15.75" hidden="1"/>
    <row r="55904" ht="15.75" hidden="1"/>
    <row r="55905" ht="15.75" hidden="1"/>
    <row r="55906" ht="15.75" hidden="1"/>
    <row r="55907" ht="15.75" hidden="1"/>
    <row r="55908" ht="15.75" hidden="1"/>
    <row r="55909" ht="15.75" hidden="1"/>
    <row r="55910" ht="15.75" hidden="1"/>
    <row r="55911" ht="15.75" hidden="1"/>
    <row r="55912" ht="15.75" hidden="1"/>
    <row r="55913" ht="15.75" hidden="1"/>
    <row r="55914" ht="15.75" hidden="1"/>
    <row r="55915" ht="15.75" hidden="1"/>
    <row r="55916" ht="15.75" hidden="1"/>
    <row r="55917" ht="15.75" hidden="1"/>
    <row r="55918" ht="15.75" hidden="1"/>
    <row r="55919" ht="15.75" hidden="1"/>
    <row r="55920" ht="15.75" hidden="1"/>
    <row r="55921" ht="15.75" hidden="1"/>
    <row r="55922" ht="15.75" hidden="1"/>
    <row r="55923" ht="15.75" hidden="1"/>
    <row r="55924" ht="15.75" hidden="1"/>
    <row r="55925" ht="15.75" hidden="1"/>
    <row r="55926" ht="15.75" hidden="1"/>
    <row r="55927" ht="15.75" hidden="1"/>
    <row r="55928" ht="15.75" hidden="1"/>
    <row r="55929" ht="15.75" hidden="1"/>
    <row r="55930" ht="15.75" hidden="1"/>
    <row r="55931" ht="15.75" hidden="1"/>
    <row r="55932" ht="15.75" hidden="1"/>
    <row r="55933" ht="15.75" hidden="1"/>
    <row r="55934" ht="15.75" hidden="1"/>
    <row r="55935" ht="15.75" hidden="1"/>
    <row r="55936" ht="15.75" hidden="1"/>
    <row r="55937" ht="15.75" hidden="1"/>
    <row r="55938" ht="15.75" hidden="1"/>
    <row r="55939" ht="15.75" hidden="1"/>
    <row r="55940" ht="15.75" hidden="1"/>
    <row r="55941" ht="15.75" hidden="1"/>
    <row r="55942" ht="15.75" hidden="1"/>
    <row r="55943" ht="15.75" hidden="1"/>
    <row r="55944" ht="15.75" hidden="1"/>
    <row r="55945" ht="15.75" hidden="1"/>
    <row r="55946" ht="15.75" hidden="1"/>
    <row r="55947" ht="15.75" hidden="1"/>
    <row r="55948" ht="15.75" hidden="1"/>
    <row r="55949" ht="15.75" hidden="1"/>
    <row r="55950" ht="15.75" hidden="1"/>
    <row r="55951" ht="15.75" hidden="1"/>
    <row r="55952" ht="15.75" hidden="1"/>
    <row r="55953" ht="15.75" hidden="1"/>
    <row r="55954" ht="15.75" hidden="1"/>
    <row r="55955" ht="15.75" hidden="1"/>
    <row r="55956" ht="15.75" hidden="1"/>
    <row r="55957" ht="15.75" hidden="1"/>
    <row r="55958" ht="15.75" hidden="1"/>
    <row r="55959" ht="15.75" hidden="1"/>
    <row r="55960" ht="15.75" hidden="1"/>
    <row r="55961" ht="15.75" hidden="1"/>
    <row r="55962" ht="15.75" hidden="1"/>
    <row r="55963" ht="15.75" hidden="1"/>
    <row r="55964" ht="15.75" hidden="1"/>
    <row r="55965" ht="15.75" hidden="1"/>
    <row r="55966" ht="15.75" hidden="1"/>
    <row r="55967" ht="15.75" hidden="1"/>
    <row r="55968" ht="15.75" hidden="1"/>
    <row r="55969" ht="15.75" hidden="1"/>
    <row r="55970" ht="15.75" hidden="1"/>
    <row r="55971" ht="15.75" hidden="1"/>
    <row r="55972" ht="15.75" hidden="1"/>
    <row r="55973" ht="15.75" hidden="1"/>
    <row r="55974" ht="15.75" hidden="1"/>
    <row r="55975" ht="15.75" hidden="1"/>
    <row r="55976" ht="15.75" hidden="1"/>
    <row r="55977" ht="15.75" hidden="1"/>
    <row r="55978" ht="15.75" hidden="1"/>
    <row r="55979" ht="15.75" hidden="1"/>
    <row r="55980" ht="15.75" hidden="1"/>
    <row r="55981" ht="15.75" hidden="1"/>
    <row r="55982" ht="15.75" hidden="1"/>
    <row r="55983" ht="15.75" hidden="1"/>
    <row r="55984" ht="15.75" hidden="1"/>
    <row r="55985" ht="15.75" hidden="1"/>
    <row r="55986" ht="15.75" hidden="1"/>
    <row r="55987" ht="15.75" hidden="1"/>
    <row r="55988" ht="15.75" hidden="1"/>
    <row r="55989" ht="15.75" hidden="1"/>
    <row r="55990" ht="15.75" hidden="1"/>
    <row r="55991" ht="15.75" hidden="1"/>
    <row r="55992" ht="15.75" hidden="1"/>
    <row r="55993" ht="15.75" hidden="1"/>
    <row r="55994" ht="15.75" hidden="1"/>
    <row r="55995" ht="15.75" hidden="1"/>
    <row r="55996" ht="15.75" hidden="1"/>
    <row r="55997" ht="15.75" hidden="1"/>
    <row r="55998" ht="15.75" hidden="1"/>
    <row r="55999" ht="15.75" hidden="1"/>
    <row r="56000" ht="15.75" hidden="1"/>
    <row r="56001" ht="15.75" hidden="1"/>
    <row r="56002" ht="15.75" hidden="1"/>
    <row r="56003" ht="15.75" hidden="1"/>
    <row r="56004" ht="15.75" hidden="1"/>
    <row r="56005" ht="15.75" hidden="1"/>
    <row r="56006" ht="15.75" hidden="1"/>
    <row r="56007" ht="15.75" hidden="1"/>
    <row r="56008" ht="15.75" hidden="1"/>
    <row r="56009" ht="15.75" hidden="1"/>
    <row r="56010" ht="15.75" hidden="1"/>
    <row r="56011" ht="15.75" hidden="1"/>
    <row r="56012" ht="15.75" hidden="1"/>
    <row r="56013" ht="15.75" hidden="1"/>
    <row r="56014" ht="15.75" hidden="1"/>
    <row r="56015" ht="15.75" hidden="1"/>
    <row r="56016" ht="15.75" hidden="1"/>
    <row r="56017" ht="15.75" hidden="1"/>
    <row r="56018" ht="15.75" hidden="1"/>
    <row r="56019" ht="15.75" hidden="1"/>
    <row r="56020" ht="15.75" hidden="1"/>
    <row r="56021" ht="15.75" hidden="1"/>
    <row r="56022" ht="15.75" hidden="1"/>
    <row r="56023" ht="15.75" hidden="1"/>
    <row r="56024" ht="15.75" hidden="1"/>
    <row r="56025" ht="15.75" hidden="1"/>
    <row r="56026" ht="15.75" hidden="1"/>
    <row r="56027" ht="15.75" hidden="1"/>
    <row r="56028" ht="15.75" hidden="1"/>
    <row r="56029" ht="15.75" hidden="1"/>
    <row r="56030" ht="15.75" hidden="1"/>
    <row r="56031" ht="15.75" hidden="1"/>
    <row r="56032" ht="15.75" hidden="1"/>
    <row r="56033" ht="15.75" hidden="1"/>
    <row r="56034" ht="15.75" hidden="1"/>
    <row r="56035" ht="15.75" hidden="1"/>
    <row r="56036" ht="15.75" hidden="1"/>
    <row r="56037" ht="15.75" hidden="1"/>
    <row r="56038" ht="15.75" hidden="1"/>
    <row r="56039" ht="15.75" hidden="1"/>
    <row r="56040" ht="15.75" hidden="1"/>
    <row r="56041" ht="15.75" hidden="1"/>
    <row r="56042" ht="15.75" hidden="1"/>
    <row r="56043" ht="15.75" hidden="1"/>
    <row r="56044" ht="15.75" hidden="1"/>
    <row r="56045" ht="15.75" hidden="1"/>
    <row r="56046" ht="15.75" hidden="1"/>
    <row r="56047" ht="15.75" hidden="1"/>
    <row r="56048" ht="15.75" hidden="1"/>
    <row r="56049" ht="15.75" hidden="1"/>
    <row r="56050" ht="15.75" hidden="1"/>
    <row r="56051" ht="15.75" hidden="1"/>
    <row r="56052" ht="15.75" hidden="1"/>
    <row r="56053" ht="15.75" hidden="1"/>
    <row r="56054" ht="15.75" hidden="1"/>
    <row r="56055" ht="15.75" hidden="1"/>
    <row r="56056" ht="15.75" hidden="1"/>
    <row r="56057" ht="15.75" hidden="1"/>
    <row r="56058" ht="15.75" hidden="1"/>
    <row r="56059" ht="15.75" hidden="1"/>
    <row r="56060" ht="15.75" hidden="1"/>
    <row r="56061" ht="15.75" hidden="1"/>
    <row r="56062" ht="15.75" hidden="1"/>
    <row r="56063" ht="15.75" hidden="1"/>
    <row r="56064" ht="15.75" hidden="1"/>
    <row r="56065" ht="15.75" hidden="1"/>
    <row r="56066" ht="15.75" hidden="1"/>
    <row r="56067" ht="15.75" hidden="1"/>
    <row r="56068" ht="15.75" hidden="1"/>
    <row r="56069" ht="15.75" hidden="1"/>
    <row r="56070" ht="15.75" hidden="1"/>
    <row r="56071" ht="15.75" hidden="1"/>
    <row r="56072" ht="15.75" hidden="1"/>
    <row r="56073" ht="15.75" hidden="1"/>
    <row r="56074" ht="15.75" hidden="1"/>
    <row r="56075" ht="15.75" hidden="1"/>
    <row r="56076" ht="15.75" hidden="1"/>
    <row r="56077" ht="15.75" hidden="1"/>
    <row r="56078" ht="15.75" hidden="1"/>
    <row r="56079" ht="15.75" hidden="1"/>
    <row r="56080" ht="15.75" hidden="1"/>
    <row r="56081" ht="15.75" hidden="1"/>
    <row r="56082" ht="15.75" hidden="1"/>
    <row r="56083" ht="15.75" hidden="1"/>
    <row r="56084" ht="15.75" hidden="1"/>
    <row r="56085" ht="15.75" hidden="1"/>
    <row r="56086" ht="15.75" hidden="1"/>
    <row r="56087" ht="15.75" hidden="1"/>
    <row r="56088" ht="15.75" hidden="1"/>
    <row r="56089" ht="15.75" hidden="1"/>
    <row r="56090" ht="15.75" hidden="1"/>
    <row r="56091" ht="15.75" hidden="1"/>
    <row r="56092" ht="15.75" hidden="1"/>
    <row r="56093" ht="15.75" hidden="1"/>
    <row r="56094" ht="15.75" hidden="1"/>
    <row r="56095" ht="15.75" hidden="1"/>
    <row r="56096" ht="15.75" hidden="1"/>
    <row r="56097" ht="15.75" hidden="1"/>
    <row r="56098" ht="15.75" hidden="1"/>
    <row r="56099" ht="15.75" hidden="1"/>
    <row r="56100" ht="15.75" hidden="1"/>
    <row r="56101" ht="15.75" hidden="1"/>
    <row r="56102" ht="15.75" hidden="1"/>
    <row r="56103" ht="15.75" hidden="1"/>
    <row r="56104" ht="15.75" hidden="1"/>
    <row r="56105" ht="15.75" hidden="1"/>
    <row r="56106" ht="15.75" hidden="1"/>
    <row r="56107" ht="15.75" hidden="1"/>
    <row r="56108" ht="15.75" hidden="1"/>
    <row r="56109" ht="15.75" hidden="1"/>
    <row r="56110" ht="15.75" hidden="1"/>
    <row r="56111" ht="15.75" hidden="1"/>
    <row r="56112" ht="15.75" hidden="1"/>
    <row r="56113" ht="15.75" hidden="1"/>
    <row r="56114" ht="15.75" hidden="1"/>
    <row r="56115" ht="15.75" hidden="1"/>
    <row r="56116" ht="15.75" hidden="1"/>
    <row r="56117" ht="15.75" hidden="1"/>
    <row r="56118" ht="15.75" hidden="1"/>
    <row r="56119" ht="15.75" hidden="1"/>
    <row r="56120" ht="15.75" hidden="1"/>
    <row r="56121" ht="15.75" hidden="1"/>
    <row r="56122" ht="15.75" hidden="1"/>
    <row r="56123" ht="15.75" hidden="1"/>
    <row r="56124" ht="15.75" hidden="1"/>
    <row r="56125" ht="15.75" hidden="1"/>
    <row r="56126" ht="15.75" hidden="1"/>
    <row r="56127" ht="15.75" hidden="1"/>
    <row r="56128" ht="15.75" hidden="1"/>
    <row r="56129" ht="15.75" hidden="1"/>
    <row r="56130" ht="15.75" hidden="1"/>
    <row r="56131" ht="15.75" hidden="1"/>
    <row r="56132" ht="15.75" hidden="1"/>
    <row r="56133" ht="15.75" hidden="1"/>
    <row r="56134" ht="15.75" hidden="1"/>
    <row r="56135" ht="15.75" hidden="1"/>
    <row r="56136" ht="15.75" hidden="1"/>
    <row r="56137" ht="15.75" hidden="1"/>
    <row r="56138" ht="15.75" hidden="1"/>
    <row r="56139" ht="15.75" hidden="1"/>
    <row r="56140" ht="15.75" hidden="1"/>
    <row r="56141" ht="15.75" hidden="1"/>
    <row r="56142" ht="15.75" hidden="1"/>
    <row r="56143" ht="15.75" hidden="1"/>
    <row r="56144" ht="15.75" hidden="1"/>
    <row r="56145" ht="15.75" hidden="1"/>
    <row r="56146" ht="15.75" hidden="1"/>
    <row r="56147" ht="15.75" hidden="1"/>
    <row r="56148" ht="15.75" hidden="1"/>
    <row r="56149" ht="15.75" hidden="1"/>
    <row r="56150" ht="15.75" hidden="1"/>
    <row r="56151" ht="15.75" hidden="1"/>
    <row r="56152" ht="15.75" hidden="1"/>
    <row r="56153" ht="15.75" hidden="1"/>
    <row r="56154" ht="15.75" hidden="1"/>
    <row r="56155" ht="15.75" hidden="1"/>
    <row r="56156" ht="15.75" hidden="1"/>
    <row r="56157" ht="15.75" hidden="1"/>
    <row r="56158" ht="15.75" hidden="1"/>
    <row r="56159" ht="15.75" hidden="1"/>
    <row r="56160" ht="15.75" hidden="1"/>
    <row r="56161" ht="15.75" hidden="1"/>
    <row r="56162" ht="15.75" hidden="1"/>
    <row r="56163" ht="15.75" hidden="1"/>
    <row r="56164" ht="15.75" hidden="1"/>
    <row r="56165" ht="15.75" hidden="1"/>
    <row r="56166" ht="15.75" hidden="1"/>
    <row r="56167" ht="15.75" hidden="1"/>
    <row r="56168" ht="15.75" hidden="1"/>
    <row r="56169" ht="15.75" hidden="1"/>
    <row r="56170" ht="15.75" hidden="1"/>
    <row r="56171" ht="15.75" hidden="1"/>
    <row r="56172" ht="15.75" hidden="1"/>
    <row r="56173" ht="15.75" hidden="1"/>
    <row r="56174" ht="15.75" hidden="1"/>
    <row r="56175" ht="15.75" hidden="1"/>
    <row r="56176" ht="15.75" hidden="1"/>
    <row r="56177" ht="15.75" hidden="1"/>
    <row r="56178" ht="15.75" hidden="1"/>
    <row r="56179" ht="15.75" hidden="1"/>
    <row r="56180" ht="15.75" hidden="1"/>
    <row r="56181" ht="15.75" hidden="1"/>
    <row r="56182" ht="15.75" hidden="1"/>
    <row r="56183" ht="15.75" hidden="1"/>
    <row r="56184" ht="15.75" hidden="1"/>
    <row r="56185" ht="15.75" hidden="1"/>
    <row r="56186" ht="15.75" hidden="1"/>
    <row r="56187" ht="15.75" hidden="1"/>
    <row r="56188" ht="15.75" hidden="1"/>
    <row r="56189" ht="15.75" hidden="1"/>
    <row r="56190" ht="15.75" hidden="1"/>
    <row r="56191" ht="15.75" hidden="1"/>
    <row r="56192" ht="15.75" hidden="1"/>
    <row r="56193" ht="15.75" hidden="1"/>
    <row r="56194" ht="15.75" hidden="1"/>
    <row r="56195" ht="15.75" hidden="1"/>
    <row r="56196" ht="15.75" hidden="1"/>
    <row r="56197" ht="15.75" hidden="1"/>
    <row r="56198" ht="15.75" hidden="1"/>
    <row r="56199" ht="15.75" hidden="1"/>
    <row r="56200" ht="15.75" hidden="1"/>
    <row r="56201" ht="15.75" hidden="1"/>
    <row r="56202" ht="15.75" hidden="1"/>
    <row r="56203" ht="15.75" hidden="1"/>
    <row r="56204" ht="15.75" hidden="1"/>
    <row r="56205" ht="15.75" hidden="1"/>
    <row r="56206" ht="15.75" hidden="1"/>
    <row r="56207" ht="15.75" hidden="1"/>
    <row r="56208" ht="15.75" hidden="1"/>
    <row r="56209" ht="15.75" hidden="1"/>
    <row r="56210" ht="15.75" hidden="1"/>
    <row r="56211" ht="15.75" hidden="1"/>
    <row r="56212" ht="15.75" hidden="1"/>
    <row r="56213" ht="15.75" hidden="1"/>
    <row r="56214" ht="15.75" hidden="1"/>
    <row r="56215" ht="15.75" hidden="1"/>
    <row r="56216" ht="15.75" hidden="1"/>
    <row r="56217" ht="15.75" hidden="1"/>
    <row r="56218" ht="15.75" hidden="1"/>
    <row r="56219" ht="15.75" hidden="1"/>
    <row r="56220" ht="15.75" hidden="1"/>
    <row r="56221" ht="15.75" hidden="1"/>
    <row r="56222" ht="15.75" hidden="1"/>
    <row r="56223" ht="15.75" hidden="1"/>
    <row r="56224" ht="15.75" hidden="1"/>
    <row r="56225" ht="15.75" hidden="1"/>
    <row r="56226" ht="15.75" hidden="1"/>
    <row r="56227" ht="15.75" hidden="1"/>
    <row r="56228" ht="15.75" hidden="1"/>
    <row r="56229" ht="15.75" hidden="1"/>
    <row r="56230" ht="15.75" hidden="1"/>
    <row r="56231" ht="15.75" hidden="1"/>
    <row r="56232" ht="15.75" hidden="1"/>
    <row r="56233" ht="15.75" hidden="1"/>
    <row r="56234" ht="15.75" hidden="1"/>
    <row r="56235" ht="15.75" hidden="1"/>
    <row r="56236" ht="15.75" hidden="1"/>
    <row r="56237" ht="15.75" hidden="1"/>
    <row r="56238" ht="15.75" hidden="1"/>
    <row r="56239" ht="15.75" hidden="1"/>
    <row r="56240" ht="15.75" hidden="1"/>
    <row r="56241" ht="15.75" hidden="1"/>
    <row r="56242" ht="15.75" hidden="1"/>
    <row r="56243" ht="15.75" hidden="1"/>
    <row r="56244" ht="15.75" hidden="1"/>
    <row r="56245" ht="15.75" hidden="1"/>
    <row r="56246" ht="15.75" hidden="1"/>
    <row r="56247" ht="15.75" hidden="1"/>
    <row r="56248" ht="15.75" hidden="1"/>
    <row r="56249" ht="15.75" hidden="1"/>
    <row r="56250" ht="15.75" hidden="1"/>
    <row r="56251" ht="15.75" hidden="1"/>
    <row r="56252" ht="15.75" hidden="1"/>
    <row r="56253" ht="15.75" hidden="1"/>
    <row r="56254" ht="15.75" hidden="1"/>
    <row r="56255" ht="15.75" hidden="1"/>
    <row r="56256" ht="15.75" hidden="1"/>
    <row r="56257" ht="15.75" hidden="1"/>
    <row r="56258" ht="15.75" hidden="1"/>
    <row r="56259" ht="15.75" hidden="1"/>
    <row r="56260" ht="15.75" hidden="1"/>
    <row r="56261" ht="15.75" hidden="1"/>
    <row r="56262" ht="15.75" hidden="1"/>
    <row r="56263" ht="15.75" hidden="1"/>
    <row r="56264" ht="15.75" hidden="1"/>
    <row r="56265" ht="15.75" hidden="1"/>
    <row r="56266" ht="15.75" hidden="1"/>
    <row r="56267" ht="15.75" hidden="1"/>
    <row r="56268" ht="15.75" hidden="1"/>
    <row r="56269" ht="15.75" hidden="1"/>
    <row r="56270" ht="15.75" hidden="1"/>
    <row r="56271" ht="15.75" hidden="1"/>
    <row r="56272" ht="15.75" hidden="1"/>
    <row r="56273" ht="15.75" hidden="1"/>
    <row r="56274" ht="15.75" hidden="1"/>
    <row r="56275" ht="15.75" hidden="1"/>
    <row r="56276" ht="15.75" hidden="1"/>
    <row r="56277" ht="15.75" hidden="1"/>
    <row r="56278" ht="15.75" hidden="1"/>
    <row r="56279" ht="15.75" hidden="1"/>
    <row r="56280" ht="15.75" hidden="1"/>
    <row r="56281" ht="15.75" hidden="1"/>
    <row r="56282" ht="15.75" hidden="1"/>
    <row r="56283" ht="15.75" hidden="1"/>
    <row r="56284" ht="15.75" hidden="1"/>
    <row r="56285" ht="15.75" hidden="1"/>
    <row r="56286" ht="15.75" hidden="1"/>
    <row r="56287" ht="15.75" hidden="1"/>
    <row r="56288" ht="15.75" hidden="1"/>
    <row r="56289" ht="15.75" hidden="1"/>
    <row r="56290" ht="15.75" hidden="1"/>
    <row r="56291" ht="15.75" hidden="1"/>
    <row r="56292" ht="15.75" hidden="1"/>
    <row r="56293" ht="15.75" hidden="1"/>
    <row r="56294" ht="15.75" hidden="1"/>
    <row r="56295" ht="15.75" hidden="1"/>
    <row r="56296" ht="15.75" hidden="1"/>
    <row r="56297" ht="15.75" hidden="1"/>
    <row r="56298" ht="15.75" hidden="1"/>
    <row r="56299" ht="15.75" hidden="1"/>
    <row r="56300" ht="15.75" hidden="1"/>
    <row r="56301" ht="15.75" hidden="1"/>
    <row r="56302" ht="15.75" hidden="1"/>
    <row r="56303" ht="15.75" hidden="1"/>
    <row r="56304" ht="15.75" hidden="1"/>
    <row r="56305" ht="15.75" hidden="1"/>
    <row r="56306" ht="15.75" hidden="1"/>
    <row r="56307" ht="15.75" hidden="1"/>
    <row r="56308" ht="15.75" hidden="1"/>
    <row r="56309" ht="15.75" hidden="1"/>
    <row r="56310" ht="15.75" hidden="1"/>
    <row r="56311" ht="15.75" hidden="1"/>
    <row r="56312" ht="15.75" hidden="1"/>
    <row r="56313" ht="15.75" hidden="1"/>
    <row r="56314" ht="15.75" hidden="1"/>
    <row r="56315" ht="15.75" hidden="1"/>
    <row r="56316" ht="15.75" hidden="1"/>
    <row r="56317" ht="15.75" hidden="1"/>
    <row r="56318" ht="15.75" hidden="1"/>
    <row r="56319" ht="15.75" hidden="1"/>
    <row r="56320" ht="15.75" hidden="1"/>
    <row r="56321" ht="15.75" hidden="1"/>
    <row r="56322" ht="15.75" hidden="1"/>
    <row r="56323" ht="15.75" hidden="1"/>
    <row r="56324" ht="15.75" hidden="1"/>
    <row r="56325" ht="15.75" hidden="1"/>
    <row r="56326" ht="15.75" hidden="1"/>
    <row r="56327" ht="15.75" hidden="1"/>
    <row r="56328" ht="15.75" hidden="1"/>
    <row r="56329" ht="15.75" hidden="1"/>
    <row r="56330" ht="15.75" hidden="1"/>
    <row r="56331" ht="15.75" hidden="1"/>
    <row r="56332" ht="15.75" hidden="1"/>
    <row r="56333" ht="15.75" hidden="1"/>
    <row r="56334" ht="15.75" hidden="1"/>
    <row r="56335" ht="15.75" hidden="1"/>
    <row r="56336" ht="15.75" hidden="1"/>
    <row r="56337" ht="15.75" hidden="1"/>
    <row r="56338" ht="15.75" hidden="1"/>
    <row r="56339" ht="15.75" hidden="1"/>
    <row r="56340" ht="15.75" hidden="1"/>
    <row r="56341" ht="15.75" hidden="1"/>
    <row r="56342" ht="15.75" hidden="1"/>
    <row r="56343" ht="15.75" hidden="1"/>
    <row r="56344" ht="15.75" hidden="1"/>
    <row r="56345" ht="15.75" hidden="1"/>
    <row r="56346" ht="15.75" hidden="1"/>
    <row r="56347" ht="15.75" hidden="1"/>
    <row r="56348" ht="15.75" hidden="1"/>
    <row r="56349" ht="15.75" hidden="1"/>
    <row r="56350" ht="15.75" hidden="1"/>
    <row r="56351" ht="15.75" hidden="1"/>
    <row r="56352" ht="15.75" hidden="1"/>
    <row r="56353" ht="15.75" hidden="1"/>
    <row r="56354" ht="15.75" hidden="1"/>
    <row r="56355" ht="15.75" hidden="1"/>
    <row r="56356" ht="15.75" hidden="1"/>
    <row r="56357" ht="15.75" hidden="1"/>
    <row r="56358" ht="15.75" hidden="1"/>
    <row r="56359" ht="15.75" hidden="1"/>
    <row r="56360" ht="15.75" hidden="1"/>
    <row r="56361" ht="15.75" hidden="1"/>
    <row r="56362" ht="15.75" hidden="1"/>
    <row r="56363" ht="15.75" hidden="1"/>
    <row r="56364" ht="15.75" hidden="1"/>
    <row r="56365" ht="15.75" hidden="1"/>
    <row r="56366" ht="15.75" hidden="1"/>
    <row r="56367" ht="15.75" hidden="1"/>
    <row r="56368" ht="15.75" hidden="1"/>
    <row r="56369" ht="15.75" hidden="1"/>
    <row r="56370" ht="15.75" hidden="1"/>
    <row r="56371" ht="15.75" hidden="1"/>
    <row r="56372" ht="15.75" hidden="1"/>
    <row r="56373" ht="15.75" hidden="1"/>
    <row r="56374" ht="15.75" hidden="1"/>
    <row r="56375" ht="15.75" hidden="1"/>
    <row r="56376" ht="15.75" hidden="1"/>
    <row r="56377" ht="15.75" hidden="1"/>
    <row r="56378" ht="15.75" hidden="1"/>
    <row r="56379" ht="15.75" hidden="1"/>
    <row r="56380" ht="15.75" hidden="1"/>
    <row r="56381" ht="15.75" hidden="1"/>
    <row r="56382" ht="15.75" hidden="1"/>
    <row r="56383" ht="15.75" hidden="1"/>
    <row r="56384" ht="15.75" hidden="1"/>
    <row r="56385" ht="15.75" hidden="1"/>
    <row r="56386" ht="15.75" hidden="1"/>
    <row r="56387" ht="15.75" hidden="1"/>
    <row r="56388" ht="15.75" hidden="1"/>
    <row r="56389" ht="15.75" hidden="1"/>
    <row r="56390" ht="15.75" hidden="1"/>
    <row r="56391" ht="15.75" hidden="1"/>
    <row r="56392" ht="15.75" hidden="1"/>
    <row r="56393" ht="15.75" hidden="1"/>
    <row r="56394" ht="15.75" hidden="1"/>
    <row r="56395" ht="15.75" hidden="1"/>
    <row r="56396" ht="15.75" hidden="1"/>
    <row r="56397" ht="15.75" hidden="1"/>
    <row r="56398" ht="15.75" hidden="1"/>
    <row r="56399" ht="15.75" hidden="1"/>
    <row r="56400" ht="15.75" hidden="1"/>
    <row r="56401" ht="15.75" hidden="1"/>
    <row r="56402" ht="15.75" hidden="1"/>
    <row r="56403" ht="15.75" hidden="1"/>
    <row r="56404" ht="15.75" hidden="1"/>
    <row r="56405" ht="15.75" hidden="1"/>
    <row r="56406" ht="15.75" hidden="1"/>
    <row r="56407" ht="15.75" hidden="1"/>
    <row r="56408" ht="15.75" hidden="1"/>
    <row r="56409" ht="15.75" hidden="1"/>
    <row r="56410" ht="15.75" hidden="1"/>
    <row r="56411" ht="15.75" hidden="1"/>
    <row r="56412" ht="15.75" hidden="1"/>
    <row r="56413" ht="15.75" hidden="1"/>
    <row r="56414" ht="15.75" hidden="1"/>
    <row r="56415" ht="15.75" hidden="1"/>
    <row r="56416" ht="15.75" hidden="1"/>
    <row r="56417" ht="15.75" hidden="1"/>
    <row r="56418" ht="15.75" hidden="1"/>
    <row r="56419" ht="15.75" hidden="1"/>
    <row r="56420" ht="15.75" hidden="1"/>
    <row r="56421" ht="15.75" hidden="1"/>
    <row r="56422" ht="15.75" hidden="1"/>
    <row r="56423" ht="15.75" hidden="1"/>
    <row r="56424" ht="15.75" hidden="1"/>
    <row r="56425" ht="15.75" hidden="1"/>
    <row r="56426" ht="15.75" hidden="1"/>
    <row r="56427" ht="15.75" hidden="1"/>
    <row r="56428" ht="15.75" hidden="1"/>
    <row r="56429" ht="15.75" hidden="1"/>
    <row r="56430" ht="15.75" hidden="1"/>
    <row r="56431" ht="15.75" hidden="1"/>
    <row r="56432" ht="15.75" hidden="1"/>
    <row r="56433" ht="15.75" hidden="1"/>
    <row r="56434" ht="15.75" hidden="1"/>
    <row r="56435" ht="15.75" hidden="1"/>
    <row r="56436" ht="15.75" hidden="1"/>
    <row r="56437" ht="15.75" hidden="1"/>
    <row r="56438" ht="15.75" hidden="1"/>
    <row r="56439" ht="15.75" hidden="1"/>
    <row r="56440" ht="15.75" hidden="1"/>
    <row r="56441" ht="15.75" hidden="1"/>
    <row r="56442" ht="15.75" hidden="1"/>
    <row r="56443" ht="15.75" hidden="1"/>
    <row r="56444" ht="15.75" hidden="1"/>
    <row r="56445" ht="15.75" hidden="1"/>
    <row r="56446" ht="15.75" hidden="1"/>
    <row r="56447" ht="15.75" hidden="1"/>
    <row r="56448" ht="15.75" hidden="1"/>
    <row r="56449" ht="15.75" hidden="1"/>
    <row r="56450" ht="15.75" hidden="1"/>
    <row r="56451" ht="15.75" hidden="1"/>
    <row r="56452" ht="15.75" hidden="1"/>
    <row r="56453" ht="15.75" hidden="1"/>
    <row r="56454" ht="15.75" hidden="1"/>
    <row r="56455" ht="15.75" hidden="1"/>
    <row r="56456" ht="15.75" hidden="1"/>
    <row r="56457" ht="15.75" hidden="1"/>
    <row r="56458" ht="15.75" hidden="1"/>
    <row r="56459" ht="15.75" hidden="1"/>
    <row r="56460" ht="15.75" hidden="1"/>
    <row r="56461" ht="15.75" hidden="1"/>
    <row r="56462" ht="15.75" hidden="1"/>
    <row r="56463" ht="15.75" hidden="1"/>
    <row r="56464" ht="15.75" hidden="1"/>
    <row r="56465" ht="15.75" hidden="1"/>
    <row r="56466" ht="15.75" hidden="1"/>
    <row r="56467" ht="15.75" hidden="1"/>
    <row r="56468" ht="15.75" hidden="1"/>
    <row r="56469" ht="15.75" hidden="1"/>
    <row r="56470" ht="15.75" hidden="1"/>
    <row r="56471" ht="15.75" hidden="1"/>
    <row r="56472" ht="15.75" hidden="1"/>
    <row r="56473" ht="15.75" hidden="1"/>
    <row r="56474" ht="15.75" hidden="1"/>
    <row r="56475" ht="15.75" hidden="1"/>
    <row r="56476" ht="15.75" hidden="1"/>
    <row r="56477" ht="15.75" hidden="1"/>
    <row r="56478" ht="15.75" hidden="1"/>
    <row r="56479" ht="15.75" hidden="1"/>
    <row r="56480" ht="15.75" hidden="1"/>
    <row r="56481" ht="15.75" hidden="1"/>
    <row r="56482" ht="15.75" hidden="1"/>
    <row r="56483" ht="15.75" hidden="1"/>
    <row r="56484" ht="15.75" hidden="1"/>
    <row r="56485" ht="15.75" hidden="1"/>
    <row r="56486" ht="15.75" hidden="1"/>
    <row r="56487" ht="15.75" hidden="1"/>
    <row r="56488" ht="15.75" hidden="1"/>
    <row r="56489" ht="15.75" hidden="1"/>
    <row r="56490" ht="15.75" hidden="1"/>
    <row r="56491" ht="15.75" hidden="1"/>
    <row r="56492" ht="15.75" hidden="1"/>
    <row r="56493" ht="15.75" hidden="1"/>
    <row r="56494" ht="15.75" hidden="1"/>
    <row r="56495" ht="15.75" hidden="1"/>
    <row r="56496" ht="15.75" hidden="1"/>
    <row r="56497" ht="15.75" hidden="1"/>
    <row r="56498" ht="15.75" hidden="1"/>
    <row r="56499" ht="15.75" hidden="1"/>
    <row r="56500" ht="15.75" hidden="1"/>
    <row r="56501" ht="15.75" hidden="1"/>
    <row r="56502" ht="15.75" hidden="1"/>
    <row r="56503" ht="15.75" hidden="1"/>
    <row r="56504" ht="15.75" hidden="1"/>
    <row r="56505" ht="15.75" hidden="1"/>
    <row r="56506" ht="15.75" hidden="1"/>
    <row r="56507" ht="15.75" hidden="1"/>
    <row r="56508" ht="15.75" hidden="1"/>
    <row r="56509" ht="15.75" hidden="1"/>
    <row r="56510" ht="15.75" hidden="1"/>
    <row r="56511" ht="15.75" hidden="1"/>
    <row r="56512" ht="15.75" hidden="1"/>
    <row r="56513" ht="15.75" hidden="1"/>
    <row r="56514" ht="15.75" hidden="1"/>
    <row r="56515" ht="15.75" hidden="1"/>
    <row r="56516" ht="15.75" hidden="1"/>
    <row r="56517" ht="15.75" hidden="1"/>
    <row r="56518" ht="15.75" hidden="1"/>
    <row r="56519" ht="15.75" hidden="1"/>
    <row r="56520" ht="15.75" hidden="1"/>
    <row r="56521" ht="15.75" hidden="1"/>
    <row r="56522" ht="15.75" hidden="1"/>
    <row r="56523" ht="15.75" hidden="1"/>
    <row r="56524" ht="15.75" hidden="1"/>
    <row r="56525" ht="15.75" hidden="1"/>
    <row r="56526" ht="15.75" hidden="1"/>
    <row r="56527" ht="15.75" hidden="1"/>
    <row r="56528" ht="15.75" hidden="1"/>
    <row r="56529" ht="15.75" hidden="1"/>
    <row r="56530" ht="15.75" hidden="1"/>
    <row r="56531" ht="15.75" hidden="1"/>
    <row r="56532" ht="15.75" hidden="1"/>
    <row r="56533" ht="15.75" hidden="1"/>
    <row r="56534" ht="15.75" hidden="1"/>
    <row r="56535" ht="15.75" hidden="1"/>
    <row r="56536" ht="15.75" hidden="1"/>
    <row r="56537" ht="15.75" hidden="1"/>
    <row r="56538" ht="15.75" hidden="1"/>
    <row r="56539" ht="15.75" hidden="1"/>
    <row r="56540" ht="15.75" hidden="1"/>
    <row r="56541" ht="15.75" hidden="1"/>
    <row r="56542" ht="15.75" hidden="1"/>
    <row r="56543" ht="15.75" hidden="1"/>
    <row r="56544" ht="15.75" hidden="1"/>
    <row r="56545" ht="15.75" hidden="1"/>
    <row r="56546" ht="15.75" hidden="1"/>
    <row r="56547" ht="15.75" hidden="1"/>
    <row r="56548" ht="15.75" hidden="1"/>
    <row r="56549" ht="15.75" hidden="1"/>
    <row r="56550" ht="15.75" hidden="1"/>
    <row r="56551" ht="15.75" hidden="1"/>
    <row r="56552" ht="15.75" hidden="1"/>
    <row r="56553" ht="15.75" hidden="1"/>
    <row r="56554" ht="15.75" hidden="1"/>
    <row r="56555" ht="15.75" hidden="1"/>
    <row r="56556" ht="15.75" hidden="1"/>
    <row r="56557" ht="15.75" hidden="1"/>
    <row r="56558" ht="15.75" hidden="1"/>
    <row r="56559" ht="15.75" hidden="1"/>
    <row r="56560" ht="15.75" hidden="1"/>
    <row r="56561" ht="15.75" hidden="1"/>
    <row r="56562" ht="15.75" hidden="1"/>
    <row r="56563" ht="15.75" hidden="1"/>
    <row r="56564" ht="15.75" hidden="1"/>
    <row r="56565" ht="15.75" hidden="1"/>
    <row r="56566" ht="15.75" hidden="1"/>
    <row r="56567" ht="15.75" hidden="1"/>
    <row r="56568" ht="15.75" hidden="1"/>
    <row r="56569" ht="15.75" hidden="1"/>
    <row r="56570" ht="15.75" hidden="1"/>
    <row r="56571" ht="15.75" hidden="1"/>
    <row r="56572" ht="15.75" hidden="1"/>
    <row r="56573" ht="15.75" hidden="1"/>
    <row r="56574" ht="15.75" hidden="1"/>
    <row r="56575" ht="15.75" hidden="1"/>
    <row r="56576" ht="15.75" hidden="1"/>
    <row r="56577" ht="15.75" hidden="1"/>
    <row r="56578" ht="15.75" hidden="1"/>
    <row r="56579" ht="15.75" hidden="1"/>
    <row r="56580" ht="15.75" hidden="1"/>
    <row r="56581" ht="15.75" hidden="1"/>
    <row r="56582" ht="15.75" hidden="1"/>
    <row r="56583" ht="15.75" hidden="1"/>
    <row r="56584" ht="15.75" hidden="1"/>
    <row r="56585" ht="15.75" hidden="1"/>
    <row r="56586" ht="15.75" hidden="1"/>
    <row r="56587" ht="15.75" hidden="1"/>
    <row r="56588" ht="15.75" hidden="1"/>
    <row r="56589" ht="15.75" hidden="1"/>
    <row r="56590" ht="15.75" hidden="1"/>
    <row r="56591" ht="15.75" hidden="1"/>
    <row r="56592" ht="15.75" hidden="1"/>
    <row r="56593" ht="15.75" hidden="1"/>
    <row r="56594" ht="15.75" hidden="1"/>
    <row r="56595" ht="15.75" hidden="1"/>
    <row r="56596" ht="15.75" hidden="1"/>
    <row r="56597" ht="15.75" hidden="1"/>
    <row r="56598" ht="15.75" hidden="1"/>
    <row r="56599" ht="15.75" hidden="1"/>
    <row r="56600" ht="15.75" hidden="1"/>
    <row r="56601" ht="15.75" hidden="1"/>
    <row r="56602" ht="15.75" hidden="1"/>
    <row r="56603" ht="15.75" hidden="1"/>
    <row r="56604" ht="15.75" hidden="1"/>
    <row r="56605" ht="15.75" hidden="1"/>
    <row r="56606" ht="15.75" hidden="1"/>
    <row r="56607" ht="15.75" hidden="1"/>
    <row r="56608" ht="15.75" hidden="1"/>
    <row r="56609" ht="15.75" hidden="1"/>
    <row r="56610" ht="15.75" hidden="1"/>
    <row r="56611" ht="15.75" hidden="1"/>
    <row r="56612" ht="15.75" hidden="1"/>
    <row r="56613" ht="15.75" hidden="1"/>
    <row r="56614" ht="15.75" hidden="1"/>
    <row r="56615" ht="15.75" hidden="1"/>
    <row r="56616" ht="15.75" hidden="1"/>
    <row r="56617" ht="15.75" hidden="1"/>
    <row r="56618" ht="15.75" hidden="1"/>
    <row r="56619" ht="15.75" hidden="1"/>
    <row r="56620" ht="15.75" hidden="1"/>
    <row r="56621" ht="15.75" hidden="1"/>
    <row r="56622" ht="15.75" hidden="1"/>
    <row r="56623" ht="15.75" hidden="1"/>
    <row r="56624" ht="15.75" hidden="1"/>
    <row r="56625" ht="15.75" hidden="1"/>
    <row r="56626" ht="15.75" hidden="1"/>
    <row r="56627" ht="15.75" hidden="1"/>
    <row r="56628" ht="15.75" hidden="1"/>
    <row r="56629" ht="15.75" hidden="1"/>
    <row r="56630" ht="15.75" hidden="1"/>
    <row r="56631" ht="15.75" hidden="1"/>
    <row r="56632" ht="15.75" hidden="1"/>
    <row r="56633" ht="15.75" hidden="1"/>
    <row r="56634" ht="15.75" hidden="1"/>
    <row r="56635" ht="15.75" hidden="1"/>
    <row r="56636" ht="15.75" hidden="1"/>
    <row r="56637" ht="15.75" hidden="1"/>
    <row r="56638" ht="15.75" hidden="1"/>
    <row r="56639" ht="15.75" hidden="1"/>
    <row r="56640" ht="15.75" hidden="1"/>
    <row r="56641" ht="15.75" hidden="1"/>
    <row r="56642" ht="15.75" hidden="1"/>
    <row r="56643" ht="15.75" hidden="1"/>
    <row r="56644" ht="15.75" hidden="1"/>
    <row r="56645" ht="15.75" hidden="1"/>
    <row r="56646" ht="15.75" hidden="1"/>
    <row r="56647" ht="15.75" hidden="1"/>
    <row r="56648" ht="15.75" hidden="1"/>
    <row r="56649" ht="15.75" hidden="1"/>
    <row r="56650" ht="15.75" hidden="1"/>
    <row r="56651" ht="15.75" hidden="1"/>
    <row r="56652" ht="15.75" hidden="1"/>
    <row r="56653" ht="15.75" hidden="1"/>
    <row r="56654" ht="15.75" hidden="1"/>
    <row r="56655" ht="15.75" hidden="1"/>
    <row r="56656" ht="15.75" hidden="1"/>
    <row r="56657" ht="15.75" hidden="1"/>
    <row r="56658" ht="15.75" hidden="1"/>
    <row r="56659" ht="15.75" hidden="1"/>
    <row r="56660" ht="15.75" hidden="1"/>
    <row r="56661" ht="15.75" hidden="1"/>
    <row r="56662" ht="15.75" hidden="1"/>
    <row r="56663" ht="15.75" hidden="1"/>
    <row r="56664" ht="15.75" hidden="1"/>
    <row r="56665" ht="15.75" hidden="1"/>
    <row r="56666" ht="15.75" hidden="1"/>
    <row r="56667" ht="15.75" hidden="1"/>
    <row r="56668" ht="15.75" hidden="1"/>
    <row r="56669" ht="15.75" hidden="1"/>
    <row r="56670" ht="15.75" hidden="1"/>
    <row r="56671" ht="15.75" hidden="1"/>
    <row r="56672" ht="15.75" hidden="1"/>
    <row r="56673" ht="15.75" hidden="1"/>
    <row r="56674" ht="15.75" hidden="1"/>
    <row r="56675" ht="15.75" hidden="1"/>
    <row r="56676" ht="15.75" hidden="1"/>
    <row r="56677" ht="15.75" hidden="1"/>
    <row r="56678" ht="15.75" hidden="1"/>
    <row r="56679" ht="15.75" hidden="1"/>
    <row r="56680" ht="15.75" hidden="1"/>
    <row r="56681" ht="15.75" hidden="1"/>
    <row r="56682" ht="15.75" hidden="1"/>
    <row r="56683" ht="15.75" hidden="1"/>
    <row r="56684" ht="15.75" hidden="1"/>
    <row r="56685" ht="15.75" hidden="1"/>
    <row r="56686" ht="15.75" hidden="1"/>
    <row r="56687" ht="15.75" hidden="1"/>
    <row r="56688" ht="15.75" hidden="1"/>
    <row r="56689" ht="15.75" hidden="1"/>
    <row r="56690" ht="15.75" hidden="1"/>
    <row r="56691" ht="15.75" hidden="1"/>
    <row r="56692" ht="15.75" hidden="1"/>
    <row r="56693" ht="15.75" hidden="1"/>
    <row r="56694" ht="15.75" hidden="1"/>
    <row r="56695" ht="15.75" hidden="1"/>
    <row r="56696" ht="15.75" hidden="1"/>
    <row r="56697" ht="15.75" hidden="1"/>
    <row r="56698" ht="15.75" hidden="1"/>
    <row r="56699" ht="15.75" hidden="1"/>
    <row r="56700" ht="15.75" hidden="1"/>
    <row r="56701" ht="15.75" hidden="1"/>
    <row r="56702" ht="15.75" hidden="1"/>
    <row r="56703" ht="15.75" hidden="1"/>
    <row r="56704" ht="15.75" hidden="1"/>
    <row r="56705" ht="15.75" hidden="1"/>
    <row r="56706" ht="15.75" hidden="1"/>
    <row r="56707" ht="15.75" hidden="1"/>
    <row r="56708" ht="15.75" hidden="1"/>
    <row r="56709" ht="15.75" hidden="1"/>
    <row r="56710" ht="15.75" hidden="1"/>
    <row r="56711" ht="15.75" hidden="1"/>
    <row r="56712" ht="15.75" hidden="1"/>
    <row r="56713" ht="15.75" hidden="1"/>
    <row r="56714" ht="15.75" hidden="1"/>
    <row r="56715" ht="15.75" hidden="1"/>
    <row r="56716" ht="15.75" hidden="1"/>
    <row r="56717" ht="15.75" hidden="1"/>
    <row r="56718" ht="15.75" hidden="1"/>
    <row r="56719" ht="15.75" hidden="1"/>
    <row r="56720" ht="15.75" hidden="1"/>
    <row r="56721" ht="15.75" hidden="1"/>
    <row r="56722" ht="15.75" hidden="1"/>
    <row r="56723" ht="15.75" hidden="1"/>
    <row r="56724" ht="15.75" hidden="1"/>
    <row r="56725" ht="15.75" hidden="1"/>
    <row r="56726" ht="15.75" hidden="1"/>
    <row r="56727" ht="15.75" hidden="1"/>
    <row r="56728" ht="15.75" hidden="1"/>
    <row r="56729" ht="15.75" hidden="1"/>
    <row r="56730" ht="15.75" hidden="1"/>
    <row r="56731" ht="15.75" hidden="1"/>
    <row r="56732" ht="15.75" hidden="1"/>
    <row r="56733" ht="15.75" hidden="1"/>
    <row r="56734" ht="15.75" hidden="1"/>
    <row r="56735" ht="15.75" hidden="1"/>
    <row r="56736" ht="15.75" hidden="1"/>
    <row r="56737" ht="15.75" hidden="1"/>
    <row r="56738" ht="15.75" hidden="1"/>
    <row r="56739" ht="15.75" hidden="1"/>
    <row r="56740" ht="15.75" hidden="1"/>
    <row r="56741" ht="15.75" hidden="1"/>
    <row r="56742" ht="15.75" hidden="1"/>
    <row r="56743" ht="15.75" hidden="1"/>
    <row r="56744" ht="15.75" hidden="1"/>
    <row r="56745" ht="15.75" hidden="1"/>
    <row r="56746" ht="15.75" hidden="1"/>
    <row r="56747" ht="15.75" hidden="1"/>
    <row r="56748" ht="15.75" hidden="1"/>
    <row r="56749" ht="15.75" hidden="1"/>
    <row r="56750" ht="15.75" hidden="1"/>
    <row r="56751" ht="15.75" hidden="1"/>
    <row r="56752" ht="15.75" hidden="1"/>
    <row r="56753" ht="15.75" hidden="1"/>
    <row r="56754" ht="15.75" hidden="1"/>
    <row r="56755" ht="15.75" hidden="1"/>
    <row r="56756" ht="15.75" hidden="1"/>
    <row r="56757" ht="15.75" hidden="1"/>
    <row r="56758" ht="15.75" hidden="1"/>
    <row r="56759" ht="15.75" hidden="1"/>
    <row r="56760" ht="15.75" hidden="1"/>
    <row r="56761" ht="15.75" hidden="1"/>
    <row r="56762" ht="15.75" hidden="1"/>
    <row r="56763" ht="15.75" hidden="1"/>
    <row r="56764" ht="15.75" hidden="1"/>
    <row r="56765" ht="15.75" hidden="1"/>
    <row r="56766" ht="15.75" hidden="1"/>
    <row r="56767" ht="15.75" hidden="1"/>
    <row r="56768" ht="15.75" hidden="1"/>
    <row r="56769" ht="15.75" hidden="1"/>
    <row r="56770" ht="15.75" hidden="1"/>
    <row r="56771" ht="15.75" hidden="1"/>
    <row r="56772" ht="15.75" hidden="1"/>
    <row r="56773" ht="15.75" hidden="1"/>
    <row r="56774" ht="15.75" hidden="1"/>
    <row r="56775" ht="15.75" hidden="1"/>
    <row r="56776" ht="15.75" hidden="1"/>
    <row r="56777" ht="15.75" hidden="1"/>
    <row r="56778" ht="15.75" hidden="1"/>
    <row r="56779" ht="15.75" hidden="1"/>
    <row r="56780" ht="15.75" hidden="1"/>
    <row r="56781" ht="15.75" hidden="1"/>
    <row r="56782" ht="15.75" hidden="1"/>
    <row r="56783" ht="15.75" hidden="1"/>
    <row r="56784" ht="15.75" hidden="1"/>
    <row r="56785" ht="15.75" hidden="1"/>
    <row r="56786" ht="15.75" hidden="1"/>
    <row r="56787" ht="15.75" hidden="1"/>
    <row r="56788" ht="15.75" hidden="1"/>
    <row r="56789" ht="15.75" hidden="1"/>
    <row r="56790" ht="15.75" hidden="1"/>
    <row r="56791" ht="15.75" hidden="1"/>
    <row r="56792" ht="15.75" hidden="1"/>
    <row r="56793" ht="15.75" hidden="1"/>
    <row r="56794" ht="15.75" hidden="1"/>
    <row r="56795" ht="15.75" hidden="1"/>
    <row r="56796" ht="15.75" hidden="1"/>
    <row r="56797" ht="15.75" hidden="1"/>
    <row r="56798" ht="15.75" hidden="1"/>
    <row r="56799" ht="15.75" hidden="1"/>
    <row r="56800" ht="15.75" hidden="1"/>
    <row r="56801" ht="15.75" hidden="1"/>
    <row r="56802" ht="15.75" hidden="1"/>
    <row r="56803" ht="15.75" hidden="1"/>
    <row r="56804" ht="15.75" hidden="1"/>
    <row r="56805" ht="15.75" hidden="1"/>
    <row r="56806" ht="15.75" hidden="1"/>
    <row r="56807" ht="15.75" hidden="1"/>
    <row r="56808" ht="15.75" hidden="1"/>
    <row r="56809" ht="15.75" hidden="1"/>
    <row r="56810" ht="15.75" hidden="1"/>
    <row r="56811" ht="15.75" hidden="1"/>
    <row r="56812" ht="15.75" hidden="1"/>
    <row r="56813" ht="15.75" hidden="1"/>
    <row r="56814" ht="15.75" hidden="1"/>
    <row r="56815" ht="15.75" hidden="1"/>
    <row r="56816" ht="15.75" hidden="1"/>
    <row r="56817" ht="15.75" hidden="1"/>
    <row r="56818" ht="15.75" hidden="1"/>
    <row r="56819" ht="15.75" hidden="1"/>
    <row r="56820" ht="15.75" hidden="1"/>
    <row r="56821" ht="15.75" hidden="1"/>
    <row r="56822" ht="15.75" hidden="1"/>
    <row r="56823" ht="15.75" hidden="1"/>
    <row r="56824" ht="15.75" hidden="1"/>
    <row r="56825" ht="15.75" hidden="1"/>
    <row r="56826" ht="15.75" hidden="1"/>
    <row r="56827" ht="15.75" hidden="1"/>
    <row r="56828" ht="15.75" hidden="1"/>
    <row r="56829" ht="15.75" hidden="1"/>
    <row r="56830" ht="15.75" hidden="1"/>
    <row r="56831" ht="15.75" hidden="1"/>
    <row r="56832" ht="15.75" hidden="1"/>
    <row r="56833" ht="15.75" hidden="1"/>
    <row r="56834" ht="15.75" hidden="1"/>
    <row r="56835" ht="15.75" hidden="1"/>
    <row r="56836" ht="15.75" hidden="1"/>
    <row r="56837" ht="15.75" hidden="1"/>
    <row r="56838" ht="15.75" hidden="1"/>
    <row r="56839" ht="15.75" hidden="1"/>
    <row r="56840" ht="15.75" hidden="1"/>
    <row r="56841" ht="15.75" hidden="1"/>
    <row r="56842" ht="15.75" hidden="1"/>
    <row r="56843" ht="15.75" hidden="1"/>
    <row r="56844" ht="15.75" hidden="1"/>
    <row r="56845" ht="15.75" hidden="1"/>
    <row r="56846" ht="15.75" hidden="1"/>
    <row r="56847" ht="15.75" hidden="1"/>
    <row r="56848" ht="15.75" hidden="1"/>
    <row r="56849" ht="15.75" hidden="1"/>
    <row r="56850" ht="15.75" hidden="1"/>
    <row r="56851" ht="15.75" hidden="1"/>
    <row r="56852" ht="15.75" hidden="1"/>
    <row r="56853" ht="15.75" hidden="1"/>
    <row r="56854" ht="15.75" hidden="1"/>
    <row r="56855" ht="15.75" hidden="1"/>
    <row r="56856" ht="15.75" hidden="1"/>
    <row r="56857" ht="15.75" hidden="1"/>
    <row r="56858" ht="15.75" hidden="1"/>
    <row r="56859" ht="15.75" hidden="1"/>
    <row r="56860" ht="15.75" hidden="1"/>
    <row r="56861" ht="15.75" hidden="1"/>
    <row r="56862" ht="15.75" hidden="1"/>
    <row r="56863" ht="15.75" hidden="1"/>
    <row r="56864" ht="15.75" hidden="1"/>
    <row r="56865" ht="15.75" hidden="1"/>
    <row r="56866" ht="15.75" hidden="1"/>
    <row r="56867" ht="15.75" hidden="1"/>
    <row r="56868" ht="15.75" hidden="1"/>
    <row r="56869" ht="15.75" hidden="1"/>
    <row r="56870" ht="15.75" hidden="1"/>
    <row r="56871" ht="15.75" hidden="1"/>
    <row r="56872" ht="15.75" hidden="1"/>
    <row r="56873" ht="15.75" hidden="1"/>
    <row r="56874" ht="15.75" hidden="1"/>
    <row r="56875" ht="15.75" hidden="1"/>
    <row r="56876" ht="15.75" hidden="1"/>
    <row r="56877" ht="15.75" hidden="1"/>
    <row r="56878" ht="15.75" hidden="1"/>
    <row r="56879" ht="15.75" hidden="1"/>
    <row r="56880" ht="15.75" hidden="1"/>
    <row r="56881" ht="15.75" hidden="1"/>
    <row r="56882" ht="15.75" hidden="1"/>
    <row r="56883" ht="15.75" hidden="1"/>
    <row r="56884" ht="15.75" hidden="1"/>
    <row r="56885" ht="15.75" hidden="1"/>
    <row r="56886" ht="15.75" hidden="1"/>
    <row r="56887" ht="15.75" hidden="1"/>
    <row r="56888" ht="15.75" hidden="1"/>
    <row r="56889" ht="15.75" hidden="1"/>
    <row r="56890" ht="15.75" hidden="1"/>
    <row r="56891" ht="15.75" hidden="1"/>
    <row r="56892" ht="15.75" hidden="1"/>
    <row r="56893" ht="15.75" hidden="1"/>
    <row r="56894" ht="15.75" hidden="1"/>
    <row r="56895" ht="15.75" hidden="1"/>
    <row r="56896" ht="15.75" hidden="1"/>
    <row r="56897" ht="15.75" hidden="1"/>
    <row r="56898" ht="15.75" hidden="1"/>
    <row r="56899" ht="15.75" hidden="1"/>
    <row r="56900" ht="15.75" hidden="1"/>
    <row r="56901" ht="15.75" hidden="1"/>
    <row r="56902" ht="15.75" hidden="1"/>
    <row r="56903" ht="15.75" hidden="1"/>
    <row r="56904" ht="15.75" hidden="1"/>
    <row r="56905" ht="15.75" hidden="1"/>
    <row r="56906" ht="15.75" hidden="1"/>
    <row r="56907" ht="15.75" hidden="1"/>
    <row r="56908" ht="15.75" hidden="1"/>
    <row r="56909" ht="15.75" hidden="1"/>
    <row r="56910" ht="15.75" hidden="1"/>
    <row r="56911" ht="15.75" hidden="1"/>
    <row r="56912" ht="15.75" hidden="1"/>
    <row r="56913" ht="15.75" hidden="1"/>
    <row r="56914" ht="15.75" hidden="1"/>
    <row r="56915" ht="15.75" hidden="1"/>
    <row r="56916" ht="15.75" hidden="1"/>
    <row r="56917" ht="15.75" hidden="1"/>
    <row r="56918" ht="15.75" hidden="1"/>
    <row r="56919" ht="15.75" hidden="1"/>
    <row r="56920" ht="15.75" hidden="1"/>
    <row r="56921" ht="15.75" hidden="1"/>
    <row r="56922" ht="15.75" hidden="1"/>
    <row r="56923" ht="15.75" hidden="1"/>
    <row r="56924" ht="15.75" hidden="1"/>
    <row r="56925" ht="15.75" hidden="1"/>
    <row r="56926" ht="15.75" hidden="1"/>
    <row r="56927" ht="15.75" hidden="1"/>
    <row r="56928" ht="15.75" hidden="1"/>
    <row r="56929" ht="15.75" hidden="1"/>
    <row r="56930" ht="15.75" hidden="1"/>
    <row r="56931" ht="15.75" hidden="1"/>
    <row r="56932" ht="15.75" hidden="1"/>
    <row r="56933" ht="15.75" hidden="1"/>
    <row r="56934" ht="15.75" hidden="1"/>
    <row r="56935" ht="15.75" hidden="1"/>
    <row r="56936" ht="15.75" hidden="1"/>
    <row r="56937" ht="15.75" hidden="1"/>
    <row r="56938" ht="15.75" hidden="1"/>
    <row r="56939" ht="15.75" hidden="1"/>
    <row r="56940" ht="15.75" hidden="1"/>
    <row r="56941" ht="15.75" hidden="1"/>
    <row r="56942" ht="15.75" hidden="1"/>
    <row r="56943" ht="15.75" hidden="1"/>
    <row r="56944" ht="15.75" hidden="1"/>
    <row r="56945" ht="15.75" hidden="1"/>
    <row r="56946" ht="15.75" hidden="1"/>
    <row r="56947" ht="15.75" hidden="1"/>
    <row r="56948" ht="15.75" hidden="1"/>
    <row r="56949" ht="15.75" hidden="1"/>
    <row r="56950" ht="15.75" hidden="1"/>
    <row r="56951" ht="15.75" hidden="1"/>
    <row r="56952" ht="15.75" hidden="1"/>
    <row r="56953" ht="15.75" hidden="1"/>
    <row r="56954" ht="15.75" hidden="1"/>
    <row r="56955" ht="15.75" hidden="1"/>
    <row r="56956" ht="15.75" hidden="1"/>
    <row r="56957" ht="15.75" hidden="1"/>
    <row r="56958" ht="15.75" hidden="1"/>
    <row r="56959" ht="15.75" hidden="1"/>
    <row r="56960" ht="15.75" hidden="1"/>
    <row r="56961" ht="15.75" hidden="1"/>
    <row r="56962" ht="15.75" hidden="1"/>
    <row r="56963" ht="15.75" hidden="1"/>
    <row r="56964" ht="15.75" hidden="1"/>
    <row r="56965" ht="15.75" hidden="1"/>
    <row r="56966" ht="15.75" hidden="1"/>
    <row r="56967" ht="15.75" hidden="1"/>
    <row r="56968" ht="15.75" hidden="1"/>
    <row r="56969" ht="15.75" hidden="1"/>
    <row r="56970" ht="15.75" hidden="1"/>
    <row r="56971" ht="15.75" hidden="1"/>
    <row r="56972" ht="15.75" hidden="1"/>
    <row r="56973" ht="15.75" hidden="1"/>
    <row r="56974" ht="15.75" hidden="1"/>
    <row r="56975" ht="15.75" hidden="1"/>
    <row r="56976" ht="15.75" hidden="1"/>
    <row r="56977" ht="15.75" hidden="1"/>
    <row r="56978" ht="15.75" hidden="1"/>
    <row r="56979" ht="15.75" hidden="1"/>
    <row r="56980" ht="15.75" hidden="1"/>
    <row r="56981" ht="15.75" hidden="1"/>
    <row r="56982" ht="15.75" hidden="1"/>
    <row r="56983" ht="15.75" hidden="1"/>
    <row r="56984" ht="15.75" hidden="1"/>
    <row r="56985" ht="15.75" hidden="1"/>
    <row r="56986" ht="15.75" hidden="1"/>
    <row r="56987" ht="15.75" hidden="1"/>
    <row r="56988" ht="15.75" hidden="1"/>
    <row r="56989" ht="15.75" hidden="1"/>
    <row r="56990" ht="15.75" hidden="1"/>
    <row r="56991" ht="15.75" hidden="1"/>
    <row r="56992" ht="15.75" hidden="1"/>
    <row r="56993" ht="15.75" hidden="1"/>
    <row r="56994" ht="15.75" hidden="1"/>
    <row r="56995" ht="15.75" hidden="1"/>
    <row r="56996" ht="15.75" hidden="1"/>
    <row r="56997" ht="15.75" hidden="1"/>
    <row r="56998" ht="15.75" hidden="1"/>
    <row r="56999" ht="15.75" hidden="1"/>
    <row r="57000" ht="15.75" hidden="1"/>
    <row r="57001" ht="15.75" hidden="1"/>
    <row r="57002" ht="15.75" hidden="1"/>
    <row r="57003" ht="15.75" hidden="1"/>
    <row r="57004" ht="15.75" hidden="1"/>
    <row r="57005" ht="15.75" hidden="1"/>
    <row r="57006" ht="15.75" hidden="1"/>
    <row r="57007" ht="15.75" hidden="1"/>
    <row r="57008" ht="15.75" hidden="1"/>
    <row r="57009" ht="15.75" hidden="1"/>
    <row r="57010" ht="15.75" hidden="1"/>
    <row r="57011" ht="15.75" hidden="1"/>
    <row r="57012" ht="15.75" hidden="1"/>
    <row r="57013" ht="15.75" hidden="1"/>
    <row r="57014" ht="15.75" hidden="1"/>
    <row r="57015" ht="15.75" hidden="1"/>
    <row r="57016" ht="15.75" hidden="1"/>
    <row r="57017" ht="15.75" hidden="1"/>
    <row r="57018" ht="15.75" hidden="1"/>
    <row r="57019" ht="15.75" hidden="1"/>
    <row r="57020" ht="15.75" hidden="1"/>
    <row r="57021" ht="15.75" hidden="1"/>
    <row r="57022" ht="15.75" hidden="1"/>
    <row r="57023" ht="15.75" hidden="1"/>
    <row r="57024" ht="15.75" hidden="1"/>
    <row r="57025" ht="15.75" hidden="1"/>
    <row r="57026" ht="15.75" hidden="1"/>
    <row r="57027" ht="15.75" hidden="1"/>
    <row r="57028" ht="15.75" hidden="1"/>
    <row r="57029" ht="15.75" hidden="1"/>
    <row r="57030" ht="15.75" hidden="1"/>
    <row r="57031" ht="15.75" hidden="1"/>
    <row r="57032" ht="15.75" hidden="1"/>
    <row r="57033" ht="15.75" hidden="1"/>
    <row r="57034" ht="15.75" hidden="1"/>
    <row r="57035" ht="15.75" hidden="1"/>
    <row r="57036" ht="15.75" hidden="1"/>
    <row r="57037" ht="15.75" hidden="1"/>
    <row r="57038" ht="15.75" hidden="1"/>
    <row r="57039" ht="15.75" hidden="1"/>
    <row r="57040" ht="15.75" hidden="1"/>
    <row r="57041" ht="15.75" hidden="1"/>
    <row r="57042" ht="15.75" hidden="1"/>
    <row r="57043" ht="15.75" hidden="1"/>
    <row r="57044" ht="15.75" hidden="1"/>
    <row r="57045" ht="15.75" hidden="1"/>
    <row r="57046" ht="15.75" hidden="1"/>
    <row r="57047" ht="15.75" hidden="1"/>
    <row r="57048" ht="15.75" hidden="1"/>
    <row r="57049" ht="15.75" hidden="1"/>
    <row r="57050" ht="15.75" hidden="1"/>
    <row r="57051" ht="15.75" hidden="1"/>
    <row r="57052" ht="15.75" hidden="1"/>
    <row r="57053" ht="15.75" hidden="1"/>
    <row r="57054" ht="15.75" hidden="1"/>
    <row r="57055" ht="15.75" hidden="1"/>
    <row r="57056" ht="15.75" hidden="1"/>
    <row r="57057" ht="15.75" hidden="1"/>
    <row r="57058" ht="15.75" hidden="1"/>
    <row r="57059" ht="15.75" hidden="1"/>
    <row r="57060" ht="15.75" hidden="1"/>
    <row r="57061" ht="15.75" hidden="1"/>
    <row r="57062" ht="15.75" hidden="1"/>
    <row r="57063" ht="15.75" hidden="1"/>
    <row r="57064" ht="15.75" hidden="1"/>
    <row r="57065" ht="15.75" hidden="1"/>
    <row r="57066" ht="15.75" hidden="1"/>
    <row r="57067" ht="15.75" hidden="1"/>
    <row r="57068" ht="15.75" hidden="1"/>
    <row r="57069" ht="15.75" hidden="1"/>
    <row r="57070" ht="15.75" hidden="1"/>
    <row r="57071" ht="15.75" hidden="1"/>
    <row r="57072" ht="15.75" hidden="1"/>
    <row r="57073" ht="15.75" hidden="1"/>
    <row r="57074" ht="15.75" hidden="1"/>
    <row r="57075" ht="15.75" hidden="1"/>
    <row r="57076" ht="15.75" hidden="1"/>
    <row r="57077" ht="15.75" hidden="1"/>
    <row r="57078" ht="15.75" hidden="1"/>
    <row r="57079" ht="15.75" hidden="1"/>
    <row r="57080" ht="15.75" hidden="1"/>
    <row r="57081" ht="15.75" hidden="1"/>
    <row r="57082" ht="15.75" hidden="1"/>
    <row r="57083" ht="15.75" hidden="1"/>
    <row r="57084" ht="15.75" hidden="1"/>
    <row r="57085" ht="15.75" hidden="1"/>
    <row r="57086" ht="15.75" hidden="1"/>
    <row r="57087" ht="15.75" hidden="1"/>
    <row r="57088" ht="15.75" hidden="1"/>
    <row r="57089" ht="15.75" hidden="1"/>
    <row r="57090" ht="15.75" hidden="1"/>
    <row r="57091" ht="15.75" hidden="1"/>
    <row r="57092" ht="15.75" hidden="1"/>
    <row r="57093" ht="15.75" hidden="1"/>
    <row r="57094" ht="15.75" hidden="1"/>
    <row r="57095" ht="15.75" hidden="1"/>
    <row r="57096" ht="15.75" hidden="1"/>
    <row r="57097" ht="15.75" hidden="1"/>
    <row r="57098" ht="15.75" hidden="1"/>
    <row r="57099" ht="15.75" hidden="1"/>
    <row r="57100" ht="15.75" hidden="1"/>
    <row r="57101" ht="15.75" hidden="1"/>
    <row r="57102" ht="15.75" hidden="1"/>
    <row r="57103" ht="15.75" hidden="1"/>
    <row r="57104" ht="15.75" hidden="1"/>
    <row r="57105" ht="15.75" hidden="1"/>
    <row r="57106" ht="15.75" hidden="1"/>
    <row r="57107" ht="15.75" hidden="1"/>
    <row r="57108" ht="15.75" hidden="1"/>
    <row r="57109" ht="15.75" hidden="1"/>
    <row r="57110" ht="15.75" hidden="1"/>
    <row r="57111" ht="15.75" hidden="1"/>
    <row r="57112" ht="15.75" hidden="1"/>
    <row r="57113" ht="15.75" hidden="1"/>
    <row r="57114" ht="15.75" hidden="1"/>
    <row r="57115" ht="15.75" hidden="1"/>
    <row r="57116" ht="15.75" hidden="1"/>
    <row r="57117" ht="15.75" hidden="1"/>
    <row r="57118" ht="15.75" hidden="1"/>
    <row r="57119" ht="15.75" hidden="1"/>
    <row r="57120" ht="15.75" hidden="1"/>
    <row r="57121" ht="15.75" hidden="1"/>
    <row r="57122" ht="15.75" hidden="1"/>
    <row r="57123" ht="15.75" hidden="1"/>
    <row r="57124" ht="15.75" hidden="1"/>
    <row r="57125" ht="15.75" hidden="1"/>
    <row r="57126" ht="15.75" hidden="1"/>
    <row r="57127" ht="15.75" hidden="1"/>
    <row r="57128" ht="15.75" hidden="1"/>
    <row r="57129" ht="15.75" hidden="1"/>
    <row r="57130" ht="15.75" hidden="1"/>
    <row r="57131" ht="15.75" hidden="1"/>
    <row r="57132" ht="15.75" hidden="1"/>
    <row r="57133" ht="15.75" hidden="1"/>
    <row r="57134" ht="15.75" hidden="1"/>
    <row r="57135" ht="15.75" hidden="1"/>
    <row r="57136" ht="15.75" hidden="1"/>
    <row r="57137" ht="15.75" hidden="1"/>
    <row r="57138" ht="15.75" hidden="1"/>
    <row r="57139" ht="15.75" hidden="1"/>
    <row r="57140" ht="15.75" hidden="1"/>
    <row r="57141" ht="15.75" hidden="1"/>
    <row r="57142" ht="15.75" hidden="1"/>
    <row r="57143" ht="15.75" hidden="1"/>
    <row r="57144" ht="15.75" hidden="1"/>
    <row r="57145" ht="15.75" hidden="1"/>
    <row r="57146" ht="15.75" hidden="1"/>
    <row r="57147" ht="15.75" hidden="1"/>
    <row r="57148" ht="15.75" hidden="1"/>
    <row r="57149" ht="15.75" hidden="1"/>
    <row r="57150" ht="15.75" hidden="1"/>
    <row r="57151" ht="15.75" hidden="1"/>
    <row r="57152" ht="15.75" hidden="1"/>
    <row r="57153" ht="15.75" hidden="1"/>
    <row r="57154" ht="15.75" hidden="1"/>
    <row r="57155" ht="15.75" hidden="1"/>
    <row r="57156" ht="15.75" hidden="1"/>
    <row r="57157" ht="15.75" hidden="1"/>
    <row r="57158" ht="15.75" hidden="1"/>
    <row r="57159" ht="15.75" hidden="1"/>
    <row r="57160" ht="15.75" hidden="1"/>
    <row r="57161" ht="15.75" hidden="1"/>
    <row r="57162" ht="15.75" hidden="1"/>
    <row r="57163" ht="15.75" hidden="1"/>
    <row r="57164" ht="15.75" hidden="1"/>
    <row r="57165" ht="15.75" hidden="1"/>
    <row r="57166" ht="15.75" hidden="1"/>
    <row r="57167" ht="15.75" hidden="1"/>
    <row r="57168" ht="15.75" hidden="1"/>
    <row r="57169" ht="15.75" hidden="1"/>
    <row r="57170" ht="15.75" hidden="1"/>
    <row r="57171" ht="15.75" hidden="1"/>
    <row r="57172" ht="15.75" hidden="1"/>
    <row r="57173" ht="15.75" hidden="1"/>
    <row r="57174" ht="15.75" hidden="1"/>
    <row r="57175" ht="15.75" hidden="1"/>
    <row r="57176" ht="15.75" hidden="1"/>
    <row r="57177" ht="15.75" hidden="1"/>
    <row r="57178" ht="15.75" hidden="1"/>
    <row r="57179" ht="15.75" hidden="1"/>
    <row r="57180" ht="15.75" hidden="1"/>
    <row r="57181" ht="15.75" hidden="1"/>
    <row r="57182" ht="15.75" hidden="1"/>
    <row r="57183" ht="15.75" hidden="1"/>
    <row r="57184" ht="15.75" hidden="1"/>
    <row r="57185" ht="15.75" hidden="1"/>
    <row r="57186" ht="15.75" hidden="1"/>
    <row r="57187" ht="15.75" hidden="1"/>
    <row r="57188" ht="15.75" hidden="1"/>
    <row r="57189" ht="15.75" hidden="1"/>
    <row r="57190" ht="15.75" hidden="1"/>
    <row r="57191" ht="15.75" hidden="1"/>
    <row r="57192" ht="15.75" hidden="1"/>
    <row r="57193" ht="15.75" hidden="1"/>
    <row r="57194" ht="15.75" hidden="1"/>
    <row r="57195" ht="15.75" hidden="1"/>
    <row r="57196" ht="15.75" hidden="1"/>
    <row r="57197" ht="15.75" hidden="1"/>
    <row r="57198" ht="15.75" hidden="1"/>
    <row r="57199" ht="15.75" hidden="1"/>
    <row r="57200" ht="15.75" hidden="1"/>
    <row r="57201" ht="15.75" hidden="1"/>
    <row r="57202" ht="15.75" hidden="1"/>
    <row r="57203" ht="15.75" hidden="1"/>
    <row r="57204" ht="15.75" hidden="1"/>
    <row r="57205" ht="15.75" hidden="1"/>
    <row r="57206" ht="15.75" hidden="1"/>
    <row r="57207" ht="15.75" hidden="1"/>
    <row r="57208" ht="15.75" hidden="1"/>
    <row r="57209" ht="15.75" hidden="1"/>
    <row r="57210" ht="15.75" hidden="1"/>
    <row r="57211" ht="15.75" hidden="1"/>
    <row r="57212" ht="15.75" hidden="1"/>
    <row r="57213" ht="15.75" hidden="1"/>
    <row r="57214" ht="15.75" hidden="1"/>
    <row r="57215" ht="15.75" hidden="1"/>
    <row r="57216" ht="15.75" hidden="1"/>
    <row r="57217" ht="15.75" hidden="1"/>
    <row r="57218" ht="15.75" hidden="1"/>
    <row r="57219" ht="15.75" hidden="1"/>
    <row r="57220" ht="15.75" hidden="1"/>
    <row r="57221" ht="15.75" hidden="1"/>
    <row r="57222" ht="15.75" hidden="1"/>
    <row r="57223" ht="15.75" hidden="1"/>
    <row r="57224" ht="15.75" hidden="1"/>
    <row r="57225" ht="15.75" hidden="1"/>
    <row r="57226" ht="15.75" hidden="1"/>
    <row r="57227" ht="15.75" hidden="1"/>
    <row r="57228" ht="15.75" hidden="1"/>
    <row r="57229" ht="15.75" hidden="1"/>
    <row r="57230" ht="15.75" hidden="1"/>
    <row r="57231" ht="15.75" hidden="1"/>
    <row r="57232" ht="15.75" hidden="1"/>
    <row r="57233" ht="15.75" hidden="1"/>
    <row r="57234" ht="15.75" hidden="1"/>
    <row r="57235" ht="15.75" hidden="1"/>
    <row r="57236" ht="15.75" hidden="1"/>
    <row r="57237" ht="15.75" hidden="1"/>
    <row r="57238" ht="15.75" hidden="1"/>
    <row r="57239" ht="15.75" hidden="1"/>
    <row r="57240" ht="15.75" hidden="1"/>
    <row r="57241" ht="15.75" hidden="1"/>
    <row r="57242" ht="15.75" hidden="1"/>
    <row r="57243" ht="15.75" hidden="1"/>
    <row r="57244" ht="15.75" hidden="1"/>
    <row r="57245" ht="15.75" hidden="1"/>
    <row r="57246" ht="15.75" hidden="1"/>
    <row r="57247" ht="15.75" hidden="1"/>
    <row r="57248" ht="15.75" hidden="1"/>
    <row r="57249" ht="15.75" hidden="1"/>
    <row r="57250" ht="15.75" hidden="1"/>
    <row r="57251" ht="15.75" hidden="1"/>
    <row r="57252" ht="15.75" hidden="1"/>
    <row r="57253" ht="15.75" hidden="1"/>
    <row r="57254" ht="15.75" hidden="1"/>
    <row r="57255" ht="15.75" hidden="1"/>
    <row r="57256" ht="15.75" hidden="1"/>
    <row r="57257" ht="15.75" hidden="1"/>
    <row r="57258" ht="15.75" hidden="1"/>
    <row r="57259" ht="15.75" hidden="1"/>
    <row r="57260" ht="15.75" hidden="1"/>
    <row r="57261" ht="15.75" hidden="1"/>
    <row r="57262" ht="15.75" hidden="1"/>
    <row r="57263" ht="15.75" hidden="1"/>
    <row r="57264" ht="15.75" hidden="1"/>
    <row r="57265" ht="15.75" hidden="1"/>
    <row r="57266" ht="15.75" hidden="1"/>
    <row r="57267" ht="15.75" hidden="1"/>
    <row r="57268" ht="15.75" hidden="1"/>
    <row r="57269" ht="15.75" hidden="1"/>
    <row r="57270" ht="15.75" hidden="1"/>
    <row r="57271" ht="15.75" hidden="1"/>
    <row r="57272" ht="15.75" hidden="1"/>
    <row r="57273" ht="15.75" hidden="1"/>
    <row r="57274" ht="15.75" hidden="1"/>
    <row r="57275" ht="15.75" hidden="1"/>
    <row r="57276" ht="15.75" hidden="1"/>
    <row r="57277" ht="15.75" hidden="1"/>
    <row r="57278" ht="15.75" hidden="1"/>
    <row r="57279" ht="15.75" hidden="1"/>
    <row r="57280" ht="15.75" hidden="1"/>
    <row r="57281" ht="15.75" hidden="1"/>
    <row r="57282" ht="15.75" hidden="1"/>
    <row r="57283" ht="15.75" hidden="1"/>
    <row r="57284" ht="15.75" hidden="1"/>
    <row r="57285" ht="15.75" hidden="1"/>
    <row r="57286" ht="15.75" hidden="1"/>
    <row r="57287" ht="15.75" hidden="1"/>
    <row r="57288" ht="15.75" hidden="1"/>
    <row r="57289" ht="15.75" hidden="1"/>
    <row r="57290" ht="15.75" hidden="1"/>
    <row r="57291" ht="15.75" hidden="1"/>
    <row r="57292" ht="15.75" hidden="1"/>
    <row r="57293" ht="15.75" hidden="1"/>
    <row r="57294" ht="15.75" hidden="1"/>
    <row r="57295" ht="15.75" hidden="1"/>
    <row r="57296" ht="15.75" hidden="1"/>
    <row r="57297" ht="15.75" hidden="1"/>
    <row r="57298" ht="15.75" hidden="1"/>
    <row r="57299" ht="15.75" hidden="1"/>
    <row r="57300" ht="15.75" hidden="1"/>
    <row r="57301" ht="15.75" hidden="1"/>
    <row r="57302" ht="15.75" hidden="1"/>
    <row r="57303" ht="15.75" hidden="1"/>
    <row r="57304" ht="15.75" hidden="1"/>
    <row r="57305" ht="15.75" hidden="1"/>
    <row r="57306" ht="15.75" hidden="1"/>
    <row r="57307" ht="15.75" hidden="1"/>
    <row r="57308" ht="15.75" hidden="1"/>
    <row r="57309" ht="15.75" hidden="1"/>
    <row r="57310" ht="15.75" hidden="1"/>
    <row r="57311" ht="15.75" hidden="1"/>
    <row r="57312" ht="15.75" hidden="1"/>
    <row r="57313" ht="15.75" hidden="1"/>
    <row r="57314" ht="15.75" hidden="1"/>
    <row r="57315" ht="15.75" hidden="1"/>
    <row r="57316" ht="15.75" hidden="1"/>
    <row r="57317" ht="15.75" hidden="1"/>
    <row r="57318" ht="15.75" hidden="1"/>
    <row r="57319" ht="15.75" hidden="1"/>
    <row r="57320" ht="15.75" hidden="1"/>
    <row r="57321" ht="15.75" hidden="1"/>
    <row r="57322" ht="15.75" hidden="1"/>
    <row r="57323" ht="15.75" hidden="1"/>
    <row r="57324" ht="15.75" hidden="1"/>
    <row r="57325" ht="15.75" hidden="1"/>
    <row r="57326" ht="15.75" hidden="1"/>
    <row r="57327" ht="15.75" hidden="1"/>
    <row r="57328" ht="15.75" hidden="1"/>
    <row r="57329" ht="15.75" hidden="1"/>
    <row r="57330" ht="15.75" hidden="1"/>
    <row r="57331" ht="15.75" hidden="1"/>
    <row r="57332" ht="15.75" hidden="1"/>
    <row r="57333" ht="15.75" hidden="1"/>
    <row r="57334" ht="15.75" hidden="1"/>
    <row r="57335" ht="15.75" hidden="1"/>
    <row r="57336" ht="15.75" hidden="1"/>
    <row r="57337" ht="15.75" hidden="1"/>
    <row r="57338" ht="15.75" hidden="1"/>
    <row r="57339" ht="15.75" hidden="1"/>
    <row r="57340" ht="15.75" hidden="1"/>
    <row r="57341" ht="15.75" hidden="1"/>
    <row r="57342" ht="15.75" hidden="1"/>
    <row r="57343" ht="15.75" hidden="1"/>
    <row r="57344" ht="15.75" hidden="1"/>
    <row r="57345" ht="15.75" hidden="1"/>
    <row r="57346" ht="15.75" hidden="1"/>
    <row r="57347" ht="15.75" hidden="1"/>
    <row r="57348" ht="15.75" hidden="1"/>
    <row r="57349" ht="15.75" hidden="1"/>
    <row r="57350" ht="15.75" hidden="1"/>
    <row r="57351" ht="15.75" hidden="1"/>
    <row r="57352" ht="15.75" hidden="1"/>
    <row r="57353" ht="15.75" hidden="1"/>
    <row r="57354" ht="15.75" hidden="1"/>
    <row r="57355" ht="15.75" hidden="1"/>
    <row r="57356" ht="15.75" hidden="1"/>
    <row r="57357" ht="15.75" hidden="1"/>
    <row r="57358" ht="15.75" hidden="1"/>
    <row r="57359" ht="15.75" hidden="1"/>
    <row r="57360" ht="15.75" hidden="1"/>
    <row r="57361" ht="15.75" hidden="1"/>
    <row r="57362" ht="15.75" hidden="1"/>
    <row r="57363" ht="15.75" hidden="1"/>
    <row r="57364" ht="15.75" hidden="1"/>
    <row r="57365" ht="15.75" hidden="1"/>
    <row r="57366" ht="15.75" hidden="1"/>
    <row r="57367" ht="15.75" hidden="1"/>
    <row r="57368" ht="15.75" hidden="1"/>
    <row r="57369" ht="15.75" hidden="1"/>
    <row r="57370" ht="15.75" hidden="1"/>
    <row r="57371" ht="15.75" hidden="1"/>
    <row r="57372" ht="15.75" hidden="1"/>
    <row r="57373" ht="15.75" hidden="1"/>
    <row r="57374" ht="15.75" hidden="1"/>
    <row r="57375" ht="15.75" hidden="1"/>
    <row r="57376" ht="15.75" hidden="1"/>
    <row r="57377" ht="15.75" hidden="1"/>
    <row r="57378" ht="15.75" hidden="1"/>
    <row r="57379" ht="15.75" hidden="1"/>
    <row r="57380" ht="15.75" hidden="1"/>
    <row r="57381" ht="15.75" hidden="1"/>
    <row r="57382" ht="15.75" hidden="1"/>
    <row r="57383" ht="15.75" hidden="1"/>
    <row r="57384" ht="15.75" hidden="1"/>
    <row r="57385" ht="15.75" hidden="1"/>
    <row r="57386" ht="15.75" hidden="1"/>
    <row r="57387" ht="15.75" hidden="1"/>
    <row r="57388" ht="15.75" hidden="1"/>
    <row r="57389" ht="15.75" hidden="1"/>
    <row r="57390" ht="15.75" hidden="1"/>
    <row r="57391" ht="15.75" hidden="1"/>
    <row r="57392" ht="15.75" hidden="1"/>
    <row r="57393" ht="15.75" hidden="1"/>
    <row r="57394" ht="15.75" hidden="1"/>
    <row r="57395" ht="15.75" hidden="1"/>
    <row r="57396" ht="15.75" hidden="1"/>
    <row r="57397" ht="15.75" hidden="1"/>
    <row r="57398" ht="15.75" hidden="1"/>
    <row r="57399" ht="15.75" hidden="1"/>
    <row r="57400" ht="15.75" hidden="1"/>
    <row r="57401" ht="15.75" hidden="1"/>
    <row r="57402" ht="15.75" hidden="1"/>
    <row r="57403" ht="15.75" hidden="1"/>
    <row r="57404" ht="15.75" hidden="1"/>
    <row r="57405" ht="15.75" hidden="1"/>
    <row r="57406" ht="15.75" hidden="1"/>
    <row r="57407" ht="15.75" hidden="1"/>
    <row r="57408" ht="15.75" hidden="1"/>
    <row r="57409" ht="15.75" hidden="1"/>
    <row r="57410" ht="15.75" hidden="1"/>
    <row r="57411" ht="15.75" hidden="1"/>
    <row r="57412" ht="15.75" hidden="1"/>
    <row r="57413" ht="15.75" hidden="1"/>
    <row r="57414" ht="15.75" hidden="1"/>
    <row r="57415" ht="15.75" hidden="1"/>
    <row r="57416" ht="15.75" hidden="1"/>
    <row r="57417" ht="15.75" hidden="1"/>
    <row r="57418" ht="15.75" hidden="1"/>
    <row r="57419" ht="15.75" hidden="1"/>
    <row r="57420" ht="15.75" hidden="1"/>
    <row r="57421" ht="15.75" hidden="1"/>
    <row r="57422" ht="15.75" hidden="1"/>
    <row r="57423" ht="15.75" hidden="1"/>
    <row r="57424" ht="15.75" hidden="1"/>
    <row r="57425" ht="15.75" hidden="1"/>
    <row r="57426" ht="15.75" hidden="1"/>
    <row r="57427" ht="15.75" hidden="1"/>
    <row r="57428" ht="15.75" hidden="1"/>
    <row r="57429" ht="15.75" hidden="1"/>
    <row r="57430" ht="15.75" hidden="1"/>
    <row r="57431" ht="15.75" hidden="1"/>
    <row r="57432" ht="15.75" hidden="1"/>
    <row r="57433" ht="15.75" hidden="1"/>
    <row r="57434" ht="15.75" hidden="1"/>
    <row r="57435" ht="15.75" hidden="1"/>
    <row r="57436" ht="15.75" hidden="1"/>
    <row r="57437" ht="15.75" hidden="1"/>
    <row r="57438" ht="15.75" hidden="1"/>
    <row r="57439" ht="15.75" hidden="1"/>
    <row r="57440" ht="15.75" hidden="1"/>
    <row r="57441" ht="15.75" hidden="1"/>
    <row r="57442" ht="15.75" hidden="1"/>
    <row r="57443" ht="15.75" hidden="1"/>
    <row r="57444" ht="15.75" hidden="1"/>
    <row r="57445" ht="15.75" hidden="1"/>
    <row r="57446" ht="15.75" hidden="1"/>
    <row r="57447" ht="15.75" hidden="1"/>
    <row r="57448" ht="15.75" hidden="1"/>
    <row r="57449" ht="15.75" hidden="1"/>
    <row r="57450" ht="15.75" hidden="1"/>
    <row r="57451" ht="15.75" hidden="1"/>
    <row r="57452" ht="15.75" hidden="1"/>
    <row r="57453" ht="15.75" hidden="1"/>
    <row r="57454" ht="15.75" hidden="1"/>
    <row r="57455" ht="15.75" hidden="1"/>
    <row r="57456" ht="15.75" hidden="1"/>
    <row r="57457" ht="15.75" hidden="1"/>
    <row r="57458" ht="15.75" hidden="1"/>
    <row r="57459" ht="15.75" hidden="1"/>
    <row r="57460" ht="15.75" hidden="1"/>
    <row r="57461" ht="15.75" hidden="1"/>
    <row r="57462" ht="15.75" hidden="1"/>
    <row r="57463" ht="15.75" hidden="1"/>
    <row r="57464" ht="15.75" hidden="1"/>
    <row r="57465" ht="15.75" hidden="1"/>
    <row r="57466" ht="15.75" hidden="1"/>
    <row r="57467" ht="15.75" hidden="1"/>
    <row r="57468" ht="15.75" hidden="1"/>
    <row r="57469" ht="15.75" hidden="1"/>
    <row r="57470" ht="15.75" hidden="1"/>
    <row r="57471" ht="15.75" hidden="1"/>
    <row r="57472" ht="15.75" hidden="1"/>
    <row r="57473" ht="15.75" hidden="1"/>
    <row r="57474" ht="15.75" hidden="1"/>
    <row r="57475" ht="15.75" hidden="1"/>
    <row r="57476" ht="15.75" hidden="1"/>
    <row r="57477" ht="15.75" hidden="1"/>
    <row r="57478" ht="15.75" hidden="1"/>
    <row r="57479" ht="15.75" hidden="1"/>
    <row r="57480" ht="15.75" hidden="1"/>
    <row r="57481" ht="15.75" hidden="1"/>
    <row r="57482" ht="15.75" hidden="1"/>
    <row r="57483" ht="15.75" hidden="1"/>
    <row r="57484" ht="15.75" hidden="1"/>
    <row r="57485" ht="15.75" hidden="1"/>
    <row r="57486" ht="15.75" hidden="1"/>
    <row r="57487" ht="15.75" hidden="1"/>
    <row r="57488" ht="15.75" hidden="1"/>
    <row r="57489" ht="15.75" hidden="1"/>
    <row r="57490" ht="15.75" hidden="1"/>
    <row r="57491" ht="15.75" hidden="1"/>
    <row r="57492" ht="15.75" hidden="1"/>
    <row r="57493" ht="15.75" hidden="1"/>
    <row r="57494" ht="15.75" hidden="1"/>
    <row r="57495" ht="15.75" hidden="1"/>
    <row r="57496" ht="15.75" hidden="1"/>
    <row r="57497" ht="15.75" hidden="1"/>
    <row r="57498" ht="15.75" hidden="1"/>
    <row r="57499" ht="15.75" hidden="1"/>
    <row r="57500" ht="15.75" hidden="1"/>
    <row r="57501" ht="15.75" hidden="1"/>
    <row r="57502" ht="15.75" hidden="1"/>
    <row r="57503" ht="15.75" hidden="1"/>
    <row r="57504" ht="15.75" hidden="1"/>
    <row r="57505" ht="15.75" hidden="1"/>
    <row r="57506" ht="15.75" hidden="1"/>
    <row r="57507" ht="15.75" hidden="1"/>
    <row r="57508" ht="15.75" hidden="1"/>
    <row r="57509" ht="15.75" hidden="1"/>
    <row r="57510" ht="15.75" hidden="1"/>
    <row r="57511" ht="15.75" hidden="1"/>
    <row r="57512" ht="15.75" hidden="1"/>
    <row r="57513" ht="15.75" hidden="1"/>
    <row r="57514" ht="15.75" hidden="1"/>
    <row r="57515" ht="15.75" hidden="1"/>
    <row r="57516" ht="15.75" hidden="1"/>
    <row r="57517" ht="15.75" hidden="1"/>
    <row r="57518" ht="15.75" hidden="1"/>
    <row r="57519" ht="15.75" hidden="1"/>
    <row r="57520" ht="15.75" hidden="1"/>
    <row r="57521" ht="15.75" hidden="1"/>
    <row r="57522" ht="15.75" hidden="1"/>
    <row r="57523" ht="15.75" hidden="1"/>
    <row r="57524" ht="15.75" hidden="1"/>
    <row r="57525" ht="15.75" hidden="1"/>
    <row r="57526" ht="15.75" hidden="1"/>
    <row r="57527" ht="15.75" hidden="1"/>
    <row r="57528" ht="15.75" hidden="1"/>
    <row r="57529" ht="15.75" hidden="1"/>
    <row r="57530" ht="15.75" hidden="1"/>
    <row r="57531" ht="15.75" hidden="1"/>
    <row r="57532" ht="15.75" hidden="1"/>
    <row r="57533" ht="15.75" hidden="1"/>
    <row r="57534" ht="15.75" hidden="1"/>
    <row r="57535" ht="15.75" hidden="1"/>
    <row r="57536" ht="15.75" hidden="1"/>
    <row r="57537" ht="15.75" hidden="1"/>
    <row r="57538" ht="15.75" hidden="1"/>
    <row r="57539" ht="15.75" hidden="1"/>
    <row r="57540" ht="15.75" hidden="1"/>
    <row r="57541" ht="15.75" hidden="1"/>
    <row r="57542" ht="15.75" hidden="1"/>
    <row r="57543" ht="15.75" hidden="1"/>
    <row r="57544" ht="15.75" hidden="1"/>
    <row r="57545" ht="15.75" hidden="1"/>
    <row r="57546" ht="15.75" hidden="1"/>
    <row r="57547" ht="15.75" hidden="1"/>
    <row r="57548" ht="15.75" hidden="1"/>
    <row r="57549" ht="15.75" hidden="1"/>
    <row r="57550" ht="15.75" hidden="1"/>
    <row r="57551" ht="15.75" hidden="1"/>
    <row r="57552" ht="15.75" hidden="1"/>
    <row r="57553" ht="15.75" hidden="1"/>
    <row r="57554" ht="15.75" hidden="1"/>
    <row r="57555" ht="15.75" hidden="1"/>
    <row r="57556" ht="15.75" hidden="1"/>
    <row r="57557" ht="15.75" hidden="1"/>
    <row r="57558" ht="15.75" hidden="1"/>
    <row r="57559" ht="15.75" hidden="1"/>
    <row r="57560" ht="15.75" hidden="1"/>
    <row r="57561" ht="15.75" hidden="1"/>
    <row r="57562" ht="15.75" hidden="1"/>
    <row r="57563" ht="15.75" hidden="1"/>
    <row r="57564" ht="15.75" hidden="1"/>
    <row r="57565" ht="15.75" hidden="1"/>
    <row r="57566" ht="15.75" hidden="1"/>
    <row r="57567" ht="15.75" hidden="1"/>
    <row r="57568" ht="15.75" hidden="1"/>
    <row r="57569" ht="15.75" hidden="1"/>
    <row r="57570" ht="15.75" hidden="1"/>
    <row r="57571" ht="15.75" hidden="1"/>
    <row r="57572" ht="15.75" hidden="1"/>
    <row r="57573" ht="15.75" hidden="1"/>
    <row r="57574" ht="15.75" hidden="1"/>
    <row r="57575" ht="15.75" hidden="1"/>
    <row r="57576" ht="15.75" hidden="1"/>
    <row r="57577" ht="15.75" hidden="1"/>
    <row r="57578" ht="15.75" hidden="1"/>
    <row r="57579" ht="15.75" hidden="1"/>
    <row r="57580" ht="15.75" hidden="1"/>
    <row r="57581" ht="15.75" hidden="1"/>
    <row r="57582" ht="15.75" hidden="1"/>
    <row r="57583" ht="15.75" hidden="1"/>
    <row r="57584" ht="15.75" hidden="1"/>
    <row r="57585" ht="15.75" hidden="1"/>
    <row r="57586" ht="15.75" hidden="1"/>
    <row r="57587" ht="15.75" hidden="1"/>
    <row r="57588" ht="15.75" hidden="1"/>
    <row r="57589" ht="15.75" hidden="1"/>
    <row r="57590" ht="15.75" hidden="1"/>
    <row r="57591" ht="15.75" hidden="1"/>
    <row r="57592" ht="15.75" hidden="1"/>
    <row r="57593" ht="15.75" hidden="1"/>
    <row r="57594" ht="15.75" hidden="1"/>
    <row r="57595" ht="15.75" hidden="1"/>
    <row r="57596" ht="15.75" hidden="1"/>
    <row r="57597" ht="15.75" hidden="1"/>
    <row r="57598" ht="15.75" hidden="1"/>
    <row r="57599" ht="15.75" hidden="1"/>
    <row r="57600" ht="15.75" hidden="1"/>
    <row r="57601" ht="15.75" hidden="1"/>
    <row r="57602" ht="15.75" hidden="1"/>
    <row r="57603" ht="15.75" hidden="1"/>
    <row r="57604" ht="15.75" hidden="1"/>
    <row r="57605" ht="15.75" hidden="1"/>
    <row r="57606" ht="15.75" hidden="1"/>
    <row r="57607" ht="15.75" hidden="1"/>
    <row r="57608" ht="15.75" hidden="1"/>
    <row r="57609" ht="15.75" hidden="1"/>
    <row r="57610" ht="15.75" hidden="1"/>
    <row r="57611" ht="15.75" hidden="1"/>
    <row r="57612" ht="15.75" hidden="1"/>
    <row r="57613" ht="15.75" hidden="1"/>
    <row r="57614" ht="15.75" hidden="1"/>
    <row r="57615" ht="15.75" hidden="1"/>
    <row r="57616" ht="15.75" hidden="1"/>
    <row r="57617" ht="15.75" hidden="1"/>
    <row r="57618" ht="15.75" hidden="1"/>
    <row r="57619" ht="15.75" hidden="1"/>
    <row r="57620" ht="15.75" hidden="1"/>
    <row r="57621" ht="15.75" hidden="1"/>
    <row r="57622" ht="15.75" hidden="1"/>
    <row r="57623" ht="15.75" hidden="1"/>
    <row r="57624" ht="15.75" hidden="1"/>
    <row r="57625" ht="15.75" hidden="1"/>
    <row r="57626" ht="15.75" hidden="1"/>
    <row r="57627" ht="15.75" hidden="1"/>
    <row r="57628" ht="15.75" hidden="1"/>
    <row r="57629" ht="15.75" hidden="1"/>
    <row r="57630" ht="15.75" hidden="1"/>
    <row r="57631" ht="15.75" hidden="1"/>
    <row r="57632" ht="15.75" hidden="1"/>
    <row r="57633" ht="15.75" hidden="1"/>
    <row r="57634" ht="15.75" hidden="1"/>
    <row r="57635" ht="15.75" hidden="1"/>
    <row r="57636" ht="15.75" hidden="1"/>
    <row r="57637" ht="15.75" hidden="1"/>
    <row r="57638" ht="15.75" hidden="1"/>
    <row r="57639" ht="15.75" hidden="1"/>
    <row r="57640" ht="15.75" hidden="1"/>
    <row r="57641" ht="15.75" hidden="1"/>
    <row r="57642" ht="15.75" hidden="1"/>
    <row r="57643" ht="15.75" hidden="1"/>
    <row r="57644" ht="15.75" hidden="1"/>
    <row r="57645" ht="15.75" hidden="1"/>
    <row r="57646" ht="15.75" hidden="1"/>
    <row r="57647" ht="15.75" hidden="1"/>
    <row r="57648" ht="15.75" hidden="1"/>
    <row r="57649" ht="15.75" hidden="1"/>
    <row r="57650" ht="15.75" hidden="1"/>
    <row r="57651" ht="15.75" hidden="1"/>
    <row r="57652" ht="15.75" hidden="1"/>
    <row r="57653" ht="15.75" hidden="1"/>
    <row r="57654" ht="15.75" hidden="1"/>
    <row r="57655" ht="15.75" hidden="1"/>
    <row r="57656" ht="15.75" hidden="1"/>
    <row r="57657" ht="15.75" hidden="1"/>
    <row r="57658" ht="15.75" hidden="1"/>
    <row r="57659" ht="15.75" hidden="1"/>
    <row r="57660" ht="15.75" hidden="1"/>
    <row r="57661" ht="15.75" hidden="1"/>
    <row r="57662" ht="15.75" hidden="1"/>
    <row r="57663" ht="15.75" hidden="1"/>
    <row r="57664" ht="15.75" hidden="1"/>
    <row r="57665" ht="15.75" hidden="1"/>
    <row r="57666" ht="15.75" hidden="1"/>
    <row r="57667" ht="15.75" hidden="1"/>
    <row r="57668" ht="15.75" hidden="1"/>
    <row r="57669" ht="15.75" hidden="1"/>
    <row r="57670" ht="15.75" hidden="1"/>
    <row r="57671" ht="15.75" hidden="1"/>
    <row r="57672" ht="15.75" hidden="1"/>
    <row r="57673" ht="15.75" hidden="1"/>
    <row r="57674" ht="15.75" hidden="1"/>
    <row r="57675" ht="15.75" hidden="1"/>
    <row r="57676" ht="15.75" hidden="1"/>
    <row r="57677" ht="15.75" hidden="1"/>
    <row r="57678" ht="15.75" hidden="1"/>
    <row r="57679" ht="15.75" hidden="1"/>
    <row r="57680" ht="15.75" hidden="1"/>
    <row r="57681" ht="15.75" hidden="1"/>
    <row r="57682" ht="15.75" hidden="1"/>
    <row r="57683" ht="15.75" hidden="1"/>
    <row r="57684" ht="15.75" hidden="1"/>
    <row r="57685" ht="15.75" hidden="1"/>
    <row r="57686" ht="15.75" hidden="1"/>
    <row r="57687" ht="15.75" hidden="1"/>
    <row r="57688" ht="15.75" hidden="1"/>
    <row r="57689" ht="15.75" hidden="1"/>
    <row r="57690" ht="15.75" hidden="1"/>
    <row r="57691" ht="15.75" hidden="1"/>
    <row r="57692" ht="15.75" hidden="1"/>
    <row r="57693" ht="15.75" hidden="1"/>
    <row r="57694" ht="15.75" hidden="1"/>
    <row r="57695" ht="15.75" hidden="1"/>
    <row r="57696" ht="15.75" hidden="1"/>
    <row r="57697" ht="15.75" hidden="1"/>
    <row r="57698" ht="15.75" hidden="1"/>
    <row r="57699" ht="15.75" hidden="1"/>
    <row r="57700" ht="15.75" hidden="1"/>
    <row r="57701" ht="15.75" hidden="1"/>
    <row r="57702" ht="15.75" hidden="1"/>
    <row r="57703" ht="15.75" hidden="1"/>
    <row r="57704" ht="15.75" hidden="1"/>
    <row r="57705" ht="15.75" hidden="1"/>
    <row r="57706" ht="15.75" hidden="1"/>
    <row r="57707" ht="15.75" hidden="1"/>
    <row r="57708" ht="15.75" hidden="1"/>
    <row r="57709" ht="15.75" hidden="1"/>
    <row r="57710" ht="15.75" hidden="1"/>
    <row r="57711" ht="15.75" hidden="1"/>
    <row r="57712" ht="15.75" hidden="1"/>
    <row r="57713" ht="15.75" hidden="1"/>
    <row r="57714" ht="15.75" hidden="1"/>
    <row r="57715" ht="15.75" hidden="1"/>
    <row r="57716" ht="15.75" hidden="1"/>
    <row r="57717" ht="15.75" hidden="1"/>
    <row r="57718" ht="15.75" hidden="1"/>
    <row r="57719" ht="15.75" hidden="1"/>
    <row r="57720" ht="15.75" hidden="1"/>
    <row r="57721" ht="15.75" hidden="1"/>
    <row r="57722" ht="15.75" hidden="1"/>
    <row r="57723" ht="15.75" hidden="1"/>
    <row r="57724" ht="15.75" hidden="1"/>
    <row r="57725" ht="15.75" hidden="1"/>
    <row r="57726" ht="15.75" hidden="1"/>
    <row r="57727" ht="15.75" hidden="1"/>
    <row r="57728" ht="15.75" hidden="1"/>
    <row r="57729" ht="15.75" hidden="1"/>
    <row r="57730" ht="15.75" hidden="1"/>
    <row r="57731" ht="15.75" hidden="1"/>
    <row r="57732" ht="15.75" hidden="1"/>
    <row r="57733" ht="15.75" hidden="1"/>
    <row r="57734" ht="15.75" hidden="1"/>
    <row r="57735" ht="15.75" hidden="1"/>
    <row r="57736" ht="15.75" hidden="1"/>
    <row r="57737" ht="15.75" hidden="1"/>
    <row r="57738" ht="15.75" hidden="1"/>
    <row r="57739" ht="15.75" hidden="1"/>
    <row r="57740" ht="15.75" hidden="1"/>
    <row r="57741" ht="15.75" hidden="1"/>
    <row r="57742" ht="15.75" hidden="1"/>
    <row r="57743" ht="15.75" hidden="1"/>
    <row r="57744" ht="15.75" hidden="1"/>
    <row r="57745" ht="15.75" hidden="1"/>
    <row r="57746" ht="15.75" hidden="1"/>
    <row r="57747" ht="15.75" hidden="1"/>
    <row r="57748" ht="15.75" hidden="1"/>
    <row r="57749" ht="15.75" hidden="1"/>
    <row r="57750" ht="15.75" hidden="1"/>
    <row r="57751" ht="15.75" hidden="1"/>
    <row r="57752" ht="15.75" hidden="1"/>
    <row r="57753" ht="15.75" hidden="1"/>
    <row r="57754" ht="15.75" hidden="1"/>
    <row r="57755" ht="15.75" hidden="1"/>
    <row r="57756" ht="15.75" hidden="1"/>
    <row r="57757" ht="15.75" hidden="1"/>
    <row r="57758" ht="15.75" hidden="1"/>
    <row r="57759" ht="15.75" hidden="1"/>
    <row r="57760" ht="15.75" hidden="1"/>
    <row r="57761" ht="15.75" hidden="1"/>
    <row r="57762" ht="15.75" hidden="1"/>
    <row r="57763" ht="15.75" hidden="1"/>
    <row r="57764" ht="15.75" hidden="1"/>
    <row r="57765" ht="15.75" hidden="1"/>
    <row r="57766" ht="15.75" hidden="1"/>
    <row r="57767" ht="15.75" hidden="1"/>
    <row r="57768" ht="15.75" hidden="1"/>
    <row r="57769" ht="15.75" hidden="1"/>
    <row r="57770" ht="15.75" hidden="1"/>
    <row r="57771" ht="15.75" hidden="1"/>
    <row r="57772" ht="15.75" hidden="1"/>
    <row r="57773" ht="15.75" hidden="1"/>
    <row r="57774" ht="15.75" hidden="1"/>
    <row r="57775" ht="15.75" hidden="1"/>
    <row r="57776" ht="15.75" hidden="1"/>
    <row r="57777" ht="15.75" hidden="1"/>
    <row r="57778" ht="15.75" hidden="1"/>
    <row r="57779" ht="15.75" hidden="1"/>
    <row r="57780" ht="15.75" hidden="1"/>
    <row r="57781" ht="15.75" hidden="1"/>
    <row r="57782" ht="15.75" hidden="1"/>
    <row r="57783" ht="15.75" hidden="1"/>
    <row r="57784" ht="15.75" hidden="1"/>
    <row r="57785" ht="15.75" hidden="1"/>
    <row r="57786" ht="15.75" hidden="1"/>
    <row r="57787" ht="15.75" hidden="1"/>
    <row r="57788" ht="15.75" hidden="1"/>
    <row r="57789" ht="15.75" hidden="1"/>
    <row r="57790" ht="15.75" hidden="1"/>
    <row r="57791" ht="15.75" hidden="1"/>
    <row r="57792" ht="15.75" hidden="1"/>
    <row r="57793" ht="15.75" hidden="1"/>
    <row r="57794" ht="15.75" hidden="1"/>
    <row r="57795" ht="15.75" hidden="1"/>
    <row r="57796" ht="15.75" hidden="1"/>
    <row r="57797" ht="15.75" hidden="1"/>
    <row r="57798" ht="15.75" hidden="1"/>
    <row r="57799" ht="15.75" hidden="1"/>
    <row r="57800" ht="15.75" hidden="1"/>
    <row r="57801" ht="15.75" hidden="1"/>
    <row r="57802" ht="15.75" hidden="1"/>
    <row r="57803" ht="15.75" hidden="1"/>
    <row r="57804" ht="15.75" hidden="1"/>
    <row r="57805" ht="15.75" hidden="1"/>
    <row r="57806" ht="15.75" hidden="1"/>
    <row r="57807" ht="15.75" hidden="1"/>
    <row r="57808" ht="15.75" hidden="1"/>
    <row r="57809" ht="15.75" hidden="1"/>
    <row r="57810" ht="15.75" hidden="1"/>
    <row r="57811" ht="15.75" hidden="1"/>
    <row r="57812" ht="15.75" hidden="1"/>
    <row r="57813" ht="15.75" hidden="1"/>
    <row r="57814" ht="15.75" hidden="1"/>
    <row r="57815" ht="15.75" hidden="1"/>
    <row r="57816" ht="15.75" hidden="1"/>
    <row r="57817" ht="15.75" hidden="1"/>
    <row r="57818" ht="15.75" hidden="1"/>
    <row r="57819" ht="15.75" hidden="1"/>
    <row r="57820" ht="15.75" hidden="1"/>
    <row r="57821" ht="15.75" hidden="1"/>
    <row r="57822" ht="15.75" hidden="1"/>
    <row r="57823" ht="15.75" hidden="1"/>
    <row r="57824" ht="15.75" hidden="1"/>
    <row r="57825" ht="15.75" hidden="1"/>
    <row r="57826" ht="15.75" hidden="1"/>
    <row r="57827" ht="15.75" hidden="1"/>
    <row r="57828" ht="15.75" hidden="1"/>
    <row r="57829" ht="15.75" hidden="1"/>
    <row r="57830" ht="15.75" hidden="1"/>
    <row r="57831" ht="15.75" hidden="1"/>
    <row r="57832" ht="15.75" hidden="1"/>
    <row r="57833" ht="15.75" hidden="1"/>
    <row r="57834" ht="15.75" hidden="1"/>
    <row r="57835" ht="15.75" hidden="1"/>
    <row r="57836" ht="15.75" hidden="1"/>
    <row r="57837" ht="15.75" hidden="1"/>
    <row r="57838" ht="15.75" hidden="1"/>
    <row r="57839" ht="15.75" hidden="1"/>
    <row r="57840" ht="15.75" hidden="1"/>
    <row r="57841" ht="15.75" hidden="1"/>
    <row r="57842" ht="15.75" hidden="1"/>
    <row r="57843" ht="15.75" hidden="1"/>
    <row r="57844" ht="15.75" hidden="1"/>
    <row r="57845" ht="15.75" hidden="1"/>
    <row r="57846" ht="15.75" hidden="1"/>
    <row r="57847" ht="15.75" hidden="1"/>
    <row r="57848" ht="15.75" hidden="1"/>
    <row r="57849" ht="15.75" hidden="1"/>
    <row r="57850" ht="15.75" hidden="1"/>
    <row r="57851" ht="15.75" hidden="1"/>
    <row r="57852" ht="15.75" hidden="1"/>
    <row r="57853" ht="15.75" hidden="1"/>
    <row r="57854" ht="15.75" hidden="1"/>
    <row r="57855" ht="15.75" hidden="1"/>
    <row r="57856" ht="15.75" hidden="1"/>
    <row r="57857" ht="15.75" hidden="1"/>
    <row r="57858" ht="15.75" hidden="1"/>
    <row r="57859" ht="15.75" hidden="1"/>
    <row r="57860" ht="15.75" hidden="1"/>
    <row r="57861" ht="15.75" hidden="1"/>
    <row r="57862" ht="15.75" hidden="1"/>
    <row r="57863" ht="15.75" hidden="1"/>
    <row r="57864" ht="15.75" hidden="1"/>
    <row r="57865" ht="15.75" hidden="1"/>
    <row r="57866" ht="15.75" hidden="1"/>
    <row r="57867" ht="15.75" hidden="1"/>
    <row r="57868" ht="15.75" hidden="1"/>
    <row r="57869" ht="15.75" hidden="1"/>
    <row r="57870" ht="15.75" hidden="1"/>
    <row r="57871" ht="15.75" hidden="1"/>
    <row r="57872" ht="15.75" hidden="1"/>
    <row r="57873" ht="15.75" hidden="1"/>
    <row r="57874" ht="15.75" hidden="1"/>
    <row r="57875" ht="15.75" hidden="1"/>
    <row r="57876" ht="15.75" hidden="1"/>
    <row r="57877" ht="15.75" hidden="1"/>
    <row r="57878" ht="15.75" hidden="1"/>
    <row r="57879" ht="15.75" hidden="1"/>
    <row r="57880" ht="15.75" hidden="1"/>
    <row r="57881" ht="15.75" hidden="1"/>
    <row r="57882" ht="15.75" hidden="1"/>
    <row r="57883" ht="15.75" hidden="1"/>
    <row r="57884" ht="15.75" hidden="1"/>
    <row r="57885" ht="15.75" hidden="1"/>
    <row r="57886" ht="15.75" hidden="1"/>
    <row r="57887" ht="15.75" hidden="1"/>
    <row r="57888" ht="15.75" hidden="1"/>
    <row r="57889" ht="15.75" hidden="1"/>
    <row r="57890" ht="15.75" hidden="1"/>
    <row r="57891" ht="15.75" hidden="1"/>
    <row r="57892" ht="15.75" hidden="1"/>
    <row r="57893" ht="15.75" hidden="1"/>
    <row r="57894" ht="15.75" hidden="1"/>
    <row r="57895" ht="15.75" hidden="1"/>
    <row r="57896" ht="15.75" hidden="1"/>
    <row r="57897" ht="15.75" hidden="1"/>
    <row r="57898" ht="15.75" hidden="1"/>
    <row r="57899" ht="15.75" hidden="1"/>
    <row r="57900" ht="15.75" hidden="1"/>
    <row r="57901" ht="15.75" hidden="1"/>
    <row r="57902" ht="15.75" hidden="1"/>
    <row r="57903" ht="15.75" hidden="1"/>
    <row r="57904" ht="15.75" hidden="1"/>
    <row r="57905" ht="15.75" hidden="1"/>
    <row r="57906" ht="15.75" hidden="1"/>
    <row r="57907" ht="15.75" hidden="1"/>
    <row r="57908" ht="15.75" hidden="1"/>
    <row r="57909" ht="15.75" hidden="1"/>
    <row r="57910" ht="15.75" hidden="1"/>
    <row r="57911" ht="15.75" hidden="1"/>
    <row r="57912" ht="15.75" hidden="1"/>
    <row r="57913" ht="15.75" hidden="1"/>
    <row r="57914" ht="15.75" hidden="1"/>
    <row r="57915" ht="15.75" hidden="1"/>
    <row r="57916" ht="15.75" hidden="1"/>
    <row r="57917" ht="15.75" hidden="1"/>
    <row r="57918" ht="15.75" hidden="1"/>
    <row r="57919" ht="15.75" hidden="1"/>
    <row r="57920" ht="15.75" hidden="1"/>
    <row r="57921" ht="15.75" hidden="1"/>
    <row r="57922" ht="15.75" hidden="1"/>
    <row r="57923" ht="15.75" hidden="1"/>
    <row r="57924" ht="15.75" hidden="1"/>
    <row r="57925" ht="15.75" hidden="1"/>
    <row r="57926" ht="15.75" hidden="1"/>
    <row r="57927" ht="15.75" hidden="1"/>
    <row r="57928" ht="15.75" hidden="1"/>
    <row r="57929" ht="15.75" hidden="1"/>
    <row r="57930" ht="15.75" hidden="1"/>
    <row r="57931" ht="15.75" hidden="1"/>
    <row r="57932" ht="15.75" hidden="1"/>
    <row r="57933" ht="15.75" hidden="1"/>
    <row r="57934" ht="15.75" hidden="1"/>
    <row r="57935" ht="15.75" hidden="1"/>
    <row r="57936" ht="15.75" hidden="1"/>
    <row r="57937" ht="15.75" hidden="1"/>
    <row r="57938" ht="15.75" hidden="1"/>
    <row r="57939" ht="15.75" hidden="1"/>
    <row r="57940" ht="15.75" hidden="1"/>
    <row r="57941" ht="15.75" hidden="1"/>
    <row r="57942" ht="15.75" hidden="1"/>
    <row r="57943" ht="15.75" hidden="1"/>
    <row r="57944" ht="15.75" hidden="1"/>
    <row r="57945" ht="15.75" hidden="1"/>
    <row r="57946" ht="15.75" hidden="1"/>
    <row r="57947" ht="15.75" hidden="1"/>
    <row r="57948" ht="15.75" hidden="1"/>
    <row r="57949" ht="15.75" hidden="1"/>
    <row r="57950" ht="15.75" hidden="1"/>
    <row r="57951" ht="15.75" hidden="1"/>
    <row r="57952" ht="15.75" hidden="1"/>
    <row r="57953" ht="15.75" hidden="1"/>
    <row r="57954" ht="15.75" hidden="1"/>
    <row r="57955" ht="15.75" hidden="1"/>
    <row r="57956" ht="15.75" hidden="1"/>
    <row r="57957" ht="15.75" hidden="1"/>
    <row r="57958" ht="15.75" hidden="1"/>
    <row r="57959" ht="15.75" hidden="1"/>
    <row r="57960" ht="15.75" hidden="1"/>
    <row r="57961" ht="15.75" hidden="1"/>
    <row r="57962" ht="15.75" hidden="1"/>
    <row r="57963" ht="15.75" hidden="1"/>
    <row r="57964" ht="15.75" hidden="1"/>
    <row r="57965" ht="15.75" hidden="1"/>
    <row r="57966" ht="15.75" hidden="1"/>
    <row r="57967" ht="15.75" hidden="1"/>
    <row r="57968" ht="15.75" hidden="1"/>
    <row r="57969" ht="15.75" hidden="1"/>
    <row r="57970" ht="15.75" hidden="1"/>
    <row r="57971" ht="15.75" hidden="1"/>
    <row r="57972" ht="15.75" hidden="1"/>
    <row r="57973" ht="15.75" hidden="1"/>
    <row r="57974" ht="15.75" hidden="1"/>
    <row r="57975" ht="15.75" hidden="1"/>
    <row r="57976" ht="15.75" hidden="1"/>
    <row r="57977" ht="15.75" hidden="1"/>
    <row r="57978" ht="15.75" hidden="1"/>
    <row r="57979" ht="15.75" hidden="1"/>
    <row r="57980" ht="15.75" hidden="1"/>
    <row r="57981" ht="15.75" hidden="1"/>
    <row r="57982" ht="15.75" hidden="1"/>
    <row r="57983" ht="15.75" hidden="1"/>
    <row r="57984" ht="15.75" hidden="1"/>
    <row r="57985" ht="15.75" hidden="1"/>
    <row r="57986" ht="15.75" hidden="1"/>
    <row r="57987" ht="15.75" hidden="1"/>
    <row r="57988" ht="15.75" hidden="1"/>
    <row r="57989" ht="15.75" hidden="1"/>
    <row r="57990" ht="15.75" hidden="1"/>
    <row r="57991" ht="15.75" hidden="1"/>
    <row r="57992" ht="15.75" hidden="1"/>
    <row r="57993" ht="15.75" hidden="1"/>
    <row r="57994" ht="15.75" hidden="1"/>
    <row r="57995" ht="15.75" hidden="1"/>
    <row r="57996" ht="15.75" hidden="1"/>
    <row r="57997" ht="15.75" hidden="1"/>
    <row r="57998" ht="15.75" hidden="1"/>
    <row r="57999" ht="15.75" hidden="1"/>
    <row r="58000" ht="15.75" hidden="1"/>
    <row r="58001" ht="15.75" hidden="1"/>
    <row r="58002" ht="15.75" hidden="1"/>
    <row r="58003" ht="15.75" hidden="1"/>
    <row r="58004" ht="15.75" hidden="1"/>
    <row r="58005" ht="15.75" hidden="1"/>
    <row r="58006" ht="15.75" hidden="1"/>
    <row r="58007" ht="15.75" hidden="1"/>
    <row r="58008" ht="15.75" hidden="1"/>
    <row r="58009" ht="15.75" hidden="1"/>
    <row r="58010" ht="15.75" hidden="1"/>
    <row r="58011" ht="15.75" hidden="1"/>
    <row r="58012" ht="15.75" hidden="1"/>
    <row r="58013" ht="15.75" hidden="1"/>
    <row r="58014" ht="15.75" hidden="1"/>
    <row r="58015" ht="15.75" hidden="1"/>
    <row r="58016" ht="15.75" hidden="1"/>
    <row r="58017" ht="15.75" hidden="1"/>
    <row r="58018" ht="15.75" hidden="1"/>
    <row r="58019" ht="15.75" hidden="1"/>
    <row r="58020" ht="15.75" hidden="1"/>
    <row r="58021" ht="15.75" hidden="1"/>
    <row r="58022" ht="15.75" hidden="1"/>
    <row r="58023" ht="15.75" hidden="1"/>
    <row r="58024" ht="15.75" hidden="1"/>
    <row r="58025" ht="15.75" hidden="1"/>
    <row r="58026" ht="15.75" hidden="1"/>
    <row r="58027" ht="15.75" hidden="1"/>
    <row r="58028" ht="15.75" hidden="1"/>
    <row r="58029" ht="15.75" hidden="1"/>
    <row r="58030" ht="15.75" hidden="1"/>
    <row r="58031" ht="15.75" hidden="1"/>
    <row r="58032" ht="15.75" hidden="1"/>
    <row r="58033" ht="15.75" hidden="1"/>
    <row r="58034" ht="15.75" hidden="1"/>
    <row r="58035" ht="15.75" hidden="1"/>
    <row r="58036" ht="15.75" hidden="1"/>
    <row r="58037" ht="15.75" hidden="1"/>
    <row r="58038" ht="15.75" hidden="1"/>
    <row r="58039" ht="15.75" hidden="1"/>
    <row r="58040" ht="15.75" hidden="1"/>
    <row r="58041" ht="15.75" hidden="1"/>
    <row r="58042" ht="15.75" hidden="1"/>
    <row r="58043" ht="15.75" hidden="1"/>
    <row r="58044" ht="15.75" hidden="1"/>
    <row r="58045" ht="15.75" hidden="1"/>
    <row r="58046" ht="15.75" hidden="1"/>
    <row r="58047" ht="15.75" hidden="1"/>
    <row r="58048" ht="15.75" hidden="1"/>
    <row r="58049" ht="15.75" hidden="1"/>
    <row r="58050" ht="15.75" hidden="1"/>
    <row r="58051" ht="15.75" hidden="1"/>
    <row r="58052" ht="15.75" hidden="1"/>
    <row r="58053" ht="15.75" hidden="1"/>
    <row r="58054" ht="15.75" hidden="1"/>
    <row r="58055" ht="15.75" hidden="1"/>
    <row r="58056" ht="15.75" hidden="1"/>
    <row r="58057" ht="15.75" hidden="1"/>
    <row r="58058" ht="15.75" hidden="1"/>
    <row r="58059" ht="15.75" hidden="1"/>
    <row r="58060" ht="15.75" hidden="1"/>
    <row r="58061" ht="15.75" hidden="1"/>
    <row r="58062" ht="15.75" hidden="1"/>
    <row r="58063" ht="15.75" hidden="1"/>
    <row r="58064" ht="15.75" hidden="1"/>
    <row r="58065" ht="15.75" hidden="1"/>
    <row r="58066" ht="15.75" hidden="1"/>
    <row r="58067" ht="15.75" hidden="1"/>
    <row r="58068" ht="15.75" hidden="1"/>
    <row r="58069" ht="15.75" hidden="1"/>
    <row r="58070" ht="15.75" hidden="1"/>
    <row r="58071" ht="15.75" hidden="1"/>
    <row r="58072" ht="15.75" hidden="1"/>
    <row r="58073" ht="15.75" hidden="1"/>
    <row r="58074" ht="15.75" hidden="1"/>
    <row r="58075" ht="15.75" hidden="1"/>
    <row r="58076" ht="15.75" hidden="1"/>
    <row r="58077" ht="15.75" hidden="1"/>
    <row r="58078" ht="15.75" hidden="1"/>
    <row r="58079" ht="15.75" hidden="1"/>
    <row r="58080" ht="15.75" hidden="1"/>
    <row r="58081" ht="15.75" hidden="1"/>
    <row r="58082" ht="15.75" hidden="1"/>
    <row r="58083" ht="15.75" hidden="1"/>
    <row r="58084" ht="15.75" hidden="1"/>
    <row r="58085" ht="15.75" hidden="1"/>
    <row r="58086" ht="15.75" hidden="1"/>
    <row r="58087" ht="15.75" hidden="1"/>
    <row r="58088" ht="15.75" hidden="1"/>
    <row r="58089" ht="15.75" hidden="1"/>
    <row r="58090" ht="15.75" hidden="1"/>
    <row r="58091" ht="15.75" hidden="1"/>
    <row r="58092" ht="15.75" hidden="1"/>
    <row r="58093" ht="15.75" hidden="1"/>
    <row r="58094" ht="15.75" hidden="1"/>
    <row r="58095" ht="15.75" hidden="1"/>
    <row r="58096" ht="15.75" hidden="1"/>
    <row r="58097" ht="15.75" hidden="1"/>
    <row r="58098" ht="15.75" hidden="1"/>
    <row r="58099" ht="15.75" hidden="1"/>
    <row r="58100" ht="15.75" hidden="1"/>
    <row r="58101" ht="15.75" hidden="1"/>
    <row r="58102" ht="15.75" hidden="1"/>
    <row r="58103" ht="15.75" hidden="1"/>
    <row r="58104" ht="15.75" hidden="1"/>
    <row r="58105" ht="15.75" hidden="1"/>
    <row r="58106" ht="15.75" hidden="1"/>
    <row r="58107" ht="15.75" hidden="1"/>
    <row r="58108" ht="15.75" hidden="1"/>
    <row r="58109" ht="15.75" hidden="1"/>
    <row r="58110" ht="15.75" hidden="1"/>
    <row r="58111" ht="15.75" hidden="1"/>
    <row r="58112" ht="15.75" hidden="1"/>
    <row r="58113" ht="15.75" hidden="1"/>
    <row r="58114" ht="15.75" hidden="1"/>
    <row r="58115" ht="15.75" hidden="1"/>
    <row r="58116" ht="15.75" hidden="1"/>
    <row r="58117" ht="15.75" hidden="1"/>
    <row r="58118" ht="15.75" hidden="1"/>
    <row r="58119" ht="15.75" hidden="1"/>
    <row r="58120" ht="15.75" hidden="1"/>
    <row r="58121" ht="15.75" hidden="1"/>
    <row r="58122" ht="15.75" hidden="1"/>
    <row r="58123" ht="15.75" hidden="1"/>
    <row r="58124" ht="15.75" hidden="1"/>
    <row r="58125" ht="15.75" hidden="1"/>
    <row r="58126" ht="15.75" hidden="1"/>
    <row r="58127" ht="15.75" hidden="1"/>
    <row r="58128" ht="15.75" hidden="1"/>
    <row r="58129" ht="15.75" hidden="1"/>
    <row r="58130" ht="15.75" hidden="1"/>
    <row r="58131" ht="15.75" hidden="1"/>
    <row r="58132" ht="15.75" hidden="1"/>
    <row r="58133" ht="15.75" hidden="1"/>
    <row r="58134" ht="15.75" hidden="1"/>
    <row r="58135" ht="15.75" hidden="1"/>
    <row r="58136" ht="15.75" hidden="1"/>
    <row r="58137" ht="15.75" hidden="1"/>
    <row r="58138" ht="15.75" hidden="1"/>
    <row r="58139" ht="15.75" hidden="1"/>
    <row r="58140" ht="15.75" hidden="1"/>
    <row r="58141" ht="15.75" hidden="1"/>
    <row r="58142" ht="15.75" hidden="1"/>
    <row r="58143" ht="15.75" hidden="1"/>
    <row r="58144" ht="15.75" hidden="1"/>
    <row r="58145" ht="15.75" hidden="1"/>
    <row r="58146" ht="15.75" hidden="1"/>
    <row r="58147" ht="15.75" hidden="1"/>
    <row r="58148" ht="15.75" hidden="1"/>
    <row r="58149" ht="15.75" hidden="1"/>
    <row r="58150" ht="15.75" hidden="1"/>
    <row r="58151" ht="15.75" hidden="1"/>
    <row r="58152" ht="15.75" hidden="1"/>
    <row r="58153" ht="15.75" hidden="1"/>
    <row r="58154" ht="15.75" hidden="1"/>
    <row r="58155" ht="15.75" hidden="1"/>
    <row r="58156" ht="15.75" hidden="1"/>
    <row r="58157" ht="15.75" hidden="1"/>
    <row r="58158" ht="15.75" hidden="1"/>
    <row r="58159" ht="15.75" hidden="1"/>
    <row r="58160" ht="15.75" hidden="1"/>
    <row r="58161" ht="15.75" hidden="1"/>
    <row r="58162" ht="15.75" hidden="1"/>
    <row r="58163" ht="15.75" hidden="1"/>
    <row r="58164" ht="15.75" hidden="1"/>
    <row r="58165" ht="15.75" hidden="1"/>
    <row r="58166" ht="15.75" hidden="1"/>
    <row r="58167" ht="15.75" hidden="1"/>
    <row r="58168" ht="15.75" hidden="1"/>
    <row r="58169" ht="15.75" hidden="1"/>
    <row r="58170" ht="15.75" hidden="1"/>
    <row r="58171" ht="15.75" hidden="1"/>
    <row r="58172" ht="15.75" hidden="1"/>
    <row r="58173" ht="15.75" hidden="1"/>
    <row r="58174" ht="15.75" hidden="1"/>
    <row r="58175" ht="15.75" hidden="1"/>
    <row r="58176" ht="15.75" hidden="1"/>
    <row r="58177" ht="15.75" hidden="1"/>
    <row r="58178" ht="15.75" hidden="1"/>
    <row r="58179" ht="15.75" hidden="1"/>
    <row r="58180" ht="15.75" hidden="1"/>
    <row r="58181" ht="15.75" hidden="1"/>
    <row r="58182" ht="15.75" hidden="1"/>
    <row r="58183" ht="15.75" hidden="1"/>
    <row r="58184" ht="15.75" hidden="1"/>
    <row r="58185" ht="15.75" hidden="1"/>
    <row r="58186" ht="15.75" hidden="1"/>
    <row r="58187" ht="15.75" hidden="1"/>
    <row r="58188" ht="15.75" hidden="1"/>
    <row r="58189" ht="15.75" hidden="1"/>
    <row r="58190" ht="15.75" hidden="1"/>
    <row r="58191" ht="15.75" hidden="1"/>
    <row r="58192" ht="15.75" hidden="1"/>
    <row r="58193" ht="15.75" hidden="1"/>
    <row r="58194" ht="15.75" hidden="1"/>
    <row r="58195" ht="15.75" hidden="1"/>
    <row r="58196" ht="15.75" hidden="1"/>
    <row r="58197" ht="15.75" hidden="1"/>
    <row r="58198" ht="15.75" hidden="1"/>
    <row r="58199" ht="15.75" hidden="1"/>
    <row r="58200" ht="15.75" hidden="1"/>
    <row r="58201" ht="15.75" hidden="1"/>
    <row r="58202" ht="15.75" hidden="1"/>
    <row r="58203" ht="15.75" hidden="1"/>
    <row r="58204" ht="15.75" hidden="1"/>
    <row r="58205" ht="15.75" hidden="1"/>
    <row r="58206" ht="15.75" hidden="1"/>
    <row r="58207" ht="15.75" hidden="1"/>
    <row r="58208" ht="15.75" hidden="1"/>
    <row r="58209" ht="15.75" hidden="1"/>
    <row r="58210" ht="15.75" hidden="1"/>
    <row r="58211" ht="15.75" hidden="1"/>
    <row r="58212" ht="15.75" hidden="1"/>
    <row r="58213" ht="15.75" hidden="1"/>
    <row r="58214" ht="15.75" hidden="1"/>
    <row r="58215" ht="15.75" hidden="1"/>
    <row r="58216" ht="15.75" hidden="1"/>
    <row r="58217" ht="15.75" hidden="1"/>
    <row r="58218" ht="15.75" hidden="1"/>
    <row r="58219" ht="15.75" hidden="1"/>
    <row r="58220" ht="15.75" hidden="1"/>
    <row r="58221" ht="15.75" hidden="1"/>
    <row r="58222" ht="15.75" hidden="1"/>
    <row r="58223" ht="15.75" hidden="1"/>
    <row r="58224" ht="15.75" hidden="1"/>
    <row r="58225" ht="15.75" hidden="1"/>
    <row r="58226" ht="15.75" hidden="1"/>
    <row r="58227" ht="15.75" hidden="1"/>
    <row r="58228" ht="15.75" hidden="1"/>
    <row r="58229" ht="15.75" hidden="1"/>
    <row r="58230" ht="15.75" hidden="1"/>
    <row r="58231" ht="15.75" hidden="1"/>
    <row r="58232" ht="15.75" hidden="1"/>
    <row r="58233" ht="15.75" hidden="1"/>
    <row r="58234" ht="15.75" hidden="1"/>
    <row r="58235" ht="15.75" hidden="1"/>
    <row r="58236" ht="15.75" hidden="1"/>
    <row r="58237" ht="15.75" hidden="1"/>
    <row r="58238" ht="15.75" hidden="1"/>
    <row r="58239" ht="15.75" hidden="1"/>
    <row r="58240" ht="15.75" hidden="1"/>
    <row r="58241" ht="15.75" hidden="1"/>
    <row r="58242" ht="15.75" hidden="1"/>
    <row r="58243" ht="15.75" hidden="1"/>
    <row r="58244" ht="15.75" hidden="1"/>
    <row r="58245" ht="15.75" hidden="1"/>
    <row r="58246" ht="15.75" hidden="1"/>
    <row r="58247" ht="15.75" hidden="1"/>
    <row r="58248" ht="15.75" hidden="1"/>
    <row r="58249" ht="15.75" hidden="1"/>
    <row r="58250" ht="15.75" hidden="1"/>
    <row r="58251" ht="15.75" hidden="1"/>
    <row r="58252" ht="15.75" hidden="1"/>
    <row r="58253" ht="15.75" hidden="1"/>
    <row r="58254" ht="15.75" hidden="1"/>
    <row r="58255" ht="15.75" hidden="1"/>
    <row r="58256" ht="15.75" hidden="1"/>
    <row r="58257" ht="15.75" hidden="1"/>
    <row r="58258" ht="15.75" hidden="1"/>
    <row r="58259" ht="15.75" hidden="1"/>
    <row r="58260" ht="15.75" hidden="1"/>
    <row r="58261" ht="15.75" hidden="1"/>
    <row r="58262" ht="15.75" hidden="1"/>
    <row r="58263" ht="15.75" hidden="1"/>
    <row r="58264" ht="15.75" hidden="1"/>
    <row r="58265" ht="15.75" hidden="1"/>
    <row r="58266" ht="15.75" hidden="1"/>
    <row r="58267" ht="15.75" hidden="1"/>
    <row r="58268" ht="15.75" hidden="1"/>
    <row r="58269" ht="15.75" hidden="1"/>
    <row r="58270" ht="15.75" hidden="1"/>
    <row r="58271" ht="15.75" hidden="1"/>
    <row r="58272" ht="15.75" hidden="1"/>
    <row r="58273" ht="15.75" hidden="1"/>
    <row r="58274" ht="15.75" hidden="1"/>
    <row r="58275" ht="15.75" hidden="1"/>
    <row r="58276" ht="15.75" hidden="1"/>
    <row r="58277" ht="15.75" hidden="1"/>
    <row r="58278" ht="15.75" hidden="1"/>
    <row r="58279" ht="15.75" hidden="1"/>
    <row r="58280" ht="15.75" hidden="1"/>
    <row r="58281" ht="15.75" hidden="1"/>
    <row r="58282" ht="15.75" hidden="1"/>
    <row r="58283" ht="15.75" hidden="1"/>
    <row r="58284" ht="15.75" hidden="1"/>
    <row r="58285" ht="15.75" hidden="1"/>
    <row r="58286" ht="15.75" hidden="1"/>
    <row r="58287" ht="15.75" hidden="1"/>
    <row r="58288" ht="15.75" hidden="1"/>
    <row r="58289" ht="15.75" hidden="1"/>
    <row r="58290" ht="15.75" hidden="1"/>
    <row r="58291" ht="15.75" hidden="1"/>
    <row r="58292" ht="15.75" hidden="1"/>
    <row r="58293" ht="15.75" hidden="1"/>
    <row r="58294" ht="15.75" hidden="1"/>
    <row r="58295" ht="15.75" hidden="1"/>
    <row r="58296" ht="15.75" hidden="1"/>
    <row r="58297" ht="15.75" hidden="1"/>
    <row r="58298" ht="15.75" hidden="1"/>
    <row r="58299" ht="15.75" hidden="1"/>
    <row r="58300" ht="15.75" hidden="1"/>
    <row r="58301" ht="15.75" hidden="1"/>
    <row r="58302" ht="15.75" hidden="1"/>
    <row r="58303" ht="15.75" hidden="1"/>
    <row r="58304" ht="15.75" hidden="1"/>
    <row r="58305" ht="15.75" hidden="1"/>
    <row r="58306" ht="15.75" hidden="1"/>
    <row r="58307" ht="15.75" hidden="1"/>
    <row r="58308" ht="15.75" hidden="1"/>
    <row r="58309" ht="15.75" hidden="1"/>
    <row r="58310" ht="15.75" hidden="1"/>
    <row r="58311" ht="15.75" hidden="1"/>
    <row r="58312" ht="15.75" hidden="1"/>
    <row r="58313" ht="15.75" hidden="1"/>
    <row r="58314" ht="15.75" hidden="1"/>
    <row r="58315" ht="15.75" hidden="1"/>
    <row r="58316" ht="15.75" hidden="1"/>
    <row r="58317" ht="15.75" hidden="1"/>
    <row r="58318" ht="15.75" hidden="1"/>
    <row r="58319" ht="15.75" hidden="1"/>
    <row r="58320" ht="15.75" hidden="1"/>
    <row r="58321" ht="15.75" hidden="1"/>
    <row r="58322" ht="15.75" hidden="1"/>
    <row r="58323" ht="15.75" hidden="1"/>
    <row r="58324" ht="15.75" hidden="1"/>
    <row r="58325" ht="15.75" hidden="1"/>
    <row r="58326" ht="15.75" hidden="1"/>
    <row r="58327" ht="15.75" hidden="1"/>
    <row r="58328" ht="15.75" hidden="1"/>
    <row r="58329" ht="15.75" hidden="1"/>
    <row r="58330" ht="15.75" hidden="1"/>
    <row r="58331" ht="15.75" hidden="1"/>
    <row r="58332" ht="15.75" hidden="1"/>
    <row r="58333" ht="15.75" hidden="1"/>
    <row r="58334" ht="15.75" hidden="1"/>
    <row r="58335" ht="15.75" hidden="1"/>
    <row r="58336" ht="15.75" hidden="1"/>
    <row r="58337" ht="15.75" hidden="1"/>
    <row r="58338" ht="15.75" hidden="1"/>
    <row r="58339" ht="15.75" hidden="1"/>
    <row r="58340" ht="15.75" hidden="1"/>
    <row r="58341" ht="15.75" hidden="1"/>
    <row r="58342" ht="15.75" hidden="1"/>
    <row r="58343" ht="15.75" hidden="1"/>
    <row r="58344" ht="15.75" hidden="1"/>
    <row r="58345" ht="15.75" hidden="1"/>
    <row r="58346" ht="15.75" hidden="1"/>
    <row r="58347" ht="15.75" hidden="1"/>
    <row r="58348" ht="15.75" hidden="1"/>
    <row r="58349" ht="15.75" hidden="1"/>
    <row r="58350" ht="15.75" hidden="1"/>
    <row r="58351" ht="15.75" hidden="1"/>
    <row r="58352" ht="15.75" hidden="1"/>
    <row r="58353" ht="15.75" hidden="1"/>
    <row r="58354" ht="15.75" hidden="1"/>
    <row r="58355" ht="15.75" hidden="1"/>
    <row r="58356" ht="15.75" hidden="1"/>
    <row r="58357" ht="15.75" hidden="1"/>
    <row r="58358" ht="15.75" hidden="1"/>
    <row r="58359" ht="15.75" hidden="1"/>
    <row r="58360" ht="15.75" hidden="1"/>
    <row r="58361" ht="15.75" hidden="1"/>
    <row r="58362" ht="15.75" hidden="1"/>
    <row r="58363" ht="15.75" hidden="1"/>
    <row r="58364" ht="15.75" hidden="1"/>
    <row r="58365" ht="15.75" hidden="1"/>
    <row r="58366" ht="15.75" hidden="1"/>
    <row r="58367" ht="15.75" hidden="1"/>
    <row r="58368" ht="15.75" hidden="1"/>
    <row r="58369" ht="15.75" hidden="1"/>
    <row r="58370" ht="15.75" hidden="1"/>
    <row r="58371" ht="15.75" hidden="1"/>
    <row r="58372" ht="15.75" hidden="1"/>
    <row r="58373" ht="15.75" hidden="1"/>
    <row r="58374" ht="15.75" hidden="1"/>
    <row r="58375" ht="15.75" hidden="1"/>
    <row r="58376" ht="15.75" hidden="1"/>
    <row r="58377" ht="15.75" hidden="1"/>
    <row r="58378" ht="15.75" hidden="1"/>
    <row r="58379" ht="15.75" hidden="1"/>
    <row r="58380" ht="15.75" hidden="1"/>
    <row r="58381" ht="15.75" hidden="1"/>
    <row r="58382" ht="15.75" hidden="1"/>
    <row r="58383" ht="15.75" hidden="1"/>
    <row r="58384" ht="15.75" hidden="1"/>
    <row r="58385" ht="15.75" hidden="1"/>
    <row r="58386" ht="15.75" hidden="1"/>
    <row r="58387" ht="15.75" hidden="1"/>
    <row r="58388" ht="15.75" hidden="1"/>
    <row r="58389" ht="15.75" hidden="1"/>
    <row r="58390" ht="15.75" hidden="1"/>
    <row r="58391" ht="15.75" hidden="1"/>
    <row r="58392" ht="15.75" hidden="1"/>
    <row r="58393" ht="15.75" hidden="1"/>
    <row r="58394" ht="15.75" hidden="1"/>
    <row r="58395" ht="15.75" hidden="1"/>
    <row r="58396" ht="15.75" hidden="1"/>
    <row r="58397" ht="15.75" hidden="1"/>
    <row r="58398" ht="15.75" hidden="1"/>
    <row r="58399" ht="15.75" hidden="1"/>
    <row r="58400" ht="15.75" hidden="1"/>
    <row r="58401" ht="15.75" hidden="1"/>
    <row r="58402" ht="15.75" hidden="1"/>
    <row r="58403" ht="15.75" hidden="1"/>
    <row r="58404" ht="15.75" hidden="1"/>
    <row r="58405" ht="15.75" hidden="1"/>
    <row r="58406" ht="15.75" hidden="1"/>
    <row r="58407" ht="15.75" hidden="1"/>
    <row r="58408" ht="15.75" hidden="1"/>
    <row r="58409" ht="15.75" hidden="1"/>
    <row r="58410" ht="15.75" hidden="1"/>
    <row r="58411" ht="15.75" hidden="1"/>
    <row r="58412" ht="15.75" hidden="1"/>
    <row r="58413" ht="15.75" hidden="1"/>
    <row r="58414" ht="15.75" hidden="1"/>
    <row r="58415" ht="15.75" hidden="1"/>
    <row r="58416" ht="15.75" hidden="1"/>
    <row r="58417" ht="15.75" hidden="1"/>
    <row r="58418" ht="15.75" hidden="1"/>
    <row r="58419" ht="15.75" hidden="1"/>
    <row r="58420" ht="15.75" hidden="1"/>
    <row r="58421" ht="15.75" hidden="1"/>
    <row r="58422" ht="15.75" hidden="1"/>
    <row r="58423" ht="15.75" hidden="1"/>
    <row r="58424" ht="15.75" hidden="1"/>
    <row r="58425" ht="15.75" hidden="1"/>
    <row r="58426" ht="15.75" hidden="1"/>
    <row r="58427" ht="15.75" hidden="1"/>
    <row r="58428" ht="15.75" hidden="1"/>
    <row r="58429" ht="15.75" hidden="1"/>
    <row r="58430" ht="15.75" hidden="1"/>
    <row r="58431" ht="15.75" hidden="1"/>
    <row r="58432" ht="15.75" hidden="1"/>
    <row r="58433" ht="15.75" hidden="1"/>
    <row r="58434" ht="15.75" hidden="1"/>
    <row r="58435" ht="15.75" hidden="1"/>
    <row r="58436" ht="15.75" hidden="1"/>
    <row r="58437" ht="15.75" hidden="1"/>
    <row r="58438" ht="15.75" hidden="1"/>
    <row r="58439" ht="15.75" hidden="1"/>
    <row r="58440" ht="15.75" hidden="1"/>
    <row r="58441" ht="15.75" hidden="1"/>
    <row r="58442" ht="15.75" hidden="1"/>
    <row r="58443" ht="15.75" hidden="1"/>
    <row r="58444" ht="15.75" hidden="1"/>
    <row r="58445" ht="15.75" hidden="1"/>
    <row r="58446" ht="15.75" hidden="1"/>
    <row r="58447" ht="15.75" hidden="1"/>
    <row r="58448" ht="15.75" hidden="1"/>
    <row r="58449" ht="15.75" hidden="1"/>
    <row r="58450" ht="15.75" hidden="1"/>
    <row r="58451" ht="15.75" hidden="1"/>
    <row r="58452" ht="15.75" hidden="1"/>
    <row r="58453" ht="15.75" hidden="1"/>
    <row r="58454" ht="15.75" hidden="1"/>
    <row r="58455" ht="15.75" hidden="1"/>
    <row r="58456" ht="15.75" hidden="1"/>
    <row r="58457" ht="15.75" hidden="1"/>
    <row r="58458" ht="15.75" hidden="1"/>
    <row r="58459" ht="15.75" hidden="1"/>
    <row r="58460" ht="15.75" hidden="1"/>
    <row r="58461" ht="15.75" hidden="1"/>
    <row r="58462" ht="15.75" hidden="1"/>
    <row r="58463" ht="15.75" hidden="1"/>
    <row r="58464" ht="15.75" hidden="1"/>
    <row r="58465" ht="15.75" hidden="1"/>
    <row r="58466" ht="15.75" hidden="1"/>
    <row r="58467" ht="15.75" hidden="1"/>
    <row r="58468" ht="15.75" hidden="1"/>
    <row r="58469" ht="15.75" hidden="1"/>
    <row r="58470" ht="15.75" hidden="1"/>
    <row r="58471" ht="15.75" hidden="1"/>
    <row r="58472" ht="15.75" hidden="1"/>
    <row r="58473" ht="15.75" hidden="1"/>
    <row r="58474" ht="15.75" hidden="1"/>
    <row r="58475" ht="15.75" hidden="1"/>
    <row r="58476" ht="15.75" hidden="1"/>
    <row r="58477" ht="15.75" hidden="1"/>
    <row r="58478" ht="15.75" hidden="1"/>
    <row r="58479" ht="15.75" hidden="1"/>
    <row r="58480" ht="15.75" hidden="1"/>
    <row r="58481" ht="15.75" hidden="1"/>
    <row r="58482" ht="15.75" hidden="1"/>
    <row r="58483" ht="15.75" hidden="1"/>
    <row r="58484" ht="15.75" hidden="1"/>
    <row r="58485" ht="15.75" hidden="1"/>
    <row r="58486" ht="15.75" hidden="1"/>
    <row r="58487" ht="15.75" hidden="1"/>
    <row r="58488" ht="15.75" hidden="1"/>
    <row r="58489" ht="15.75" hidden="1"/>
    <row r="58490" ht="15.75" hidden="1"/>
    <row r="58491" ht="15.75" hidden="1"/>
    <row r="58492" ht="15.75" hidden="1"/>
    <row r="58493" ht="15.75" hidden="1"/>
    <row r="58494" ht="15.75" hidden="1"/>
    <row r="58495" ht="15.75" hidden="1"/>
    <row r="58496" ht="15.75" hidden="1"/>
    <row r="58497" ht="15.75" hidden="1"/>
    <row r="58498" ht="15.75" hidden="1"/>
    <row r="58499" ht="15.75" hidden="1"/>
    <row r="58500" ht="15.75" hidden="1"/>
    <row r="58501" ht="15.75" hidden="1"/>
    <row r="58502" ht="15.75" hidden="1"/>
    <row r="58503" ht="15.75" hidden="1"/>
    <row r="58504" ht="15.75" hidden="1"/>
    <row r="58505" ht="15.75" hidden="1"/>
    <row r="58506" ht="15.75" hidden="1"/>
    <row r="58507" ht="15.75" hidden="1"/>
    <row r="58508" ht="15.75" hidden="1"/>
    <row r="58509" ht="15.75" hidden="1"/>
    <row r="58510" ht="15.75" hidden="1"/>
    <row r="58511" ht="15.75" hidden="1"/>
    <row r="58512" ht="15.75" hidden="1"/>
    <row r="58513" ht="15.75" hidden="1"/>
    <row r="58514" ht="15.75" hidden="1"/>
    <row r="58515" ht="15.75" hidden="1"/>
    <row r="58516" ht="15.75" hidden="1"/>
    <row r="58517" ht="15.75" hidden="1"/>
    <row r="58518" ht="15.75" hidden="1"/>
    <row r="58519" ht="15.75" hidden="1"/>
    <row r="58520" ht="15.75" hidden="1"/>
    <row r="58521" ht="15.75" hidden="1"/>
    <row r="58522" ht="15.75" hidden="1"/>
    <row r="58523" ht="15.75" hidden="1"/>
    <row r="58524" ht="15.75" hidden="1"/>
    <row r="58525" ht="15.75" hidden="1"/>
    <row r="58526" ht="15.75" hidden="1"/>
    <row r="58527" ht="15.75" hidden="1"/>
    <row r="58528" ht="15.75" hidden="1"/>
    <row r="58529" ht="15.75" hidden="1"/>
    <row r="58530" ht="15.75" hidden="1"/>
    <row r="58531" ht="15.75" hidden="1"/>
    <row r="58532" ht="15.75" hidden="1"/>
    <row r="58533" ht="15.75" hidden="1"/>
    <row r="58534" ht="15.75" hidden="1"/>
    <row r="58535" ht="15.75" hidden="1"/>
    <row r="58536" ht="15.75" hidden="1"/>
    <row r="58537" ht="15.75" hidden="1"/>
    <row r="58538" ht="15.75" hidden="1"/>
    <row r="58539" ht="15.75" hidden="1"/>
    <row r="58540" ht="15.75" hidden="1"/>
    <row r="58541" ht="15.75" hidden="1"/>
    <row r="58542" ht="15.75" hidden="1"/>
    <row r="58543" ht="15.75" hidden="1"/>
    <row r="58544" ht="15.75" hidden="1"/>
    <row r="58545" ht="15.75" hidden="1"/>
    <row r="58546" ht="15.75" hidden="1"/>
    <row r="58547" ht="15.75" hidden="1"/>
    <row r="58548" ht="15.75" hidden="1"/>
    <row r="58549" ht="15.75" hidden="1"/>
    <row r="58550" ht="15.75" hidden="1"/>
    <row r="58551" ht="15.75" hidden="1"/>
    <row r="58552" ht="15.75" hidden="1"/>
    <row r="58553" ht="15.75" hidden="1"/>
    <row r="58554" ht="15.75" hidden="1"/>
    <row r="58555" ht="15.75" hidden="1"/>
    <row r="58556" ht="15.75" hidden="1"/>
    <row r="58557" ht="15.75" hidden="1"/>
    <row r="58558" ht="15.75" hidden="1"/>
    <row r="58559" ht="15.75" hidden="1"/>
    <row r="58560" ht="15.75" hidden="1"/>
    <row r="58561" ht="15.75" hidden="1"/>
    <row r="58562" ht="15.75" hidden="1"/>
    <row r="58563" ht="15.75" hidden="1"/>
    <row r="58564" ht="15.75" hidden="1"/>
    <row r="58565" ht="15.75" hidden="1"/>
    <row r="58566" ht="15.75" hidden="1"/>
    <row r="58567" ht="15.75" hidden="1"/>
    <row r="58568" ht="15.75" hidden="1"/>
    <row r="58569" ht="15.75" hidden="1"/>
    <row r="58570" ht="15.75" hidden="1"/>
    <row r="58571" ht="15.75" hidden="1"/>
    <row r="58572" ht="15.75" hidden="1"/>
    <row r="58573" ht="15.75" hidden="1"/>
    <row r="58574" ht="15.75" hidden="1"/>
    <row r="58575" ht="15.75" hidden="1"/>
    <row r="58576" ht="15.75" hidden="1"/>
    <row r="58577" ht="15.75" hidden="1"/>
    <row r="58578" ht="15.75" hidden="1"/>
    <row r="58579" ht="15.75" hidden="1"/>
    <row r="58580" ht="15.75" hidden="1"/>
    <row r="58581" ht="15.75" hidden="1"/>
    <row r="58582" ht="15.75" hidden="1"/>
    <row r="58583" ht="15.75" hidden="1"/>
    <row r="58584" ht="15.75" hidden="1"/>
    <row r="58585" ht="15.75" hidden="1"/>
    <row r="58586" ht="15.75" hidden="1"/>
    <row r="58587" ht="15.75" hidden="1"/>
    <row r="58588" ht="15.75" hidden="1"/>
    <row r="58589" ht="15.75" hidden="1"/>
    <row r="58590" ht="15.75" hidden="1"/>
    <row r="58591" ht="15.75" hidden="1"/>
    <row r="58592" ht="15.75" hidden="1"/>
    <row r="58593" ht="15.75" hidden="1"/>
    <row r="58594" ht="15.75" hidden="1"/>
    <row r="58595" ht="15.75" hidden="1"/>
    <row r="58596" ht="15.75" hidden="1"/>
    <row r="58597" ht="15.75" hidden="1"/>
    <row r="58598" ht="15.75" hidden="1"/>
    <row r="58599" ht="15.75" hidden="1"/>
    <row r="58600" ht="15.75" hidden="1"/>
    <row r="58601" ht="15.75" hidden="1"/>
    <row r="58602" ht="15.75" hidden="1"/>
    <row r="58603" ht="15.75" hidden="1"/>
    <row r="58604" ht="15.75" hidden="1"/>
    <row r="58605" ht="15.75" hidden="1"/>
    <row r="58606" ht="15.75" hidden="1"/>
    <row r="58607" ht="15.75" hidden="1"/>
    <row r="58608" ht="15.75" hidden="1"/>
    <row r="58609" ht="15.75" hidden="1"/>
    <row r="58610" ht="15.75" hidden="1"/>
    <row r="58611" ht="15.75" hidden="1"/>
    <row r="58612" ht="15.75" hidden="1"/>
    <row r="58613" ht="15.75" hidden="1"/>
    <row r="58614" ht="15.75" hidden="1"/>
    <row r="58615" ht="15.75" hidden="1"/>
    <row r="58616" ht="15.75" hidden="1"/>
    <row r="58617" ht="15.75" hidden="1"/>
    <row r="58618" ht="15.75" hidden="1"/>
    <row r="58619" ht="15.75" hidden="1"/>
    <row r="58620" ht="15.75" hidden="1"/>
    <row r="58621" ht="15.75" hidden="1"/>
    <row r="58622" ht="15.75" hidden="1"/>
    <row r="58623" ht="15.75" hidden="1"/>
    <row r="58624" ht="15.75" hidden="1"/>
    <row r="58625" ht="15.75" hidden="1"/>
    <row r="58626" ht="15.75" hidden="1"/>
    <row r="58627" ht="15.75" hidden="1"/>
    <row r="58628" ht="15.75" hidden="1"/>
    <row r="58629" ht="15.75" hidden="1"/>
    <row r="58630" ht="15.75" hidden="1"/>
    <row r="58631" ht="15.75" hidden="1"/>
    <row r="58632" ht="15.75" hidden="1"/>
    <row r="58633" ht="15.75" hidden="1"/>
    <row r="58634" ht="15.75" hidden="1"/>
    <row r="58635" ht="15.75" hidden="1"/>
    <row r="58636" ht="15.75" hidden="1"/>
    <row r="58637" ht="15.75" hidden="1"/>
    <row r="58638" ht="15.75" hidden="1"/>
    <row r="58639" ht="15.75" hidden="1"/>
    <row r="58640" ht="15.75" hidden="1"/>
    <row r="58641" ht="15.75" hidden="1"/>
    <row r="58642" ht="15.75" hidden="1"/>
    <row r="58643" ht="15.75" hidden="1"/>
    <row r="58644" ht="15.75" hidden="1"/>
    <row r="58645" ht="15.75" hidden="1"/>
    <row r="58646" ht="15.75" hidden="1"/>
    <row r="58647" ht="15.75" hidden="1"/>
    <row r="58648" ht="15.75" hidden="1"/>
    <row r="58649" ht="15.75" hidden="1"/>
    <row r="58650" ht="15.75" hidden="1"/>
    <row r="58651" ht="15.75" hidden="1"/>
    <row r="58652" ht="15.75" hidden="1"/>
    <row r="58653" ht="15.75" hidden="1"/>
    <row r="58654" ht="15.75" hidden="1"/>
    <row r="58655" ht="15.75" hidden="1"/>
    <row r="58656" ht="15.75" hidden="1"/>
    <row r="58657" ht="15.75" hidden="1"/>
    <row r="58658" ht="15.75" hidden="1"/>
    <row r="58659" ht="15.75" hidden="1"/>
    <row r="58660" ht="15.75" hidden="1"/>
    <row r="58661" ht="15.75" hidden="1"/>
    <row r="58662" ht="15.75" hidden="1"/>
    <row r="58663" ht="15.75" hidden="1"/>
    <row r="58664" ht="15.75" hidden="1"/>
    <row r="58665" ht="15.75" hidden="1"/>
    <row r="58666" ht="15.75" hidden="1"/>
    <row r="58667" ht="15.75" hidden="1"/>
    <row r="58668" ht="15.75" hidden="1"/>
    <row r="58669" ht="15.75" hidden="1"/>
    <row r="58670" ht="15.75" hidden="1"/>
    <row r="58671" ht="15.75" hidden="1"/>
    <row r="58672" ht="15.75" hidden="1"/>
    <row r="58673" ht="15.75" hidden="1"/>
    <row r="58674" ht="15.75" hidden="1"/>
    <row r="58675" ht="15.75" hidden="1"/>
    <row r="58676" ht="15.75" hidden="1"/>
    <row r="58677" ht="15.75" hidden="1"/>
    <row r="58678" ht="15.75" hidden="1"/>
    <row r="58679" ht="15.75" hidden="1"/>
    <row r="58680" ht="15.75" hidden="1"/>
    <row r="58681" ht="15.75" hidden="1"/>
    <row r="58682" ht="15.75" hidden="1"/>
    <row r="58683" ht="15.75" hidden="1"/>
    <row r="58684" ht="15.75" hidden="1"/>
    <row r="58685" ht="15.75" hidden="1"/>
    <row r="58686" ht="15.75" hidden="1"/>
    <row r="58687" ht="15.75" hidden="1"/>
    <row r="58688" ht="15.75" hidden="1"/>
    <row r="58689" ht="15.75" hidden="1"/>
    <row r="58690" ht="15.75" hidden="1"/>
    <row r="58691" ht="15.75" hidden="1"/>
    <row r="58692" ht="15.75" hidden="1"/>
    <row r="58693" ht="15.75" hidden="1"/>
    <row r="58694" ht="15.75" hidden="1"/>
    <row r="58695" ht="15.75" hidden="1"/>
    <row r="58696" ht="15.75" hidden="1"/>
    <row r="58697" ht="15.75" hidden="1"/>
    <row r="58698" ht="15.75" hidden="1"/>
    <row r="58699" ht="15.75" hidden="1"/>
    <row r="58700" ht="15.75" hidden="1"/>
    <row r="58701" ht="15.75" hidden="1"/>
    <row r="58702" ht="15.75" hidden="1"/>
    <row r="58703" ht="15.75" hidden="1"/>
    <row r="58704" ht="15.75" hidden="1"/>
    <row r="58705" ht="15.75" hidden="1"/>
    <row r="58706" ht="15.75" hidden="1"/>
    <row r="58707" ht="15.75" hidden="1"/>
    <row r="58708" ht="15.75" hidden="1"/>
    <row r="58709" ht="15.75" hidden="1"/>
    <row r="58710" ht="15.75" hidden="1"/>
    <row r="58711" ht="15.75" hidden="1"/>
    <row r="58712" ht="15.75" hidden="1"/>
    <row r="58713" ht="15.75" hidden="1"/>
    <row r="58714" ht="15.75" hidden="1"/>
    <row r="58715" ht="15.75" hidden="1"/>
    <row r="58716" ht="15.75" hidden="1"/>
    <row r="58717" ht="15.75" hidden="1"/>
    <row r="58718" ht="15.75" hidden="1"/>
    <row r="58719" ht="15.75" hidden="1"/>
    <row r="58720" ht="15.75" hidden="1"/>
    <row r="58721" ht="15.75" hidden="1"/>
    <row r="58722" ht="15.75" hidden="1"/>
    <row r="58723" ht="15.75" hidden="1"/>
    <row r="58724" ht="15.75" hidden="1"/>
    <row r="58725" ht="15.75" hidden="1"/>
    <row r="58726" ht="15.75" hidden="1"/>
    <row r="58727" ht="15.75" hidden="1"/>
    <row r="58728" ht="15.75" hidden="1"/>
    <row r="58729" ht="15.75" hidden="1"/>
    <row r="58730" ht="15.75" hidden="1"/>
    <row r="58731" ht="15.75" hidden="1"/>
    <row r="58732" ht="15.75" hidden="1"/>
    <row r="58733" ht="15.75" hidden="1"/>
    <row r="58734" ht="15.75" hidden="1"/>
    <row r="58735" ht="15.75" hidden="1"/>
    <row r="58736" ht="15.75" hidden="1"/>
    <row r="58737" ht="15.75" hidden="1"/>
    <row r="58738" ht="15.75" hidden="1"/>
    <row r="58739" ht="15.75" hidden="1"/>
    <row r="58740" ht="15.75" hidden="1"/>
    <row r="58741" ht="15.75" hidden="1"/>
    <row r="58742" ht="15.75" hidden="1"/>
    <row r="58743" ht="15.75" hidden="1"/>
    <row r="58744" ht="15.75" hidden="1"/>
    <row r="58745" ht="15.75" hidden="1"/>
    <row r="58746" ht="15.75" hidden="1"/>
    <row r="58747" ht="15.75" hidden="1"/>
    <row r="58748" ht="15.75" hidden="1"/>
    <row r="58749" ht="15.75" hidden="1"/>
    <row r="58750" ht="15.75" hidden="1"/>
    <row r="58751" ht="15.75" hidden="1"/>
    <row r="58752" ht="15.75" hidden="1"/>
    <row r="58753" ht="15.75" hidden="1"/>
    <row r="58754" ht="15.75" hidden="1"/>
    <row r="58755" ht="15.75" hidden="1"/>
    <row r="58756" ht="15.75" hidden="1"/>
    <row r="58757" ht="15.75" hidden="1"/>
    <row r="58758" ht="15.75" hidden="1"/>
    <row r="58759" ht="15.75" hidden="1"/>
    <row r="58760" ht="15.75" hidden="1"/>
    <row r="58761" ht="15.75" hidden="1"/>
    <row r="58762" ht="15.75" hidden="1"/>
    <row r="58763" ht="15.75" hidden="1"/>
    <row r="58764" ht="15.75" hidden="1"/>
    <row r="58765" ht="15.75" hidden="1"/>
    <row r="58766" ht="15.75" hidden="1"/>
    <row r="58767" ht="15.75" hidden="1"/>
    <row r="58768" ht="15.75" hidden="1"/>
    <row r="58769" ht="15.75" hidden="1"/>
    <row r="58770" ht="15.75" hidden="1"/>
    <row r="58771" ht="15.75" hidden="1"/>
    <row r="58772" ht="15.75" hidden="1"/>
    <row r="58773" ht="15.75" hidden="1"/>
    <row r="58774" ht="15.75" hidden="1"/>
    <row r="58775" ht="15.75" hidden="1"/>
    <row r="58776" ht="15.75" hidden="1"/>
    <row r="58777" ht="15.75" hidden="1"/>
    <row r="58778" ht="15.75" hidden="1"/>
    <row r="58779" ht="15.75" hidden="1"/>
    <row r="58780" ht="15.75" hidden="1"/>
    <row r="58781" ht="15.75" hidden="1"/>
    <row r="58782" ht="15.75" hidden="1"/>
    <row r="58783" ht="15.75" hidden="1"/>
    <row r="58784" ht="15.75" hidden="1"/>
    <row r="58785" ht="15.75" hidden="1"/>
    <row r="58786" ht="15.75" hidden="1"/>
    <row r="58787" ht="15.75" hidden="1"/>
    <row r="58788" ht="15.75" hidden="1"/>
    <row r="58789" ht="15.75" hidden="1"/>
    <row r="58790" ht="15.75" hidden="1"/>
    <row r="58791" ht="15.75" hidden="1"/>
    <row r="58792" ht="15.75" hidden="1"/>
    <row r="58793" ht="15.75" hidden="1"/>
    <row r="58794" ht="15.75" hidden="1"/>
    <row r="58795" ht="15.75" hidden="1"/>
    <row r="58796" ht="15.75" hidden="1"/>
    <row r="58797" ht="15.75" hidden="1"/>
    <row r="58798" ht="15.75" hidden="1"/>
    <row r="58799" ht="15.75" hidden="1"/>
    <row r="58800" ht="15.75" hidden="1"/>
    <row r="58801" ht="15.75" hidden="1"/>
    <row r="58802" ht="15.75" hidden="1"/>
    <row r="58803" ht="15.75" hidden="1"/>
    <row r="58804" ht="15.75" hidden="1"/>
    <row r="58805" ht="15.75" hidden="1"/>
    <row r="58806" ht="15.75" hidden="1"/>
    <row r="58807" ht="15.75" hidden="1"/>
    <row r="58808" ht="15.75" hidden="1"/>
    <row r="58809" ht="15.75" hidden="1"/>
    <row r="58810" ht="15.75" hidden="1"/>
    <row r="58811" ht="15.75" hidden="1"/>
    <row r="58812" ht="15.75" hidden="1"/>
    <row r="58813" ht="15.75" hidden="1"/>
    <row r="58814" ht="15.75" hidden="1"/>
    <row r="58815" ht="15.75" hidden="1"/>
    <row r="58816" ht="15.75" hidden="1"/>
    <row r="58817" ht="15.75" hidden="1"/>
    <row r="58818" ht="15.75" hidden="1"/>
    <row r="58819" ht="15.75" hidden="1"/>
    <row r="58820" ht="15.75" hidden="1"/>
    <row r="58821" ht="15.75" hidden="1"/>
    <row r="58822" ht="15.75" hidden="1"/>
    <row r="58823" ht="15.75" hidden="1"/>
    <row r="58824" ht="15.75" hidden="1"/>
    <row r="58825" ht="15.75" hidden="1"/>
    <row r="58826" ht="15.75" hidden="1"/>
    <row r="58827" ht="15.75" hidden="1"/>
    <row r="58828" ht="15.75" hidden="1"/>
    <row r="58829" ht="15.75" hidden="1"/>
    <row r="58830" ht="15.75" hidden="1"/>
    <row r="58831" ht="15.75" hidden="1"/>
    <row r="58832" ht="15.75" hidden="1"/>
    <row r="58833" ht="15.75" hidden="1"/>
    <row r="58834" ht="15.75" hidden="1"/>
    <row r="58835" ht="15.75" hidden="1"/>
    <row r="58836" ht="15.75" hidden="1"/>
    <row r="58837" ht="15.75" hidden="1"/>
    <row r="58838" ht="15.75" hidden="1"/>
    <row r="58839" ht="15.75" hidden="1"/>
    <row r="58840" ht="15.75" hidden="1"/>
    <row r="58841" ht="15.75" hidden="1"/>
    <row r="58842" ht="15.75" hidden="1"/>
    <row r="58843" ht="15.75" hidden="1"/>
    <row r="58844" ht="15.75" hidden="1"/>
    <row r="58845" ht="15.75" hidden="1"/>
    <row r="58846" ht="15.75" hidden="1"/>
    <row r="58847" ht="15.75" hidden="1"/>
    <row r="58848" ht="15.75" hidden="1"/>
    <row r="58849" ht="15.75" hidden="1"/>
    <row r="58850" ht="15.75" hidden="1"/>
    <row r="58851" ht="15.75" hidden="1"/>
    <row r="58852" ht="15.75" hidden="1"/>
    <row r="58853" ht="15.75" hidden="1"/>
    <row r="58854" ht="15.75" hidden="1"/>
    <row r="58855" ht="15.75" hidden="1"/>
    <row r="58856" ht="15.75" hidden="1"/>
    <row r="58857" ht="15.75" hidden="1"/>
    <row r="58858" ht="15.75" hidden="1"/>
    <row r="58859" ht="15.75" hidden="1"/>
    <row r="58860" ht="15.75" hidden="1"/>
    <row r="58861" ht="15.75" hidden="1"/>
    <row r="58862" ht="15.75" hidden="1"/>
    <row r="58863" ht="15.75" hidden="1"/>
    <row r="58864" ht="15.75" hidden="1"/>
    <row r="58865" ht="15.75" hidden="1"/>
    <row r="58866" ht="15.75" hidden="1"/>
    <row r="58867" ht="15.75" hidden="1"/>
    <row r="58868" ht="15.75" hidden="1"/>
    <row r="58869" ht="15.75" hidden="1"/>
    <row r="58870" ht="15.75" hidden="1"/>
    <row r="58871" ht="15.75" hidden="1"/>
    <row r="58872" ht="15.75" hidden="1"/>
    <row r="58873" ht="15.75" hidden="1"/>
    <row r="58874" ht="15.75" hidden="1"/>
    <row r="58875" ht="15.75" hidden="1"/>
    <row r="58876" ht="15.75" hidden="1"/>
    <row r="58877" ht="15.75" hidden="1"/>
    <row r="58878" ht="15.75" hidden="1"/>
    <row r="58879" ht="15.75" hidden="1"/>
    <row r="58880" ht="15.75" hidden="1"/>
    <row r="58881" ht="15.75" hidden="1"/>
    <row r="58882" ht="15.75" hidden="1"/>
    <row r="58883" ht="15.75" hidden="1"/>
    <row r="58884" ht="15.75" hidden="1"/>
    <row r="58885" ht="15.75" hidden="1"/>
    <row r="58886" ht="15.75" hidden="1"/>
    <row r="58887" ht="15.75" hidden="1"/>
    <row r="58888" ht="15.75" hidden="1"/>
    <row r="58889" ht="15.75" hidden="1"/>
    <row r="58890" ht="15.75" hidden="1"/>
    <row r="58891" ht="15.75" hidden="1"/>
    <row r="58892" ht="15.75" hidden="1"/>
    <row r="58893" ht="15.75" hidden="1"/>
    <row r="58894" ht="15.75" hidden="1"/>
    <row r="58895" ht="15.75" hidden="1"/>
    <row r="58896" ht="15.75" hidden="1"/>
    <row r="58897" ht="15.75" hidden="1"/>
    <row r="58898" ht="15.75" hidden="1"/>
    <row r="58899" ht="15.75" hidden="1"/>
    <row r="58900" ht="15.75" hidden="1"/>
    <row r="58901" ht="15.75" hidden="1"/>
    <row r="58902" ht="15.75" hidden="1"/>
    <row r="58903" ht="15.75" hidden="1"/>
    <row r="58904" ht="15.75" hidden="1"/>
    <row r="58905" ht="15.75" hidden="1"/>
    <row r="58906" ht="15.75" hidden="1"/>
    <row r="58907" ht="15.75" hidden="1"/>
    <row r="58908" ht="15.75" hidden="1"/>
    <row r="58909" ht="15.75" hidden="1"/>
    <row r="58910" ht="15.75" hidden="1"/>
    <row r="58911" ht="15.75" hidden="1"/>
    <row r="58912" ht="15.75" hidden="1"/>
    <row r="58913" ht="15.75" hidden="1"/>
    <row r="58914" ht="15.75" hidden="1"/>
    <row r="58915" ht="15.75" hidden="1"/>
    <row r="58916" ht="15.75" hidden="1"/>
    <row r="58917" ht="15.75" hidden="1"/>
    <row r="58918" ht="15.75" hidden="1"/>
    <row r="58919" ht="15.75" hidden="1"/>
    <row r="58920" ht="15.75" hidden="1"/>
    <row r="58921" ht="15.75" hidden="1"/>
    <row r="58922" ht="15.75" hidden="1"/>
    <row r="58923" ht="15.75" hidden="1"/>
    <row r="58924" ht="15.75" hidden="1"/>
    <row r="58925" ht="15.75" hidden="1"/>
    <row r="58926" ht="15.75" hidden="1"/>
    <row r="58927" ht="15.75" hidden="1"/>
    <row r="58928" ht="15.75" hidden="1"/>
    <row r="58929" ht="15.75" hidden="1"/>
    <row r="58930" ht="15.75" hidden="1"/>
    <row r="58931" ht="15.75" hidden="1"/>
    <row r="58932" ht="15.75" hidden="1"/>
    <row r="58933" ht="15.75" hidden="1"/>
    <row r="58934" ht="15.75" hidden="1"/>
    <row r="58935" ht="15.75" hidden="1"/>
    <row r="58936" ht="15.75" hidden="1"/>
    <row r="58937" ht="15.75" hidden="1"/>
    <row r="58938" ht="15.75" hidden="1"/>
    <row r="58939" ht="15.75" hidden="1"/>
    <row r="58940" ht="15.75" hidden="1"/>
    <row r="58941" ht="15.75" hidden="1"/>
    <row r="58942" ht="15.75" hidden="1"/>
    <row r="58943" ht="15.75" hidden="1"/>
    <row r="58944" ht="15.75" hidden="1"/>
    <row r="58945" ht="15.75" hidden="1"/>
    <row r="58946" ht="15.75" hidden="1"/>
    <row r="58947" ht="15.75" hidden="1"/>
    <row r="58948" ht="15.75" hidden="1"/>
    <row r="58949" ht="15.75" hidden="1"/>
    <row r="58950" ht="15.75" hidden="1"/>
    <row r="58951" ht="15.75" hidden="1"/>
    <row r="58952" ht="15.75" hidden="1"/>
    <row r="58953" ht="15.75" hidden="1"/>
    <row r="58954" ht="15.75" hidden="1"/>
    <row r="58955" ht="15.75" hidden="1"/>
    <row r="58956" ht="15.75" hidden="1"/>
    <row r="58957" ht="15.75" hidden="1"/>
    <row r="58958" ht="15.75" hidden="1"/>
    <row r="58959" ht="15.75" hidden="1"/>
    <row r="58960" ht="15.75" hidden="1"/>
    <row r="58961" ht="15.75" hidden="1"/>
    <row r="58962" ht="15.75" hidden="1"/>
    <row r="58963" ht="15.75" hidden="1"/>
    <row r="58964" ht="15.75" hidden="1"/>
    <row r="58965" ht="15.75" hidden="1"/>
    <row r="58966" ht="15.75" hidden="1"/>
    <row r="58967" ht="15.75" hidden="1"/>
    <row r="58968" ht="15.75" hidden="1"/>
    <row r="58969" ht="15.75" hidden="1"/>
    <row r="58970" ht="15.75" hidden="1"/>
    <row r="58971" ht="15.75" hidden="1"/>
    <row r="58972" ht="15.75" hidden="1"/>
    <row r="58973" ht="15.75" hidden="1"/>
    <row r="58974" ht="15.75" hidden="1"/>
    <row r="58975" ht="15.75" hidden="1"/>
    <row r="58976" ht="15.75" hidden="1"/>
    <row r="58977" ht="15.75" hidden="1"/>
    <row r="58978" ht="15.75" hidden="1"/>
    <row r="58979" ht="15.75" hidden="1"/>
    <row r="58980" ht="15.75" hidden="1"/>
    <row r="58981" ht="15.75" hidden="1"/>
    <row r="58982" ht="15.75" hidden="1"/>
    <row r="58983" ht="15.75" hidden="1"/>
    <row r="58984" ht="15.75" hidden="1"/>
    <row r="58985" ht="15.75" hidden="1"/>
    <row r="58986" ht="15.75" hidden="1"/>
    <row r="58987" ht="15.75" hidden="1"/>
    <row r="58988" ht="15.75" hidden="1"/>
    <row r="58989" ht="15.75" hidden="1"/>
    <row r="58990" ht="15.75" hidden="1"/>
    <row r="58991" ht="15.75" hidden="1"/>
    <row r="58992" ht="15.75" hidden="1"/>
    <row r="58993" ht="15.75" hidden="1"/>
    <row r="58994" ht="15.75" hidden="1"/>
    <row r="58995" ht="15.75" hidden="1"/>
    <row r="58996" ht="15.75" hidden="1"/>
    <row r="58997" ht="15.75" hidden="1"/>
    <row r="58998" ht="15.75" hidden="1"/>
    <row r="58999" ht="15.75" hidden="1"/>
    <row r="59000" ht="15.75" hidden="1"/>
    <row r="59001" ht="15.75" hidden="1"/>
    <row r="59002" ht="15.75" hidden="1"/>
    <row r="59003" ht="15.75" hidden="1"/>
    <row r="59004" ht="15.75" hidden="1"/>
    <row r="59005" ht="15.75" hidden="1"/>
    <row r="59006" ht="15.75" hidden="1"/>
    <row r="59007" ht="15.75" hidden="1"/>
    <row r="59008" ht="15.75" hidden="1"/>
    <row r="59009" ht="15.75" hidden="1"/>
    <row r="59010" ht="15.75" hidden="1"/>
    <row r="59011" ht="15.75" hidden="1"/>
    <row r="59012" ht="15.75" hidden="1"/>
    <row r="59013" ht="15.75" hidden="1"/>
    <row r="59014" ht="15.75" hidden="1"/>
    <row r="59015" ht="15.75" hidden="1"/>
    <row r="59016" ht="15.75" hidden="1"/>
    <row r="59017" ht="15.75" hidden="1"/>
    <row r="59018" ht="15.75" hidden="1"/>
    <row r="59019" ht="15.75" hidden="1"/>
    <row r="59020" ht="15.75" hidden="1"/>
    <row r="59021" ht="15.75" hidden="1"/>
    <row r="59022" ht="15.75" hidden="1"/>
    <row r="59023" ht="15.75" hidden="1"/>
    <row r="59024" ht="15.75" hidden="1"/>
    <row r="59025" ht="15.75" hidden="1"/>
    <row r="59026" ht="15.75" hidden="1"/>
    <row r="59027" ht="15.75" hidden="1"/>
    <row r="59028" ht="15.75" hidden="1"/>
    <row r="59029" ht="15.75" hidden="1"/>
    <row r="59030" ht="15.75" hidden="1"/>
    <row r="59031" ht="15.75" hidden="1"/>
    <row r="59032" ht="15.75" hidden="1"/>
    <row r="59033" ht="15.75" hidden="1"/>
    <row r="59034" ht="15.75" hidden="1"/>
    <row r="59035" ht="15.75" hidden="1"/>
    <row r="59036" ht="15.75" hidden="1"/>
    <row r="59037" ht="15.75" hidden="1"/>
    <row r="59038" ht="15.75" hidden="1"/>
    <row r="59039" ht="15.75" hidden="1"/>
    <row r="59040" ht="15.75" hidden="1"/>
    <row r="59041" ht="15.75" hidden="1"/>
    <row r="59042" ht="15.75" hidden="1"/>
    <row r="59043" ht="15.75" hidden="1"/>
    <row r="59044" ht="15.75" hidden="1"/>
    <row r="59045" ht="15.75" hidden="1"/>
    <row r="59046" ht="15.75" hidden="1"/>
    <row r="59047" ht="15.75" hidden="1"/>
    <row r="59048" ht="15.75" hidden="1"/>
    <row r="59049" ht="15.75" hidden="1"/>
    <row r="59050" ht="15.75" hidden="1"/>
    <row r="59051" ht="15.75" hidden="1"/>
    <row r="59052" ht="15.75" hidden="1"/>
    <row r="59053" ht="15.75" hidden="1"/>
    <row r="59054" ht="15.75" hidden="1"/>
    <row r="59055" ht="15.75" hidden="1"/>
    <row r="59056" ht="15.75" hidden="1"/>
    <row r="59057" ht="15.75" hidden="1"/>
    <row r="59058" ht="15.75" hidden="1"/>
    <row r="59059" ht="15.75" hidden="1"/>
    <row r="59060" ht="15.75" hidden="1"/>
    <row r="59061" ht="15.75" hidden="1"/>
    <row r="59062" ht="15.75" hidden="1"/>
    <row r="59063" ht="15.75" hidden="1"/>
    <row r="59064" ht="15.75" hidden="1"/>
    <row r="59065" ht="15.75" hidden="1"/>
    <row r="59066" ht="15.75" hidden="1"/>
    <row r="59067" ht="15.75" hidden="1"/>
    <row r="59068" ht="15.75" hidden="1"/>
    <row r="59069" ht="15.75" hidden="1"/>
    <row r="59070" ht="15.75" hidden="1"/>
    <row r="59071" ht="15.75" hidden="1"/>
    <row r="59072" ht="15.75" hidden="1"/>
    <row r="59073" ht="15.75" hidden="1"/>
    <row r="59074" ht="15.75" hidden="1"/>
    <row r="59075" ht="15.75" hidden="1"/>
    <row r="59076" ht="15.75" hidden="1"/>
    <row r="59077" ht="15.75" hidden="1"/>
    <row r="59078" ht="15.75" hidden="1"/>
    <row r="59079" ht="15.75" hidden="1"/>
    <row r="59080" ht="15.75" hidden="1"/>
    <row r="59081" ht="15.75" hidden="1"/>
    <row r="59082" ht="15.75" hidden="1"/>
    <row r="59083" ht="15.75" hidden="1"/>
    <row r="59084" ht="15.75" hidden="1"/>
    <row r="59085" ht="15.75" hidden="1"/>
    <row r="59086" ht="15.75" hidden="1"/>
    <row r="59087" ht="15.75" hidden="1"/>
    <row r="59088" ht="15.75" hidden="1"/>
    <row r="59089" ht="15.75" hidden="1"/>
    <row r="59090" ht="15.75" hidden="1"/>
    <row r="59091" ht="15.75" hidden="1"/>
    <row r="59092" ht="15.75" hidden="1"/>
    <row r="59093" ht="15.75" hidden="1"/>
    <row r="59094" ht="15.75" hidden="1"/>
    <row r="59095" ht="15.75" hidden="1"/>
    <row r="59096" ht="15.75" hidden="1"/>
    <row r="59097" ht="15.75" hidden="1"/>
    <row r="59098" ht="15.75" hidden="1"/>
    <row r="59099" ht="15.75" hidden="1"/>
    <row r="59100" ht="15.75" hidden="1"/>
    <row r="59101" ht="15.75" hidden="1"/>
    <row r="59102" ht="15.75" hidden="1"/>
    <row r="59103" ht="15.75" hidden="1"/>
    <row r="59104" ht="15.75" hidden="1"/>
    <row r="59105" ht="15.75" hidden="1"/>
    <row r="59106" ht="15.75" hidden="1"/>
    <row r="59107" ht="15.75" hidden="1"/>
    <row r="59108" ht="15.75" hidden="1"/>
    <row r="59109" ht="15.75" hidden="1"/>
    <row r="59110" ht="15.75" hidden="1"/>
    <row r="59111" ht="15.75" hidden="1"/>
    <row r="59112" ht="15.75" hidden="1"/>
    <row r="59113" ht="15.75" hidden="1"/>
    <row r="59114" ht="15.75" hidden="1"/>
    <row r="59115" ht="15.75" hidden="1"/>
    <row r="59116" ht="15.75" hidden="1"/>
    <row r="59117" ht="15.75" hidden="1"/>
    <row r="59118" ht="15.75" hidden="1"/>
    <row r="59119" ht="15.75" hidden="1"/>
    <row r="59120" ht="15.75" hidden="1"/>
    <row r="59121" ht="15.75" hidden="1"/>
    <row r="59122" ht="15.75" hidden="1"/>
    <row r="59123" ht="15.75" hidden="1"/>
    <row r="59124" ht="15.75" hidden="1"/>
    <row r="59125" ht="15.75" hidden="1"/>
    <row r="59126" ht="15.75" hidden="1"/>
    <row r="59127" ht="15.75" hidden="1"/>
    <row r="59128" ht="15.75" hidden="1"/>
    <row r="59129" ht="15.75" hidden="1"/>
    <row r="59130" ht="15.75" hidden="1"/>
    <row r="59131" ht="15.75" hidden="1"/>
    <row r="59132" ht="15.75" hidden="1"/>
    <row r="59133" ht="15.75" hidden="1"/>
    <row r="59134" ht="15.75" hidden="1"/>
    <row r="59135" ht="15.75" hidden="1"/>
    <row r="59136" ht="15.75" hidden="1"/>
    <row r="59137" ht="15.75" hidden="1"/>
    <row r="59138" ht="15.75" hidden="1"/>
    <row r="59139" ht="15.75" hidden="1"/>
    <row r="59140" ht="15.75" hidden="1"/>
    <row r="59141" ht="15.75" hidden="1"/>
    <row r="59142" ht="15.75" hidden="1"/>
    <row r="59143" ht="15.75" hidden="1"/>
    <row r="59144" ht="15.75" hidden="1"/>
    <row r="59145" ht="15.75" hidden="1"/>
    <row r="59146" ht="15.75" hidden="1"/>
    <row r="59147" ht="15.75" hidden="1"/>
    <row r="59148" ht="15.75" hidden="1"/>
    <row r="59149" ht="15.75" hidden="1"/>
    <row r="59150" ht="15.75" hidden="1"/>
    <row r="59151" ht="15.75" hidden="1"/>
    <row r="59152" ht="15.75" hidden="1"/>
    <row r="59153" ht="15.75" hidden="1"/>
    <row r="59154" ht="15.75" hidden="1"/>
    <row r="59155" ht="15.75" hidden="1"/>
    <row r="59156" ht="15.75" hidden="1"/>
    <row r="59157" ht="15.75" hidden="1"/>
    <row r="59158" ht="15.75" hidden="1"/>
    <row r="59159" ht="15.75" hidden="1"/>
    <row r="59160" ht="15.75" hidden="1"/>
    <row r="59161" ht="15.75" hidden="1"/>
    <row r="59162" ht="15.75" hidden="1"/>
    <row r="59163" ht="15.75" hidden="1"/>
    <row r="59164" ht="15.75" hidden="1"/>
    <row r="59165" ht="15.75" hidden="1"/>
    <row r="59166" ht="15.75" hidden="1"/>
    <row r="59167" ht="15.75" hidden="1"/>
    <row r="59168" ht="15.75" hidden="1"/>
    <row r="59169" ht="15.75" hidden="1"/>
    <row r="59170" ht="15.75" hidden="1"/>
    <row r="59171" ht="15.75" hidden="1"/>
    <row r="59172" ht="15.75" hidden="1"/>
    <row r="59173" ht="15.75" hidden="1"/>
    <row r="59174" ht="15.75" hidden="1"/>
    <row r="59175" ht="15.75" hidden="1"/>
    <row r="59176" ht="15.75" hidden="1"/>
    <row r="59177" ht="15.75" hidden="1"/>
    <row r="59178" ht="15.75" hidden="1"/>
    <row r="59179" ht="15.75" hidden="1"/>
    <row r="59180" ht="15.75" hidden="1"/>
    <row r="59181" ht="15.75" hidden="1"/>
    <row r="59182" ht="15.75" hidden="1"/>
    <row r="59183" ht="15.75" hidden="1"/>
    <row r="59184" ht="15.75" hidden="1"/>
    <row r="59185" ht="15.75" hidden="1"/>
    <row r="59186" ht="15.75" hidden="1"/>
    <row r="59187" ht="15.75" hidden="1"/>
    <row r="59188" ht="15.75" hidden="1"/>
    <row r="59189" ht="15.75" hidden="1"/>
    <row r="59190" ht="15.75" hidden="1"/>
    <row r="59191" ht="15.75" hidden="1"/>
    <row r="59192" ht="15.75" hidden="1"/>
    <row r="59193" ht="15.75" hidden="1"/>
    <row r="59194" ht="15.75" hidden="1"/>
    <row r="59195" ht="15.75" hidden="1"/>
    <row r="59196" ht="15.75" hidden="1"/>
    <row r="59197" ht="15.75" hidden="1"/>
    <row r="59198" ht="15.75" hidden="1"/>
    <row r="59199" ht="15.75" hidden="1"/>
    <row r="59200" ht="15.75" hidden="1"/>
    <row r="59201" ht="15.75" hidden="1"/>
    <row r="59202" ht="15.75" hidden="1"/>
    <row r="59203" ht="15.75" hidden="1"/>
    <row r="59204" ht="15.75" hidden="1"/>
    <row r="59205" ht="15.75" hidden="1"/>
    <row r="59206" ht="15.75" hidden="1"/>
    <row r="59207" ht="15.75" hidden="1"/>
    <row r="59208" ht="15.75" hidden="1"/>
    <row r="59209" ht="15.75" hidden="1"/>
    <row r="59210" ht="15.75" hidden="1"/>
    <row r="59211" ht="15.75" hidden="1"/>
    <row r="59212" ht="15.75" hidden="1"/>
    <row r="59213" ht="15.75" hidden="1"/>
    <row r="59214" ht="15.75" hidden="1"/>
    <row r="59215" ht="15.75" hidden="1"/>
    <row r="59216" ht="15.75" hidden="1"/>
    <row r="59217" ht="15.75" hidden="1"/>
    <row r="59218" ht="15.75" hidden="1"/>
    <row r="59219" ht="15.75" hidden="1"/>
    <row r="59220" ht="15.75" hidden="1"/>
    <row r="59221" ht="15.75" hidden="1"/>
    <row r="59222" ht="15.75" hidden="1"/>
    <row r="59223" ht="15.75" hidden="1"/>
    <row r="59224" ht="15.75" hidden="1"/>
    <row r="59225" ht="15.75" hidden="1"/>
    <row r="59226" ht="15.75" hidden="1"/>
    <row r="59227" ht="15.75" hidden="1"/>
    <row r="59228" ht="15.75" hidden="1"/>
    <row r="59229" ht="15.75" hidden="1"/>
    <row r="59230" ht="15.75" hidden="1"/>
    <row r="59231" ht="15.75" hidden="1"/>
    <row r="59232" ht="15.75" hidden="1"/>
    <row r="59233" ht="15.75" hidden="1"/>
    <row r="59234" ht="15.75" hidden="1"/>
    <row r="59235" ht="15.75" hidden="1"/>
    <row r="59236" ht="15.75" hidden="1"/>
    <row r="59237" ht="15.75" hidden="1"/>
    <row r="59238" ht="15.75" hidden="1"/>
    <row r="59239" ht="15.75" hidden="1"/>
    <row r="59240" ht="15.75" hidden="1"/>
    <row r="59241" ht="15.75" hidden="1"/>
    <row r="59242" ht="15.75" hidden="1"/>
    <row r="59243" ht="15.75" hidden="1"/>
    <row r="59244" ht="15.75" hidden="1"/>
    <row r="59245" ht="15.75" hidden="1"/>
    <row r="59246" ht="15.75" hidden="1"/>
    <row r="59247" ht="15.75" hidden="1"/>
    <row r="59248" ht="15.75" hidden="1"/>
    <row r="59249" ht="15.75" hidden="1"/>
    <row r="59250" ht="15.75" hidden="1"/>
    <row r="59251" ht="15.75" hidden="1"/>
    <row r="59252" ht="15.75" hidden="1"/>
    <row r="59253" ht="15.75" hidden="1"/>
    <row r="59254" ht="15.75" hidden="1"/>
    <row r="59255" ht="15.75" hidden="1"/>
    <row r="59256" ht="15.75" hidden="1"/>
    <row r="59257" ht="15.75" hidden="1"/>
    <row r="59258" ht="15.75" hidden="1"/>
    <row r="59259" ht="15.75" hidden="1"/>
    <row r="59260" ht="15.75" hidden="1"/>
    <row r="59261" ht="15.75" hidden="1"/>
    <row r="59262" ht="15.75" hidden="1"/>
    <row r="59263" ht="15.75" hidden="1"/>
    <row r="59264" ht="15.75" hidden="1"/>
    <row r="59265" ht="15.75" hidden="1"/>
    <row r="59266" ht="15.75" hidden="1"/>
    <row r="59267" ht="15.75" hidden="1"/>
    <row r="59268" ht="15.75" hidden="1"/>
    <row r="59269" ht="15.75" hidden="1"/>
    <row r="59270" ht="15.75" hidden="1"/>
    <row r="59271" ht="15.75" hidden="1"/>
    <row r="59272" ht="15.75" hidden="1"/>
    <row r="59273" ht="15.75" hidden="1"/>
    <row r="59274" ht="15.75" hidden="1"/>
    <row r="59275" ht="15.75" hidden="1"/>
    <row r="59276" ht="15.75" hidden="1"/>
    <row r="59277" ht="15.75" hidden="1"/>
    <row r="59278" ht="15.75" hidden="1"/>
    <row r="59279" ht="15.75" hidden="1"/>
    <row r="59280" ht="15.75" hidden="1"/>
    <row r="59281" ht="15.75" hidden="1"/>
    <row r="59282" ht="15.75" hidden="1"/>
    <row r="59283" ht="15.75" hidden="1"/>
    <row r="59284" ht="15.75" hidden="1"/>
    <row r="59285" ht="15.75" hidden="1"/>
    <row r="59286" ht="15.75" hidden="1"/>
    <row r="59287" ht="15.75" hidden="1"/>
    <row r="59288" ht="15.75" hidden="1"/>
    <row r="59289" ht="15.75" hidden="1"/>
    <row r="59290" ht="15.75" hidden="1"/>
    <row r="59291" ht="15.75" hidden="1"/>
    <row r="59292" ht="15.75" hidden="1"/>
    <row r="59293" ht="15.75" hidden="1"/>
    <row r="59294" ht="15.75" hidden="1"/>
    <row r="59295" ht="15.75" hidden="1"/>
    <row r="59296" ht="15.75" hidden="1"/>
    <row r="59297" ht="15.75" hidden="1"/>
    <row r="59298" ht="15.75" hidden="1"/>
    <row r="59299" ht="15.75" hidden="1"/>
    <row r="59300" ht="15.75" hidden="1"/>
    <row r="59301" ht="15.75" hidden="1"/>
    <row r="59302" ht="15.75" hidden="1"/>
    <row r="59303" ht="15.75" hidden="1"/>
    <row r="59304" ht="15.75" hidden="1"/>
    <row r="59305" ht="15.75" hidden="1"/>
    <row r="59306" ht="15.75" hidden="1"/>
    <row r="59307" ht="15.75" hidden="1"/>
    <row r="59308" ht="15.75" hidden="1"/>
    <row r="59309" ht="15.75" hidden="1"/>
    <row r="59310" ht="15.75" hidden="1"/>
    <row r="59311" ht="15.75" hidden="1"/>
    <row r="59312" ht="15.75" hidden="1"/>
    <row r="59313" ht="15.75" hidden="1"/>
    <row r="59314" ht="15.75" hidden="1"/>
    <row r="59315" ht="15.75" hidden="1"/>
    <row r="59316" ht="15.75" hidden="1"/>
    <row r="59317" ht="15.75" hidden="1"/>
    <row r="59318" ht="15.75" hidden="1"/>
    <row r="59319" ht="15.75" hidden="1"/>
    <row r="59320" ht="15.75" hidden="1"/>
    <row r="59321" ht="15.75" hidden="1"/>
    <row r="59322" ht="15.75" hidden="1"/>
    <row r="59323" ht="15.75" hidden="1"/>
    <row r="59324" ht="15.75" hidden="1"/>
    <row r="59325" ht="15.75" hidden="1"/>
    <row r="59326" ht="15.75" hidden="1"/>
    <row r="59327" ht="15.75" hidden="1"/>
    <row r="59328" ht="15.75" hidden="1"/>
    <row r="59329" ht="15.75" hidden="1"/>
    <row r="59330" ht="15.75" hidden="1"/>
    <row r="59331" ht="15.75" hidden="1"/>
    <row r="59332" ht="15.75" hidden="1"/>
    <row r="59333" ht="15.75" hidden="1"/>
    <row r="59334" ht="15.75" hidden="1"/>
    <row r="59335" ht="15.75" hidden="1"/>
    <row r="59336" ht="15.75" hidden="1"/>
    <row r="59337" ht="15.75" hidden="1"/>
    <row r="59338" ht="15.75" hidden="1"/>
    <row r="59339" ht="15.75" hidden="1"/>
    <row r="59340" ht="15.75" hidden="1"/>
    <row r="59341" ht="15.75" hidden="1"/>
    <row r="59342" ht="15.75" hidden="1"/>
    <row r="59343" ht="15.75" hidden="1"/>
    <row r="59344" ht="15.75" hidden="1"/>
    <row r="59345" ht="15.75" hidden="1"/>
    <row r="59346" ht="15.75" hidden="1"/>
    <row r="59347" ht="15.75" hidden="1"/>
    <row r="59348" ht="15.75" hidden="1"/>
    <row r="59349" ht="15.75" hidden="1"/>
    <row r="59350" ht="15.75" hidden="1"/>
    <row r="59351" ht="15.75" hidden="1"/>
    <row r="59352" ht="15.75" hidden="1"/>
    <row r="59353" ht="15.75" hidden="1"/>
    <row r="59354" ht="15.75" hidden="1"/>
    <row r="59355" ht="15.75" hidden="1"/>
    <row r="59356" ht="15.75" hidden="1"/>
    <row r="59357" ht="15.75" hidden="1"/>
    <row r="59358" ht="15.75" hidden="1"/>
    <row r="59359" ht="15.75" hidden="1"/>
    <row r="59360" ht="15.75" hidden="1"/>
    <row r="59361" ht="15.75" hidden="1"/>
    <row r="59362" ht="15.75" hidden="1"/>
    <row r="59363" ht="15.75" hidden="1"/>
    <row r="59364" ht="15.75" hidden="1"/>
    <row r="59365" ht="15.75" hidden="1"/>
    <row r="59366" ht="15.75" hidden="1"/>
    <row r="59367" ht="15.75" hidden="1"/>
    <row r="59368" ht="15.75" hidden="1"/>
    <row r="59369" ht="15.75" hidden="1"/>
    <row r="59370" ht="15.75" hidden="1"/>
    <row r="59371" ht="15.75" hidden="1"/>
    <row r="59372" ht="15.75" hidden="1"/>
    <row r="59373" ht="15.75" hidden="1"/>
    <row r="59374" ht="15.75" hidden="1"/>
    <row r="59375" ht="15.75" hidden="1"/>
    <row r="59376" ht="15.75" hidden="1"/>
    <row r="59377" ht="15.75" hidden="1"/>
    <row r="59378" ht="15.75" hidden="1"/>
    <row r="59379" ht="15.75" hidden="1"/>
    <row r="59380" ht="15.75" hidden="1"/>
    <row r="59381" ht="15.75" hidden="1"/>
    <row r="59382" ht="15.75" hidden="1"/>
    <row r="59383" ht="15.75" hidden="1"/>
    <row r="59384" ht="15.75" hidden="1"/>
    <row r="59385" ht="15.75" hidden="1"/>
    <row r="59386" ht="15.75" hidden="1"/>
    <row r="59387" ht="15.75" hidden="1"/>
    <row r="59388" ht="15.75" hidden="1"/>
    <row r="59389" ht="15.75" hidden="1"/>
    <row r="59390" ht="15.75" hidden="1"/>
    <row r="59391" ht="15.75" hidden="1"/>
    <row r="59392" ht="15.75" hidden="1"/>
    <row r="59393" ht="15.75" hidden="1"/>
    <row r="59394" ht="15.75" hidden="1"/>
    <row r="59395" ht="15.75" hidden="1"/>
    <row r="59396" ht="15.75" hidden="1"/>
    <row r="59397" ht="15.75" hidden="1"/>
    <row r="59398" ht="15.75" hidden="1"/>
    <row r="59399" ht="15.75" hidden="1"/>
    <row r="59400" ht="15.75" hidden="1"/>
    <row r="59401" ht="15.75" hidden="1"/>
    <row r="59402" ht="15.75" hidden="1"/>
    <row r="59403" ht="15.75" hidden="1"/>
    <row r="59404" ht="15.75" hidden="1"/>
    <row r="59405" ht="15.75" hidden="1"/>
    <row r="59406" ht="15.75" hidden="1"/>
    <row r="59407" ht="15.75" hidden="1"/>
    <row r="59408" ht="15.75" hidden="1"/>
    <row r="59409" ht="15.75" hidden="1"/>
    <row r="59410" ht="15.75" hidden="1"/>
    <row r="59411" ht="15.75" hidden="1"/>
    <row r="59412" ht="15.75" hidden="1"/>
    <row r="59413" ht="15.75" hidden="1"/>
    <row r="59414" ht="15.75" hidden="1"/>
    <row r="59415" ht="15.75" hidden="1"/>
    <row r="59416" ht="15.75" hidden="1"/>
    <row r="59417" ht="15.75" hidden="1"/>
    <row r="59418" ht="15.75" hidden="1"/>
    <row r="59419" ht="15.75" hidden="1"/>
    <row r="59420" ht="15.75" hidden="1"/>
    <row r="59421" ht="15.75" hidden="1"/>
    <row r="59422" ht="15.75" hidden="1"/>
    <row r="59423" ht="15.75" hidden="1"/>
    <row r="59424" ht="15.75" hidden="1"/>
    <row r="59425" ht="15.75" hidden="1"/>
    <row r="59426" ht="15.75" hidden="1"/>
    <row r="59427" ht="15.75" hidden="1"/>
    <row r="59428" ht="15.75" hidden="1"/>
    <row r="59429" ht="15.75" hidden="1"/>
    <row r="59430" ht="15.75" hidden="1"/>
    <row r="59431" ht="15.75" hidden="1"/>
    <row r="59432" ht="15.75" hidden="1"/>
    <row r="59433" ht="15.75" hidden="1"/>
    <row r="59434" ht="15.75" hidden="1"/>
    <row r="59435" ht="15.75" hidden="1"/>
    <row r="59436" ht="15.75" hidden="1"/>
    <row r="59437" ht="15.75" hidden="1"/>
    <row r="59438" ht="15.75" hidden="1"/>
    <row r="59439" ht="15.75" hidden="1"/>
    <row r="59440" ht="15.75" hidden="1"/>
    <row r="59441" ht="15.75" hidden="1"/>
    <row r="59442" ht="15.75" hidden="1"/>
    <row r="59443" ht="15.75" hidden="1"/>
    <row r="59444" ht="15.75" hidden="1"/>
    <row r="59445" ht="15.75" hidden="1"/>
    <row r="59446" ht="15.75" hidden="1"/>
    <row r="59447" ht="15.75" hidden="1"/>
    <row r="59448" ht="15.75" hidden="1"/>
    <row r="59449" ht="15.75" hidden="1"/>
    <row r="59450" ht="15.75" hidden="1"/>
    <row r="59451" ht="15.75" hidden="1"/>
    <row r="59452" ht="15.75" hidden="1"/>
    <row r="59453" ht="15.75" hidden="1"/>
    <row r="59454" ht="15.75" hidden="1"/>
    <row r="59455" ht="15.75" hidden="1"/>
    <row r="59456" ht="15.75" hidden="1"/>
    <row r="59457" ht="15.75" hidden="1"/>
    <row r="59458" ht="15.75" hidden="1"/>
    <row r="59459" ht="15.75" hidden="1"/>
    <row r="59460" ht="15.75" hidden="1"/>
    <row r="59461" ht="15.75" hidden="1"/>
    <row r="59462" ht="15.75" hidden="1"/>
    <row r="59463" ht="15.75" hidden="1"/>
    <row r="59464" ht="15.75" hidden="1"/>
    <row r="59465" ht="15.75" hidden="1"/>
    <row r="59466" ht="15.75" hidden="1"/>
    <row r="59467" ht="15.75" hidden="1"/>
    <row r="59468" ht="15.75" hidden="1"/>
    <row r="59469" ht="15.75" hidden="1"/>
    <row r="59470" ht="15.75" hidden="1"/>
    <row r="59471" ht="15.75" hidden="1"/>
    <row r="59472" ht="15.75" hidden="1"/>
    <row r="59473" ht="15.75" hidden="1"/>
    <row r="59474" ht="15.75" hidden="1"/>
    <row r="59475" ht="15.75" hidden="1"/>
    <row r="59476" ht="15.75" hidden="1"/>
    <row r="59477" ht="15.75" hidden="1"/>
    <row r="59478" ht="15.75" hidden="1"/>
    <row r="59479" ht="15.75" hidden="1"/>
    <row r="59480" ht="15.75" hidden="1"/>
    <row r="59481" ht="15.75" hidden="1"/>
    <row r="59482" ht="15.75" hidden="1"/>
    <row r="59483" ht="15.75" hidden="1"/>
    <row r="59484" ht="15.75" hidden="1"/>
    <row r="59485" ht="15.75" hidden="1"/>
    <row r="59486" ht="15.75" hidden="1"/>
    <row r="59487" ht="15.75" hidden="1"/>
    <row r="59488" ht="15.75" hidden="1"/>
    <row r="59489" ht="15.75" hidden="1"/>
    <row r="59490" ht="15.75" hidden="1"/>
    <row r="59491" ht="15.75" hidden="1"/>
    <row r="59492" ht="15.75" hidden="1"/>
    <row r="59493" ht="15.75" hidden="1"/>
    <row r="59494" ht="15.75" hidden="1"/>
    <row r="59495" ht="15.75" hidden="1"/>
    <row r="59496" ht="15.75" hidden="1"/>
    <row r="59497" ht="15.75" hidden="1"/>
    <row r="59498" ht="15.75" hidden="1"/>
    <row r="59499" ht="15.75" hidden="1"/>
    <row r="59500" ht="15.75" hidden="1"/>
    <row r="59501" ht="15.75" hidden="1"/>
    <row r="59502" ht="15.75" hidden="1"/>
    <row r="59503" ht="15.75" hidden="1"/>
    <row r="59504" ht="15.75" hidden="1"/>
    <row r="59505" ht="15.75" hidden="1"/>
    <row r="59506" ht="15.75" hidden="1"/>
    <row r="59507" ht="15.75" hidden="1"/>
    <row r="59508" ht="15.75" hidden="1"/>
    <row r="59509" ht="15.75" hidden="1"/>
    <row r="59510" ht="15.75" hidden="1"/>
    <row r="59511" ht="15.75" hidden="1"/>
    <row r="59512" ht="15.75" hidden="1"/>
    <row r="59513" ht="15.75" hidden="1"/>
    <row r="59514" ht="15.75" hidden="1"/>
    <row r="59515" ht="15.75" hidden="1"/>
    <row r="59516" ht="15.75" hidden="1"/>
    <row r="59517" ht="15.75" hidden="1"/>
    <row r="59518" ht="15.75" hidden="1"/>
    <row r="59519" ht="15.75" hidden="1"/>
    <row r="59520" ht="15.75" hidden="1"/>
    <row r="59521" ht="15.75" hidden="1"/>
    <row r="59522" ht="15.75" hidden="1"/>
    <row r="59523" ht="15.75" hidden="1"/>
    <row r="59524" ht="15.75" hidden="1"/>
    <row r="59525" ht="15.75" hidden="1"/>
    <row r="59526" ht="15.75" hidden="1"/>
    <row r="59527" ht="15.75" hidden="1"/>
    <row r="59528" ht="15.75" hidden="1"/>
    <row r="59529" ht="15.75" hidden="1"/>
    <row r="59530" ht="15.75" hidden="1"/>
    <row r="59531" ht="15.75" hidden="1"/>
    <row r="59532" ht="15.75" hidden="1"/>
    <row r="59533" ht="15.75" hidden="1"/>
    <row r="59534" ht="15.75" hidden="1"/>
    <row r="59535" ht="15.75" hidden="1"/>
    <row r="59536" ht="15.75" hidden="1"/>
    <row r="59537" ht="15.75" hidden="1"/>
    <row r="59538" ht="15.75" hidden="1"/>
    <row r="59539" ht="15.75" hidden="1"/>
    <row r="59540" ht="15.75" hidden="1"/>
    <row r="59541" ht="15.75" hidden="1"/>
    <row r="59542" ht="15.75" hidden="1"/>
    <row r="59543" ht="15.75" hidden="1"/>
    <row r="59544" ht="15.75" hidden="1"/>
    <row r="59545" ht="15.75" hidden="1"/>
    <row r="59546" ht="15.75" hidden="1"/>
    <row r="59547" ht="15.75" hidden="1"/>
    <row r="59548" ht="15.75" hidden="1"/>
    <row r="59549" ht="15.75" hidden="1"/>
    <row r="59550" ht="15.75" hidden="1"/>
    <row r="59551" ht="15.75" hidden="1"/>
    <row r="59552" ht="15.75" hidden="1"/>
    <row r="59553" ht="15.75" hidden="1"/>
    <row r="59554" ht="15.75" hidden="1"/>
    <row r="59555" ht="15.75" hidden="1"/>
    <row r="59556" ht="15.75" hidden="1"/>
    <row r="59557" ht="15.75" hidden="1"/>
    <row r="59558" ht="15.75" hidden="1"/>
    <row r="59559" ht="15.75" hidden="1"/>
    <row r="59560" ht="15.75" hidden="1"/>
    <row r="59561" ht="15.75" hidden="1"/>
    <row r="59562" ht="15.75" hidden="1"/>
    <row r="59563" ht="15.75" hidden="1"/>
    <row r="59564" ht="15.75" hidden="1"/>
    <row r="59565" ht="15.75" hidden="1"/>
    <row r="59566" ht="15.75" hidden="1"/>
    <row r="59567" ht="15.75" hidden="1"/>
    <row r="59568" ht="15.75" hidden="1"/>
    <row r="59569" ht="15.75" hidden="1"/>
    <row r="59570" ht="15.75" hidden="1"/>
    <row r="59571" ht="15.75" hidden="1"/>
    <row r="59572" ht="15.75" hidden="1"/>
    <row r="59573" ht="15.75" hidden="1"/>
    <row r="59574" ht="15.75" hidden="1"/>
    <row r="59575" ht="15.75" hidden="1"/>
    <row r="59576" ht="15.75" hidden="1"/>
    <row r="59577" ht="15.75" hidden="1"/>
    <row r="59578" ht="15.75" hidden="1"/>
    <row r="59579" ht="15.75" hidden="1"/>
    <row r="59580" ht="15.75" hidden="1"/>
    <row r="59581" ht="15.75" hidden="1"/>
    <row r="59582" ht="15.75" hidden="1"/>
    <row r="59583" ht="15.75" hidden="1"/>
    <row r="59584" ht="15.75" hidden="1"/>
    <row r="59585" ht="15.75" hidden="1"/>
    <row r="59586" ht="15.75" hidden="1"/>
    <row r="59587" ht="15.75" hidden="1"/>
    <row r="59588" ht="15.75" hidden="1"/>
    <row r="59589" ht="15.75" hidden="1"/>
    <row r="59590" ht="15.75" hidden="1"/>
    <row r="59591" ht="15.75" hidden="1"/>
    <row r="59592" ht="15.75" hidden="1"/>
    <row r="59593" ht="15.75" hidden="1"/>
    <row r="59594" ht="15.75" hidden="1"/>
    <row r="59595" ht="15.75" hidden="1"/>
    <row r="59596" ht="15.75" hidden="1"/>
    <row r="59597" ht="15.75" hidden="1"/>
    <row r="59598" ht="15.75" hidden="1"/>
    <row r="59599" ht="15.75" hidden="1"/>
    <row r="59600" ht="15.75" hidden="1"/>
    <row r="59601" ht="15.75" hidden="1"/>
    <row r="59602" ht="15.75" hidden="1"/>
    <row r="59603" ht="15.75" hidden="1"/>
    <row r="59604" ht="15.75" hidden="1"/>
    <row r="59605" ht="15.75" hidden="1"/>
    <row r="59606" ht="15.75" hidden="1"/>
    <row r="59607" ht="15.75" hidden="1"/>
    <row r="59608" ht="15.75" hidden="1"/>
    <row r="59609" ht="15.75" hidden="1"/>
    <row r="59610" ht="15.75" hidden="1"/>
    <row r="59611" ht="15.75" hidden="1"/>
    <row r="59612" ht="15.75" hidden="1"/>
    <row r="59613" ht="15.75" hidden="1"/>
    <row r="59614" ht="15.75" hidden="1"/>
    <row r="59615" ht="15.75" hidden="1"/>
    <row r="59616" ht="15.75" hidden="1"/>
    <row r="59617" ht="15.75" hidden="1"/>
    <row r="59618" ht="15.75" hidden="1"/>
    <row r="59619" ht="15.75" hidden="1"/>
    <row r="59620" ht="15.75" hidden="1"/>
    <row r="59621" ht="15.75" hidden="1"/>
    <row r="59622" ht="15.75" hidden="1"/>
    <row r="59623" ht="15.75" hidden="1"/>
    <row r="59624" ht="15.75" hidden="1"/>
    <row r="59625" ht="15.75" hidden="1"/>
    <row r="59626" ht="15.75" hidden="1"/>
    <row r="59627" ht="15.75" hidden="1"/>
    <row r="59628" ht="15.75" hidden="1"/>
    <row r="59629" ht="15.75" hidden="1"/>
    <row r="59630" ht="15.75" hidden="1"/>
    <row r="59631" ht="15.75" hidden="1"/>
    <row r="59632" ht="15.75" hidden="1"/>
    <row r="59633" ht="15.75" hidden="1"/>
    <row r="59634" ht="15.75" hidden="1"/>
    <row r="59635" ht="15.75" hidden="1"/>
    <row r="59636" ht="15.75" hidden="1"/>
    <row r="59637" ht="15.75" hidden="1"/>
    <row r="59638" ht="15.75" hidden="1"/>
    <row r="59639" ht="15.75" hidden="1"/>
    <row r="59640" ht="15.75" hidden="1"/>
    <row r="59641" ht="15.75" hidden="1"/>
    <row r="59642" ht="15.75" hidden="1"/>
    <row r="59643" ht="15.75" hidden="1"/>
    <row r="59644" ht="15.75" hidden="1"/>
    <row r="59645" ht="15.75" hidden="1"/>
    <row r="59646" ht="15.75" hidden="1"/>
    <row r="59647" ht="15.75" hidden="1"/>
    <row r="59648" ht="15.75" hidden="1"/>
    <row r="59649" ht="15.75" hidden="1"/>
    <row r="59650" ht="15.75" hidden="1"/>
    <row r="59651" ht="15.75" hidden="1"/>
    <row r="59652" ht="15.75" hidden="1"/>
    <row r="59653" ht="15.75" hidden="1"/>
    <row r="59654" ht="15.75" hidden="1"/>
    <row r="59655" ht="15.75" hidden="1"/>
    <row r="59656" ht="15.75" hidden="1"/>
    <row r="59657" ht="15.75" hidden="1"/>
    <row r="59658" ht="15.75" hidden="1"/>
    <row r="59659" ht="15.75" hidden="1"/>
    <row r="59660" ht="15.75" hidden="1"/>
    <row r="59661" ht="15.75" hidden="1"/>
    <row r="59662" ht="15.75" hidden="1"/>
    <row r="59663" ht="15.75" hidden="1"/>
    <row r="59664" ht="15.75" hidden="1"/>
    <row r="59665" ht="15.75" hidden="1"/>
    <row r="59666" ht="15.75" hidden="1"/>
    <row r="59667" ht="15.75" hidden="1"/>
    <row r="59668" ht="15.75" hidden="1"/>
    <row r="59669" ht="15.75" hidden="1"/>
    <row r="59670" ht="15.75" hidden="1"/>
    <row r="59671" ht="15.75" hidden="1"/>
    <row r="59672" ht="15.75" hidden="1"/>
    <row r="59673" ht="15.75" hidden="1"/>
    <row r="59674" ht="15.75" hidden="1"/>
    <row r="59675" ht="15.75" hidden="1"/>
    <row r="59676" ht="15.75" hidden="1"/>
    <row r="59677" ht="15.75" hidden="1"/>
    <row r="59678" ht="15.75" hidden="1"/>
    <row r="59679" ht="15.75" hidden="1"/>
    <row r="59680" ht="15.75" hidden="1"/>
    <row r="59681" ht="15.75" hidden="1"/>
    <row r="59682" ht="15.75" hidden="1"/>
    <row r="59683" ht="15.75" hidden="1"/>
    <row r="59684" ht="15.75" hidden="1"/>
    <row r="59685" ht="15.75" hidden="1"/>
    <row r="59686" ht="15.75" hidden="1"/>
    <row r="59687" ht="15.75" hidden="1"/>
    <row r="59688" ht="15.75" hidden="1"/>
    <row r="59689" ht="15.75" hidden="1"/>
    <row r="59690" ht="15.75" hidden="1"/>
    <row r="59691" ht="15.75" hidden="1"/>
    <row r="59692" ht="15.75" hidden="1"/>
    <row r="59693" ht="15.75" hidden="1"/>
    <row r="59694" ht="15.75" hidden="1"/>
    <row r="59695" ht="15.75" hidden="1"/>
    <row r="59696" ht="15.75" hidden="1"/>
    <row r="59697" ht="15.75" hidden="1"/>
    <row r="59698" ht="15.75" hidden="1"/>
    <row r="59699" ht="15.75" hidden="1"/>
    <row r="59700" ht="15.75" hidden="1"/>
    <row r="59701" ht="15.75" hidden="1"/>
    <row r="59702" ht="15.75" hidden="1"/>
    <row r="59703" ht="15.75" hidden="1"/>
    <row r="59704" ht="15.75" hidden="1"/>
    <row r="59705" ht="15.75" hidden="1"/>
    <row r="59706" ht="15.75" hidden="1"/>
    <row r="59707" ht="15.75" hidden="1"/>
    <row r="59708" ht="15.75" hidden="1"/>
    <row r="59709" ht="15.75" hidden="1"/>
    <row r="59710" ht="15.75" hidden="1"/>
    <row r="59711" ht="15.75" hidden="1"/>
    <row r="59712" ht="15.75" hidden="1"/>
    <row r="59713" ht="15.75" hidden="1"/>
    <row r="59714" ht="15.75" hidden="1"/>
    <row r="59715" ht="15.75" hidden="1"/>
    <row r="59716" ht="15.75" hidden="1"/>
    <row r="59717" ht="15.75" hidden="1"/>
    <row r="59718" ht="15.75" hidden="1"/>
    <row r="59719" ht="15.75" hidden="1"/>
    <row r="59720" ht="15.75" hidden="1"/>
    <row r="59721" ht="15.75" hidden="1"/>
    <row r="59722" ht="15.75" hidden="1"/>
    <row r="59723" ht="15.75" hidden="1"/>
    <row r="59724" ht="15.75" hidden="1"/>
    <row r="59725" ht="15.75" hidden="1"/>
    <row r="59726" ht="15.75" hidden="1"/>
    <row r="59727" ht="15.75" hidden="1"/>
    <row r="59728" ht="15.75" hidden="1"/>
    <row r="59729" ht="15.75" hidden="1"/>
    <row r="59730" ht="15.75" hidden="1"/>
    <row r="59731" ht="15.75" hidden="1"/>
    <row r="59732" ht="15.75" hidden="1"/>
    <row r="59733" ht="15.75" hidden="1"/>
    <row r="59734" ht="15.75" hidden="1"/>
    <row r="59735" ht="15.75" hidden="1"/>
    <row r="59736" ht="15.75" hidden="1"/>
    <row r="59737" ht="15.75" hidden="1"/>
    <row r="59738" ht="15.75" hidden="1"/>
    <row r="59739" ht="15.75" hidden="1"/>
    <row r="59740" ht="15.75" hidden="1"/>
    <row r="59741" ht="15.75" hidden="1"/>
    <row r="59742" ht="15.75" hidden="1"/>
    <row r="59743" ht="15.75" hidden="1"/>
    <row r="59744" ht="15.75" hidden="1"/>
    <row r="59745" ht="15.75" hidden="1"/>
    <row r="59746" ht="15.75" hidden="1"/>
    <row r="59747" ht="15.75" hidden="1"/>
    <row r="59748" ht="15.75" hidden="1"/>
    <row r="59749" ht="15.75" hidden="1"/>
    <row r="59750" ht="15.75" hidden="1"/>
    <row r="59751" ht="15.75" hidden="1"/>
    <row r="59752" ht="15.75" hidden="1"/>
    <row r="59753" ht="15.75" hidden="1"/>
    <row r="59754" ht="15.75" hidden="1"/>
    <row r="59755" ht="15.75" hidden="1"/>
    <row r="59756" ht="15.75" hidden="1"/>
    <row r="59757" ht="15.75" hidden="1"/>
    <row r="59758" ht="15.75" hidden="1"/>
    <row r="59759" ht="15.75" hidden="1"/>
    <row r="59760" ht="15.75" hidden="1"/>
    <row r="59761" ht="15.75" hidden="1"/>
    <row r="59762" ht="15.75" hidden="1"/>
    <row r="59763" ht="15.75" hidden="1"/>
    <row r="59764" ht="15.75" hidden="1"/>
    <row r="59765" ht="15.75" hidden="1"/>
    <row r="59766" ht="15.75" hidden="1"/>
    <row r="59767" ht="15.75" hidden="1"/>
    <row r="59768" ht="15.75" hidden="1"/>
    <row r="59769" ht="15.75" hidden="1"/>
    <row r="59770" ht="15.75" hidden="1"/>
    <row r="59771" ht="15.75" hidden="1"/>
    <row r="59772" ht="15.75" hidden="1"/>
    <row r="59773" ht="15.75" hidden="1"/>
    <row r="59774" ht="15.75" hidden="1"/>
    <row r="59775" ht="15.75" hidden="1"/>
    <row r="59776" ht="15.75" hidden="1"/>
    <row r="59777" ht="15.75" hidden="1"/>
    <row r="59778" ht="15.75" hidden="1"/>
    <row r="59779" ht="15.75" hidden="1"/>
    <row r="59780" ht="15.75" hidden="1"/>
    <row r="59781" ht="15.75" hidden="1"/>
    <row r="59782" ht="15.75" hidden="1"/>
    <row r="59783" ht="15.75" hidden="1"/>
    <row r="59784" ht="15.75" hidden="1"/>
    <row r="59785" ht="15.75" hidden="1"/>
    <row r="59786" ht="15.75" hidden="1"/>
    <row r="59787" ht="15.75" hidden="1"/>
    <row r="59788" ht="15.75" hidden="1"/>
    <row r="59789" ht="15.75" hidden="1"/>
    <row r="59790" ht="15.75" hidden="1"/>
    <row r="59791" ht="15.75" hidden="1"/>
    <row r="59792" ht="15.75" hidden="1"/>
    <row r="59793" ht="15.75" hidden="1"/>
    <row r="59794" ht="15.75" hidden="1"/>
    <row r="59795" ht="15.75" hidden="1"/>
    <row r="59796" ht="15.75" hidden="1"/>
    <row r="59797" ht="15.75" hidden="1"/>
    <row r="59798" ht="15.75" hidden="1"/>
    <row r="59799" ht="15.75" hidden="1"/>
    <row r="59800" ht="15.75" hidden="1"/>
    <row r="59801" ht="15.75" hidden="1"/>
    <row r="59802" ht="15.75" hidden="1"/>
    <row r="59803" ht="15.75" hidden="1"/>
    <row r="59804" ht="15.75" hidden="1"/>
    <row r="59805" ht="15.75" hidden="1"/>
    <row r="59806" ht="15.75" hidden="1"/>
    <row r="59807" ht="15.75" hidden="1"/>
    <row r="59808" ht="15.75" hidden="1"/>
    <row r="59809" ht="15.75" hidden="1"/>
    <row r="59810" ht="15.75" hidden="1"/>
    <row r="59811" ht="15.75" hidden="1"/>
    <row r="59812" ht="15.75" hidden="1"/>
    <row r="59813" ht="15.75" hidden="1"/>
    <row r="59814" ht="15.75" hidden="1"/>
    <row r="59815" ht="15.75" hidden="1"/>
    <row r="59816" ht="15.75" hidden="1"/>
    <row r="59817" ht="15.75" hidden="1"/>
    <row r="59818" ht="15.75" hidden="1"/>
    <row r="59819" ht="15.75" hidden="1"/>
    <row r="59820" ht="15.75" hidden="1"/>
    <row r="59821" ht="15.75" hidden="1"/>
    <row r="59822" ht="15.75" hidden="1"/>
    <row r="59823" ht="15.75" hidden="1"/>
    <row r="59824" ht="15.75" hidden="1"/>
    <row r="59825" ht="15.75" hidden="1"/>
    <row r="59826" ht="15.75" hidden="1"/>
    <row r="59827" ht="15.75" hidden="1"/>
    <row r="59828" ht="15.75" hidden="1"/>
    <row r="59829" ht="15.75" hidden="1"/>
    <row r="59830" ht="15.75" hidden="1"/>
    <row r="59831" ht="15.75" hidden="1"/>
    <row r="59832" ht="15.75" hidden="1"/>
    <row r="59833" ht="15.75" hidden="1"/>
    <row r="59834" ht="15.75" hidden="1"/>
    <row r="59835" ht="15.75" hidden="1"/>
    <row r="59836" ht="15.75" hidden="1"/>
    <row r="59837" ht="15.75" hidden="1"/>
    <row r="59838" ht="15.75" hidden="1"/>
    <row r="59839" ht="15.75" hidden="1"/>
    <row r="59840" ht="15.75" hidden="1"/>
    <row r="59841" ht="15.75" hidden="1"/>
    <row r="59842" ht="15.75" hidden="1"/>
    <row r="59843" ht="15.75" hidden="1"/>
    <row r="59844" ht="15.75" hidden="1"/>
    <row r="59845" ht="15.75" hidden="1"/>
    <row r="59846" ht="15.75" hidden="1"/>
    <row r="59847" ht="15.75" hidden="1"/>
    <row r="59848" ht="15.75" hidden="1"/>
    <row r="59849" ht="15.75" hidden="1"/>
    <row r="59850" ht="15.75" hidden="1"/>
    <row r="59851" ht="15.75" hidden="1"/>
    <row r="59852" ht="15.75" hidden="1"/>
    <row r="59853" ht="15.75" hidden="1"/>
    <row r="59854" ht="15.75" hidden="1"/>
    <row r="59855" ht="15.75" hidden="1"/>
    <row r="59856" ht="15.75" hidden="1"/>
    <row r="59857" ht="15.75" hidden="1"/>
    <row r="59858" ht="15.75" hidden="1"/>
    <row r="59859" ht="15.75" hidden="1"/>
    <row r="59860" ht="15.75" hidden="1"/>
    <row r="59861" ht="15.75" hidden="1"/>
    <row r="59862" ht="15.75" hidden="1"/>
    <row r="59863" ht="15.75" hidden="1"/>
    <row r="59864" ht="15.75" hidden="1"/>
    <row r="59865" ht="15.75" hidden="1"/>
    <row r="59866" ht="15.75" hidden="1"/>
    <row r="59867" ht="15.75" hidden="1"/>
    <row r="59868" ht="15.75" hidden="1"/>
    <row r="59869" ht="15.75" hidden="1"/>
    <row r="59870" ht="15.75" hidden="1"/>
    <row r="59871" ht="15.75" hidden="1"/>
    <row r="59872" ht="15.75" hidden="1"/>
    <row r="59873" ht="15.75" hidden="1"/>
    <row r="59874" ht="15.75" hidden="1"/>
    <row r="59875" ht="15.75" hidden="1"/>
    <row r="59876" ht="15.75" hidden="1"/>
    <row r="59877" ht="15.75" hidden="1"/>
    <row r="59878" ht="15.75" hidden="1"/>
    <row r="59879" ht="15.75" hidden="1"/>
    <row r="59880" ht="15.75" hidden="1"/>
    <row r="59881" ht="15.75" hidden="1"/>
    <row r="59882" ht="15.75" hidden="1"/>
    <row r="59883" ht="15.75" hidden="1"/>
    <row r="59884" ht="15.75" hidden="1"/>
    <row r="59885" ht="15.75" hidden="1"/>
    <row r="59886" ht="15.75" hidden="1"/>
    <row r="59887" ht="15.75" hidden="1"/>
    <row r="59888" ht="15.75" hidden="1"/>
    <row r="59889" ht="15.75" hidden="1"/>
    <row r="59890" ht="15.75" hidden="1"/>
    <row r="59891" ht="15.75" hidden="1"/>
    <row r="59892" ht="15.75" hidden="1"/>
    <row r="59893" ht="15.75" hidden="1"/>
    <row r="59894" ht="15.75" hidden="1"/>
    <row r="59895" ht="15.75" hidden="1"/>
    <row r="59896" ht="15.75" hidden="1"/>
    <row r="59897" ht="15.75" hidden="1"/>
    <row r="59898" ht="15.75" hidden="1"/>
    <row r="59899" ht="15.75" hidden="1"/>
    <row r="59900" ht="15.75" hidden="1"/>
    <row r="59901" ht="15.75" hidden="1"/>
    <row r="59902" ht="15.75" hidden="1"/>
    <row r="59903" ht="15.75" hidden="1"/>
    <row r="59904" ht="15.75" hidden="1"/>
    <row r="59905" ht="15.75" hidden="1"/>
    <row r="59906" ht="15.75" hidden="1"/>
    <row r="59907" ht="15.75" hidden="1"/>
    <row r="59908" ht="15.75" hidden="1"/>
    <row r="59909" ht="15.75" hidden="1"/>
    <row r="59910" ht="15.75" hidden="1"/>
    <row r="59911" ht="15.75" hidden="1"/>
    <row r="59912" ht="15.75" hidden="1"/>
    <row r="59913" ht="15.75" hidden="1"/>
    <row r="59914" ht="15.75" hidden="1"/>
    <row r="59915" ht="15.75" hidden="1"/>
    <row r="59916" ht="15.75" hidden="1"/>
    <row r="59917" ht="15.75" hidden="1"/>
    <row r="59918" ht="15.75" hidden="1"/>
    <row r="59919" ht="15.75" hidden="1"/>
    <row r="59920" ht="15.75" hidden="1"/>
    <row r="59921" ht="15.75" hidden="1"/>
    <row r="59922" ht="15.75" hidden="1"/>
    <row r="59923" ht="15.75" hidden="1"/>
    <row r="59924" ht="15.75" hidden="1"/>
    <row r="59925" ht="15.75" hidden="1"/>
    <row r="59926" ht="15.75" hidden="1"/>
    <row r="59927" ht="15.75" hidden="1"/>
    <row r="59928" ht="15.75" hidden="1"/>
    <row r="59929" ht="15.75" hidden="1"/>
    <row r="59930" ht="15.75" hidden="1"/>
    <row r="59931" ht="15.75" hidden="1"/>
    <row r="59932" ht="15.75" hidden="1"/>
    <row r="59933" ht="15.75" hidden="1"/>
    <row r="59934" ht="15.75" hidden="1"/>
    <row r="59935" ht="15.75" hidden="1"/>
    <row r="59936" ht="15.75" hidden="1"/>
    <row r="59937" ht="15.75" hidden="1"/>
    <row r="59938" ht="15.75" hidden="1"/>
    <row r="59939" ht="15.75" hidden="1"/>
    <row r="59940" ht="15.75" hidden="1"/>
    <row r="59941" ht="15.75" hidden="1"/>
    <row r="59942" ht="15.75" hidden="1"/>
    <row r="59943" ht="15.75" hidden="1"/>
    <row r="59944" ht="15.75" hidden="1"/>
    <row r="59945" ht="15.75" hidden="1"/>
    <row r="59946" ht="15.75" hidden="1"/>
    <row r="59947" ht="15.75" hidden="1"/>
    <row r="59948" ht="15.75" hidden="1"/>
    <row r="59949" ht="15.75" hidden="1"/>
    <row r="59950" ht="15.75" hidden="1"/>
    <row r="59951" ht="15.75" hidden="1"/>
    <row r="59952" ht="15.75" hidden="1"/>
    <row r="59953" ht="15.75" hidden="1"/>
    <row r="59954" ht="15.75" hidden="1"/>
    <row r="59955" ht="15.75" hidden="1"/>
    <row r="59956" ht="15.75" hidden="1"/>
    <row r="59957" ht="15.75" hidden="1"/>
    <row r="59958" ht="15.75" hidden="1"/>
    <row r="59959" ht="15.75" hidden="1"/>
    <row r="59960" ht="15.75" hidden="1"/>
    <row r="59961" ht="15.75" hidden="1"/>
    <row r="59962" ht="15.75" hidden="1"/>
    <row r="59963" ht="15.75" hidden="1"/>
    <row r="59964" ht="15.75" hidden="1"/>
    <row r="59965" ht="15.75" hidden="1"/>
    <row r="59966" ht="15.75" hidden="1"/>
    <row r="59967" ht="15.75" hidden="1"/>
    <row r="59968" ht="15.75" hidden="1"/>
    <row r="59969" ht="15.75" hidden="1"/>
    <row r="59970" ht="15.75" hidden="1"/>
    <row r="59971" ht="15.75" hidden="1"/>
    <row r="59972" ht="15.75" hidden="1"/>
    <row r="59973" ht="15.75" hidden="1"/>
    <row r="59974" ht="15.75" hidden="1"/>
    <row r="59975" ht="15.75" hidden="1"/>
    <row r="59976" ht="15.75" hidden="1"/>
    <row r="59977" ht="15.75" hidden="1"/>
    <row r="59978" ht="15.75" hidden="1"/>
    <row r="59979" ht="15.75" hidden="1"/>
    <row r="59980" ht="15.75" hidden="1"/>
    <row r="59981" ht="15.75" hidden="1"/>
    <row r="59982" ht="15.75" hidden="1"/>
    <row r="59983" ht="15.75" hidden="1"/>
    <row r="59984" ht="15.75" hidden="1"/>
    <row r="59985" ht="15.75" hidden="1"/>
    <row r="59986" ht="15.75" hidden="1"/>
    <row r="59987" ht="15.75" hidden="1"/>
    <row r="59988" ht="15.75" hidden="1"/>
    <row r="59989" ht="15.75" hidden="1"/>
    <row r="59990" ht="15.75" hidden="1"/>
    <row r="59991" ht="15.75" hidden="1"/>
    <row r="59992" ht="15.75" hidden="1"/>
    <row r="59993" ht="15.75" hidden="1"/>
    <row r="59994" ht="15.75" hidden="1"/>
    <row r="59995" ht="15.75" hidden="1"/>
    <row r="59996" ht="15.75" hidden="1"/>
    <row r="59997" ht="15.75" hidden="1"/>
    <row r="59998" ht="15.75" hidden="1"/>
    <row r="59999" ht="15.75" hidden="1"/>
    <row r="60000" ht="15.75" hidden="1"/>
    <row r="60001" ht="15.75" hidden="1"/>
    <row r="60002" ht="15.75" hidden="1"/>
    <row r="60003" ht="15.75" hidden="1"/>
    <row r="60004" ht="15.75" hidden="1"/>
    <row r="60005" ht="15.75" hidden="1"/>
    <row r="60006" ht="15.75" hidden="1"/>
    <row r="60007" ht="15.75" hidden="1"/>
    <row r="60008" ht="15.75" hidden="1"/>
    <row r="60009" ht="15.75" hidden="1"/>
    <row r="60010" ht="15.75" hidden="1"/>
    <row r="60011" ht="15.75" hidden="1"/>
    <row r="60012" ht="15.75" hidden="1"/>
    <row r="60013" ht="15.75" hidden="1"/>
    <row r="60014" ht="15.75" hidden="1"/>
    <row r="60015" ht="15.75" hidden="1"/>
    <row r="60016" ht="15.75" hidden="1"/>
    <row r="60017" ht="15.75" hidden="1"/>
    <row r="60018" ht="15.75" hidden="1"/>
    <row r="60019" ht="15.75" hidden="1"/>
    <row r="60020" ht="15.75" hidden="1"/>
    <row r="60021" ht="15.75" hidden="1"/>
    <row r="60022" ht="15.75" hidden="1"/>
    <row r="60023" ht="15.75" hidden="1"/>
    <row r="60024" ht="15.75" hidden="1"/>
    <row r="60025" ht="15.75" hidden="1"/>
    <row r="60026" ht="15.75" hidden="1"/>
    <row r="60027" ht="15.75" hidden="1"/>
    <row r="60028" ht="15.75" hidden="1"/>
    <row r="60029" ht="15.75" hidden="1"/>
    <row r="60030" ht="15.75" hidden="1"/>
    <row r="60031" ht="15.75" hidden="1"/>
    <row r="60032" ht="15.75" hidden="1"/>
    <row r="60033" ht="15.75" hidden="1"/>
    <row r="60034" ht="15.75" hidden="1"/>
    <row r="60035" ht="15.75" hidden="1"/>
    <row r="60036" ht="15.75" hidden="1"/>
    <row r="60037" ht="15.75" hidden="1"/>
    <row r="60038" ht="15.75" hidden="1"/>
    <row r="60039" ht="15.75" hidden="1"/>
    <row r="60040" ht="15.75" hidden="1"/>
    <row r="60041" ht="15.75" hidden="1"/>
    <row r="60042" ht="15.75" hidden="1"/>
    <row r="60043" ht="15.75" hidden="1"/>
    <row r="60044" ht="15.75" hidden="1"/>
    <row r="60045" ht="15.75" hidden="1"/>
    <row r="60046" ht="15.75" hidden="1"/>
    <row r="60047" ht="15.75" hidden="1"/>
    <row r="60048" ht="15.75" hidden="1"/>
    <row r="60049" ht="15.75" hidden="1"/>
    <row r="60050" ht="15.75" hidden="1"/>
    <row r="60051" ht="15.75" hidden="1"/>
    <row r="60052" ht="15.75" hidden="1"/>
    <row r="60053" ht="15.75" hidden="1"/>
    <row r="60054" ht="15.75" hidden="1"/>
    <row r="60055" ht="15.75" hidden="1"/>
    <row r="60056" ht="15.75" hidden="1"/>
    <row r="60057" ht="15.75" hidden="1"/>
    <row r="60058" ht="15.75" hidden="1"/>
    <row r="60059" ht="15.75" hidden="1"/>
    <row r="60060" ht="15.75" hidden="1"/>
    <row r="60061" ht="15.75" hidden="1"/>
    <row r="60062" ht="15.75" hidden="1"/>
    <row r="60063" ht="15.75" hidden="1"/>
    <row r="60064" ht="15.75" hidden="1"/>
    <row r="60065" ht="15.75" hidden="1"/>
    <row r="60066" ht="15.75" hidden="1"/>
    <row r="60067" ht="15.75" hidden="1"/>
    <row r="60068" ht="15.75" hidden="1"/>
    <row r="60069" ht="15.75" hidden="1"/>
    <row r="60070" ht="15.75" hidden="1"/>
    <row r="60071" ht="15.75" hidden="1"/>
    <row r="60072" ht="15.75" hidden="1"/>
    <row r="60073" ht="15.75" hidden="1"/>
    <row r="60074" ht="15.75" hidden="1"/>
    <row r="60075" ht="15.75" hidden="1"/>
    <row r="60076" ht="15.75" hidden="1"/>
    <row r="60077" ht="15.75" hidden="1"/>
    <row r="60078" ht="15.75" hidden="1"/>
    <row r="60079" ht="15.75" hidden="1"/>
    <row r="60080" ht="15.75" hidden="1"/>
    <row r="60081" ht="15.75" hidden="1"/>
    <row r="60082" ht="15.75" hidden="1"/>
    <row r="60083" ht="15.75" hidden="1"/>
    <row r="60084" ht="15.75" hidden="1"/>
    <row r="60085" ht="15.75" hidden="1"/>
    <row r="60086" ht="15.75" hidden="1"/>
    <row r="60087" ht="15.75" hidden="1"/>
    <row r="60088" ht="15.75" hidden="1"/>
    <row r="60089" ht="15.75" hidden="1"/>
    <row r="60090" ht="15.75" hidden="1"/>
    <row r="60091" ht="15.75" hidden="1"/>
    <row r="60092" ht="15.75" hidden="1"/>
    <row r="60093" ht="15.75" hidden="1"/>
    <row r="60094" ht="15.75" hidden="1"/>
    <row r="60095" ht="15.75" hidden="1"/>
    <row r="60096" ht="15.75" hidden="1"/>
    <row r="60097" ht="15.75" hidden="1"/>
    <row r="60098" ht="15.75" hidden="1"/>
    <row r="60099" ht="15.75" hidden="1"/>
    <row r="60100" ht="15.75" hidden="1"/>
    <row r="60101" ht="15.75" hidden="1"/>
    <row r="60102" ht="15.75" hidden="1"/>
    <row r="60103" ht="15.75" hidden="1"/>
    <row r="60104" ht="15.75" hidden="1"/>
    <row r="60105" ht="15.75" hidden="1"/>
    <row r="60106" ht="15.75" hidden="1"/>
    <row r="60107" ht="15.75" hidden="1"/>
    <row r="60108" ht="15.75" hidden="1"/>
    <row r="60109" ht="15.75" hidden="1"/>
    <row r="60110" ht="15.75" hidden="1"/>
    <row r="60111" ht="15.75" hidden="1"/>
    <row r="60112" ht="15.75" hidden="1"/>
    <row r="60113" ht="15.75" hidden="1"/>
    <row r="60114" ht="15.75" hidden="1"/>
    <row r="60115" ht="15.75" hidden="1"/>
    <row r="60116" ht="15.75" hidden="1"/>
    <row r="60117" ht="15.75" hidden="1"/>
    <row r="60118" ht="15.75" hidden="1"/>
    <row r="60119" ht="15.75" hidden="1"/>
    <row r="60120" ht="15.75" hidden="1"/>
    <row r="60121" ht="15.75" hidden="1"/>
    <row r="60122" ht="15.75" hidden="1"/>
    <row r="60123" ht="15.75" hidden="1"/>
    <row r="60124" ht="15.75" hidden="1"/>
    <row r="60125" ht="15.75" hidden="1"/>
    <row r="60126" ht="15.75" hidden="1"/>
    <row r="60127" ht="15.75" hidden="1"/>
    <row r="60128" ht="15.75" hidden="1"/>
    <row r="60129" ht="15.75" hidden="1"/>
    <row r="60130" ht="15.75" hidden="1"/>
    <row r="60131" ht="15.75" hidden="1"/>
    <row r="60132" ht="15.75" hidden="1"/>
    <row r="60133" ht="15.75" hidden="1"/>
    <row r="60134" ht="15.75" hidden="1"/>
    <row r="60135" ht="15.75" hidden="1"/>
    <row r="60136" ht="15.75" hidden="1"/>
    <row r="60137" ht="15.75" hidden="1"/>
    <row r="60138" ht="15.75" hidden="1"/>
    <row r="60139" ht="15.75" hidden="1"/>
    <row r="60140" ht="15.75" hidden="1"/>
    <row r="60141" ht="15.75" hidden="1"/>
    <row r="60142" ht="15.75" hidden="1"/>
    <row r="60143" ht="15.75" hidden="1"/>
    <row r="60144" ht="15.75" hidden="1"/>
    <row r="60145" ht="15.75" hidden="1"/>
    <row r="60146" ht="15.75" hidden="1"/>
    <row r="60147" ht="15.75" hidden="1"/>
    <row r="60148" ht="15.75" hidden="1"/>
    <row r="60149" ht="15.75" hidden="1"/>
    <row r="60150" ht="15.75" hidden="1"/>
    <row r="60151" ht="15.75" hidden="1"/>
    <row r="60152" ht="15.75" hidden="1"/>
    <row r="60153" ht="15.75" hidden="1"/>
    <row r="60154" ht="15.75" hidden="1"/>
    <row r="60155" ht="15.75" hidden="1"/>
    <row r="60156" ht="15.75" hidden="1"/>
    <row r="60157" ht="15.75" hidden="1"/>
    <row r="60158" ht="15.75" hidden="1"/>
    <row r="60159" ht="15.75" hidden="1"/>
    <row r="60160" ht="15.75" hidden="1"/>
    <row r="60161" ht="15.75" hidden="1"/>
    <row r="60162" ht="15.75" hidden="1"/>
    <row r="60163" ht="15.75" hidden="1"/>
    <row r="60164" ht="15.75" hidden="1"/>
    <row r="60165" ht="15.75" hidden="1"/>
    <row r="60166" ht="15.75" hidden="1"/>
    <row r="60167" ht="15.75" hidden="1"/>
    <row r="60168" ht="15.75" hidden="1"/>
    <row r="60169" ht="15.75" hidden="1"/>
    <row r="60170" ht="15.75" hidden="1"/>
    <row r="60171" ht="15.75" hidden="1"/>
    <row r="60172" ht="15.75" hidden="1"/>
    <row r="60173" ht="15.75" hidden="1"/>
    <row r="60174" ht="15.75" hidden="1"/>
    <row r="60175" ht="15.75" hidden="1"/>
    <row r="60176" ht="15.75" hidden="1"/>
    <row r="60177" ht="15.75" hidden="1"/>
    <row r="60178" ht="15.75" hidden="1"/>
    <row r="60179" ht="15.75" hidden="1"/>
    <row r="60180" ht="15.75" hidden="1"/>
    <row r="60181" ht="15.75" hidden="1"/>
    <row r="60182" ht="15.75" hidden="1"/>
    <row r="60183" ht="15.75" hidden="1"/>
    <row r="60184" ht="15.75" hidden="1"/>
    <row r="60185" ht="15.75" hidden="1"/>
    <row r="60186" ht="15.75" hidden="1"/>
    <row r="60187" ht="15.75" hidden="1"/>
    <row r="60188" ht="15.75" hidden="1"/>
    <row r="60189" ht="15.75" hidden="1"/>
    <row r="60190" ht="15.75" hidden="1"/>
    <row r="60191" ht="15.75" hidden="1"/>
    <row r="60192" ht="15.75" hidden="1"/>
    <row r="60193" ht="15.75" hidden="1"/>
    <row r="60194" ht="15.75" hidden="1"/>
    <row r="60195" ht="15.75" hidden="1"/>
    <row r="60196" ht="15.75" hidden="1"/>
    <row r="60197" ht="15.75" hidden="1"/>
    <row r="60198" ht="15.75" hidden="1"/>
    <row r="60199" ht="15.75" hidden="1"/>
    <row r="60200" ht="15.75" hidden="1"/>
    <row r="60201" ht="15.75" hidden="1"/>
    <row r="60202" ht="15.75" hidden="1"/>
    <row r="60203" ht="15.75" hidden="1"/>
    <row r="60204" ht="15.75" hidden="1"/>
    <row r="60205" ht="15.75" hidden="1"/>
    <row r="60206" ht="15.75" hidden="1"/>
    <row r="60207" ht="15.75" hidden="1"/>
    <row r="60208" ht="15.75" hidden="1"/>
    <row r="60209" ht="15.75" hidden="1"/>
    <row r="60210" ht="15.75" hidden="1"/>
    <row r="60211" ht="15.75" hidden="1"/>
    <row r="60212" ht="15.75" hidden="1"/>
    <row r="60213" ht="15.75" hidden="1"/>
    <row r="60214" ht="15.75" hidden="1"/>
    <row r="60215" ht="15.75" hidden="1"/>
    <row r="60216" ht="15.75" hidden="1"/>
    <row r="60217" ht="15.75" hidden="1"/>
    <row r="60218" ht="15.75" hidden="1"/>
    <row r="60219" ht="15.75" hidden="1"/>
    <row r="60220" ht="15.75" hidden="1"/>
    <row r="60221" ht="15.75" hidden="1"/>
    <row r="60222" ht="15.75" hidden="1"/>
    <row r="60223" ht="15.75" hidden="1"/>
    <row r="60224" ht="15.75" hidden="1"/>
    <row r="60225" ht="15.75" hidden="1"/>
    <row r="60226" ht="15.75" hidden="1"/>
    <row r="60227" ht="15.75" hidden="1"/>
    <row r="60228" ht="15.75" hidden="1"/>
    <row r="60229" ht="15.75" hidden="1"/>
    <row r="60230" ht="15.75" hidden="1"/>
    <row r="60231" ht="15.75" hidden="1"/>
    <row r="60232" ht="15.75" hidden="1"/>
    <row r="60233" ht="15.75" hidden="1"/>
    <row r="60234" ht="15.75" hidden="1"/>
    <row r="60235" ht="15.75" hidden="1"/>
    <row r="60236" ht="15.75" hidden="1"/>
    <row r="60237" ht="15.75" hidden="1"/>
    <row r="60238" ht="15.75" hidden="1"/>
    <row r="60239" ht="15.75" hidden="1"/>
    <row r="60240" ht="15.75" hidden="1"/>
    <row r="60241" ht="15.75" hidden="1"/>
    <row r="60242" ht="15.75" hidden="1"/>
    <row r="60243" ht="15.75" hidden="1"/>
    <row r="60244" ht="15.75" hidden="1"/>
    <row r="60245" ht="15.75" hidden="1"/>
    <row r="60246" ht="15.75" hidden="1"/>
    <row r="60247" ht="15.75" hidden="1"/>
    <row r="60248" ht="15.75" hidden="1"/>
    <row r="60249" ht="15.75" hidden="1"/>
    <row r="60250" ht="15.75" hidden="1"/>
    <row r="60251" ht="15.75" hidden="1"/>
    <row r="60252" ht="15.75" hidden="1"/>
    <row r="60253" ht="15.75" hidden="1"/>
    <row r="60254" ht="15.75" hidden="1"/>
    <row r="60255" ht="15.75" hidden="1"/>
    <row r="60256" ht="15.75" hidden="1"/>
    <row r="60257" ht="15.75" hidden="1"/>
    <row r="60258" ht="15.75" hidden="1"/>
    <row r="60259" ht="15.75" hidden="1"/>
    <row r="60260" ht="15.75" hidden="1"/>
    <row r="60261" ht="15.75" hidden="1"/>
    <row r="60262" ht="15.75" hidden="1"/>
    <row r="60263" ht="15.75" hidden="1"/>
    <row r="60264" ht="15.75" hidden="1"/>
    <row r="60265" ht="15.75" hidden="1"/>
    <row r="60266" ht="15.75" hidden="1"/>
    <row r="60267" ht="15.75" hidden="1"/>
    <row r="60268" ht="15.75" hidden="1"/>
    <row r="60269" ht="15.75" hidden="1"/>
    <row r="60270" ht="15.75" hidden="1"/>
    <row r="60271" ht="15.75" hidden="1"/>
    <row r="60272" ht="15.75" hidden="1"/>
    <row r="60273" ht="15.75" hidden="1"/>
    <row r="60274" ht="15.75" hidden="1"/>
    <row r="60275" ht="15.75" hidden="1"/>
    <row r="60276" ht="15.75" hidden="1"/>
    <row r="60277" ht="15.75" hidden="1"/>
    <row r="60278" ht="15.75" hidden="1"/>
    <row r="60279" ht="15.75" hidden="1"/>
    <row r="60280" ht="15.75" hidden="1"/>
    <row r="60281" ht="15.75" hidden="1"/>
    <row r="60282" ht="15.75" hidden="1"/>
    <row r="60283" ht="15.75" hidden="1"/>
    <row r="60284" ht="15.75" hidden="1"/>
    <row r="60285" ht="15.75" hidden="1"/>
    <row r="60286" ht="15.75" hidden="1"/>
    <row r="60287" ht="15.75" hidden="1"/>
    <row r="60288" ht="15.75" hidden="1"/>
    <row r="60289" ht="15.75" hidden="1"/>
    <row r="60290" ht="15.75" hidden="1"/>
    <row r="60291" ht="15.75" hidden="1"/>
    <row r="60292" ht="15.75" hidden="1"/>
    <row r="60293" ht="15.75" hidden="1"/>
    <row r="60294" ht="15.75" hidden="1"/>
    <row r="60295" ht="15.75" hidden="1"/>
    <row r="60296" ht="15.75" hidden="1"/>
    <row r="60297" ht="15.75" hidden="1"/>
    <row r="60298" ht="15.75" hidden="1"/>
    <row r="60299" ht="15.75" hidden="1"/>
    <row r="60300" ht="15.75" hidden="1"/>
    <row r="60301" ht="15.75" hidden="1"/>
    <row r="60302" ht="15.75" hidden="1"/>
    <row r="60303" ht="15.75" hidden="1"/>
    <row r="60304" ht="15.75" hidden="1"/>
    <row r="60305" ht="15.75" hidden="1"/>
    <row r="60306" ht="15.75" hidden="1"/>
    <row r="60307" ht="15.75" hidden="1"/>
    <row r="60308" ht="15.75" hidden="1"/>
    <row r="60309" ht="15.75" hidden="1"/>
    <row r="60310" ht="15.75" hidden="1"/>
    <row r="60311" ht="15.75" hidden="1"/>
    <row r="60312" ht="15.75" hidden="1"/>
    <row r="60313" ht="15.75" hidden="1"/>
    <row r="60314" ht="15.75" hidden="1"/>
    <row r="60315" ht="15.75" hidden="1"/>
    <row r="60316" ht="15.75" hidden="1"/>
    <row r="60317" ht="15.75" hidden="1"/>
    <row r="60318" ht="15.75" hidden="1"/>
    <row r="60319" ht="15.75" hidden="1"/>
    <row r="60320" ht="15.75" hidden="1"/>
    <row r="60321" ht="15.75" hidden="1"/>
    <row r="60322" ht="15.75" hidden="1"/>
    <row r="60323" ht="15.75" hidden="1"/>
    <row r="60324" ht="15.75" hidden="1"/>
    <row r="60325" ht="15.75" hidden="1"/>
    <row r="60326" ht="15.75" hidden="1"/>
    <row r="60327" ht="15.75" hidden="1"/>
    <row r="60328" ht="15.75" hidden="1"/>
    <row r="60329" ht="15.75" hidden="1"/>
    <row r="60330" ht="15.75" hidden="1"/>
    <row r="60331" ht="15.75" hidden="1"/>
    <row r="60332" ht="15.75" hidden="1"/>
    <row r="60333" ht="15.75" hidden="1"/>
    <row r="60334" ht="15.75" hidden="1"/>
    <row r="60335" ht="15.75" hidden="1"/>
    <row r="60336" ht="15.75" hidden="1"/>
    <row r="60337" ht="15.75" hidden="1"/>
    <row r="60338" ht="15.75" hidden="1"/>
    <row r="60339" ht="15.75" hidden="1"/>
    <row r="60340" ht="15.75" hidden="1"/>
    <row r="60341" ht="15.75" hidden="1"/>
    <row r="60342" ht="15.75" hidden="1"/>
    <row r="60343" ht="15.75" hidden="1"/>
    <row r="60344" ht="15.75" hidden="1"/>
    <row r="60345" ht="15.75" hidden="1"/>
    <row r="60346" ht="15.75" hidden="1"/>
    <row r="60347" ht="15.75" hidden="1"/>
    <row r="60348" ht="15.75" hidden="1"/>
    <row r="60349" ht="15.75" hidden="1"/>
    <row r="60350" ht="15.75" hidden="1"/>
    <row r="60351" ht="15.75" hidden="1"/>
    <row r="60352" ht="15.75" hidden="1"/>
    <row r="60353" ht="15.75" hidden="1"/>
    <row r="60354" ht="15.75" hidden="1"/>
    <row r="60355" ht="15.75" hidden="1"/>
    <row r="60356" ht="15.75" hidden="1"/>
    <row r="60357" ht="15.75" hidden="1"/>
    <row r="60358" ht="15.75" hidden="1"/>
    <row r="60359" ht="15.75" hidden="1"/>
    <row r="60360" ht="15.75" hidden="1"/>
    <row r="60361" ht="15.75" hidden="1"/>
    <row r="60362" ht="15.75" hidden="1"/>
    <row r="60363" ht="15.75" hidden="1"/>
    <row r="60364" ht="15.75" hidden="1"/>
    <row r="60365" ht="15.75" hidden="1"/>
    <row r="60366" ht="15.75" hidden="1"/>
    <row r="60367" ht="15.75" hidden="1"/>
    <row r="60368" ht="15.75" hidden="1"/>
    <row r="60369" ht="15.75" hidden="1"/>
    <row r="60370" ht="15.75" hidden="1"/>
    <row r="60371" ht="15.75" hidden="1"/>
    <row r="60372" ht="15.75" hidden="1"/>
    <row r="60373" ht="15.75" hidden="1"/>
    <row r="60374" ht="15.75" hidden="1"/>
    <row r="60375" ht="15.75" hidden="1"/>
    <row r="60376" ht="15.75" hidden="1"/>
    <row r="60377" ht="15.75" hidden="1"/>
    <row r="60378" ht="15.75" hidden="1"/>
    <row r="60379" ht="15.75" hidden="1"/>
    <row r="60380" ht="15.75" hidden="1"/>
    <row r="60381" ht="15.75" hidden="1"/>
    <row r="60382" ht="15.75" hidden="1"/>
    <row r="60383" ht="15.75" hidden="1"/>
    <row r="60384" ht="15.75" hidden="1"/>
    <row r="60385" ht="15.75" hidden="1"/>
    <row r="60386" ht="15.75" hidden="1"/>
    <row r="60387" ht="15.75" hidden="1"/>
    <row r="60388" ht="15.75" hidden="1"/>
    <row r="60389" ht="15.75" hidden="1"/>
    <row r="60390" ht="15.75" hidden="1"/>
    <row r="60391" ht="15.75" hidden="1"/>
    <row r="60392" ht="15.75" hidden="1"/>
    <row r="60393" ht="15.75" hidden="1"/>
    <row r="60394" ht="15.75" hidden="1"/>
    <row r="60395" ht="15.75" hidden="1"/>
    <row r="60396" ht="15.75" hidden="1"/>
    <row r="60397" ht="15.75" hidden="1"/>
    <row r="60398" ht="15.75" hidden="1"/>
    <row r="60399" ht="15.75" hidden="1"/>
    <row r="60400" ht="15.75" hidden="1"/>
    <row r="60401" ht="15.75" hidden="1"/>
    <row r="60402" ht="15.75" hidden="1"/>
    <row r="60403" ht="15.75" hidden="1"/>
    <row r="60404" ht="15.75" hidden="1"/>
    <row r="60405" ht="15.75" hidden="1"/>
    <row r="60406" ht="15.75" hidden="1"/>
    <row r="60407" ht="15.75" hidden="1"/>
    <row r="60408" ht="15.75" hidden="1"/>
    <row r="60409" ht="15.75" hidden="1"/>
    <row r="60410" ht="15.75" hidden="1"/>
    <row r="60411" ht="15.75" hidden="1"/>
    <row r="60412" ht="15.75" hidden="1"/>
    <row r="60413" ht="15.75" hidden="1"/>
    <row r="60414" ht="15.75" hidden="1"/>
    <row r="60415" ht="15.75" hidden="1"/>
    <row r="60416" ht="15.75" hidden="1"/>
    <row r="60417" ht="15.75" hidden="1"/>
    <row r="60418" ht="15.75" hidden="1"/>
    <row r="60419" ht="15.75" hidden="1"/>
    <row r="60420" ht="15.75" hidden="1"/>
    <row r="60421" ht="15.75" hidden="1"/>
    <row r="60422" ht="15.75" hidden="1"/>
    <row r="60423" ht="15.75" hidden="1"/>
    <row r="60424" ht="15.75" hidden="1"/>
    <row r="60425" ht="15.75" hidden="1"/>
    <row r="60426" ht="15.75" hidden="1"/>
    <row r="60427" ht="15.75" hidden="1"/>
    <row r="60428" ht="15.75" hidden="1"/>
    <row r="60429" ht="15.75" hidden="1"/>
    <row r="60430" ht="15.75" hidden="1"/>
    <row r="60431" ht="15.75" hidden="1"/>
    <row r="60432" ht="15.75" hidden="1"/>
    <row r="60433" ht="15.75" hidden="1"/>
    <row r="60434" ht="15.75" hidden="1"/>
    <row r="60435" ht="15.75" hidden="1"/>
    <row r="60436" ht="15.75" hidden="1"/>
    <row r="60437" ht="15.75" hidden="1"/>
    <row r="60438" ht="15.75" hidden="1"/>
    <row r="60439" ht="15.75" hidden="1"/>
    <row r="60440" ht="15.75" hidden="1"/>
    <row r="60441" ht="15.75" hidden="1"/>
    <row r="60442" ht="15.75" hidden="1"/>
    <row r="60443" ht="15.75" hidden="1"/>
    <row r="60444" ht="15.75" hidden="1"/>
    <row r="60445" ht="15.75" hidden="1"/>
    <row r="60446" ht="15.75" hidden="1"/>
    <row r="60447" ht="15.75" hidden="1"/>
    <row r="60448" ht="15.75" hidden="1"/>
    <row r="60449" ht="15.75" hidden="1"/>
    <row r="60450" ht="15.75" hidden="1"/>
    <row r="60451" ht="15.75" hidden="1"/>
    <row r="60452" ht="15.75" hidden="1"/>
    <row r="60453" ht="15.75" hidden="1"/>
    <row r="60454" ht="15.75" hidden="1"/>
    <row r="60455" ht="15.75" hidden="1"/>
    <row r="60456" ht="15.75" hidden="1"/>
    <row r="60457" ht="15.75" hidden="1"/>
    <row r="60458" ht="15.75" hidden="1"/>
    <row r="60459" ht="15.75" hidden="1"/>
    <row r="60460" ht="15.75" hidden="1"/>
    <row r="60461" ht="15.75" hidden="1"/>
    <row r="60462" ht="15.75" hidden="1"/>
    <row r="60463" ht="15.75" hidden="1"/>
    <row r="60464" ht="15.75" hidden="1"/>
    <row r="60465" ht="15.75" hidden="1"/>
    <row r="60466" ht="15.75" hidden="1"/>
    <row r="60467" ht="15.75" hidden="1"/>
    <row r="60468" ht="15.75" hidden="1"/>
    <row r="60469" ht="15.75" hidden="1"/>
    <row r="60470" ht="15.75" hidden="1"/>
    <row r="60471" ht="15.75" hidden="1"/>
    <row r="60472" ht="15.75" hidden="1"/>
    <row r="60473" ht="15.75" hidden="1"/>
    <row r="60474" ht="15.75" hidden="1"/>
    <row r="60475" ht="15.75" hidden="1"/>
    <row r="60476" ht="15.75" hidden="1"/>
    <row r="60477" ht="15.75" hidden="1"/>
    <row r="60478" ht="15.75" hidden="1"/>
    <row r="60479" ht="15.75" hidden="1"/>
    <row r="60480" ht="15.75" hidden="1"/>
    <row r="60481" ht="15.75" hidden="1"/>
    <row r="60482" ht="15.75" hidden="1"/>
    <row r="60483" ht="15.75" hidden="1"/>
    <row r="60484" ht="15.75" hidden="1"/>
    <row r="60485" ht="15.75" hidden="1"/>
    <row r="60486" ht="15.75" hidden="1"/>
    <row r="60487" ht="15.75" hidden="1"/>
    <row r="60488" ht="15.75" hidden="1"/>
    <row r="60489" ht="15.75" hidden="1"/>
    <row r="60490" ht="15.75" hidden="1"/>
    <row r="60491" ht="15.75" hidden="1"/>
    <row r="60492" ht="15.75" hidden="1"/>
    <row r="60493" ht="15.75" hidden="1"/>
    <row r="60494" ht="15.75" hidden="1"/>
    <row r="60495" ht="15.75" hidden="1"/>
    <row r="60496" ht="15.75" hidden="1"/>
    <row r="60497" ht="15.75" hidden="1"/>
    <row r="60498" ht="15.75" hidden="1"/>
    <row r="60499" ht="15.75" hidden="1"/>
    <row r="60500" ht="15.75" hidden="1"/>
    <row r="60501" ht="15.75" hidden="1"/>
    <row r="60502" ht="15.75" hidden="1"/>
    <row r="60503" ht="15.75" hidden="1"/>
    <row r="60504" ht="15.75" hidden="1"/>
    <row r="60505" ht="15.75" hidden="1"/>
    <row r="60506" ht="15.75" hidden="1"/>
    <row r="60507" ht="15.75" hidden="1"/>
    <row r="60508" ht="15.75" hidden="1"/>
    <row r="60509" ht="15.75" hidden="1"/>
    <row r="60510" ht="15.75" hidden="1"/>
    <row r="60511" ht="15.75" hidden="1"/>
    <row r="60512" ht="15.75" hidden="1"/>
    <row r="60513" ht="15.75" hidden="1"/>
    <row r="60514" ht="15.75" hidden="1"/>
    <row r="60515" ht="15.75" hidden="1"/>
    <row r="60516" ht="15.75" hidden="1"/>
    <row r="60517" ht="15.75" hidden="1"/>
    <row r="60518" ht="15.75" hidden="1"/>
    <row r="60519" ht="15.75" hidden="1"/>
    <row r="60520" ht="15.75" hidden="1"/>
    <row r="60521" ht="15.75" hidden="1"/>
    <row r="60522" ht="15.75" hidden="1"/>
    <row r="60523" ht="15.75" hidden="1"/>
    <row r="60524" ht="15.75" hidden="1"/>
    <row r="60525" ht="15.75" hidden="1"/>
    <row r="60526" ht="15.75" hidden="1"/>
    <row r="60527" ht="15.75" hidden="1"/>
    <row r="60528" ht="15.75" hidden="1"/>
    <row r="60529" ht="15.75" hidden="1"/>
    <row r="60530" ht="15.75" hidden="1"/>
    <row r="60531" ht="15.75" hidden="1"/>
    <row r="60532" ht="15.75" hidden="1"/>
    <row r="60533" ht="15.75" hidden="1"/>
    <row r="60534" ht="15.75" hidden="1"/>
    <row r="60535" ht="15.75" hidden="1"/>
    <row r="60536" ht="15.75" hidden="1"/>
    <row r="60537" ht="15.75" hidden="1"/>
    <row r="60538" ht="15.75" hidden="1"/>
    <row r="60539" ht="15.75" hidden="1"/>
    <row r="60540" ht="15.75" hidden="1"/>
    <row r="60541" ht="15.75" hidden="1"/>
    <row r="60542" ht="15.75" hidden="1"/>
    <row r="60543" ht="15.75" hidden="1"/>
    <row r="60544" ht="15.75" hidden="1"/>
    <row r="60545" ht="15.75" hidden="1"/>
    <row r="60546" ht="15.75" hidden="1"/>
    <row r="60547" ht="15.75" hidden="1"/>
    <row r="60548" ht="15.75" hidden="1"/>
    <row r="60549" ht="15.75" hidden="1"/>
    <row r="60550" ht="15.75" hidden="1"/>
    <row r="60551" ht="15.75" hidden="1"/>
    <row r="60552" ht="15.75" hidden="1"/>
    <row r="60553" ht="15.75" hidden="1"/>
    <row r="60554" ht="15.75" hidden="1"/>
    <row r="60555" ht="15.75" hidden="1"/>
    <row r="60556" ht="15.75" hidden="1"/>
    <row r="60557" ht="15.75" hidden="1"/>
    <row r="60558" ht="15.75" hidden="1"/>
    <row r="60559" ht="15.75" hidden="1"/>
    <row r="60560" ht="15.75" hidden="1"/>
    <row r="60561" ht="15.75" hidden="1"/>
    <row r="60562" ht="15.75" hidden="1"/>
    <row r="60563" ht="15.75" hidden="1"/>
    <row r="60564" ht="15.75" hidden="1"/>
    <row r="60565" ht="15.75" hidden="1"/>
    <row r="60566" ht="15.75" hidden="1"/>
    <row r="60567" ht="15.75" hidden="1"/>
    <row r="60568" ht="15.75" hidden="1"/>
    <row r="60569" ht="15.75" hidden="1"/>
    <row r="60570" ht="15.75" hidden="1"/>
    <row r="60571" ht="15.75" hidden="1"/>
    <row r="60572" ht="15.75" hidden="1"/>
    <row r="60573" ht="15.75" hidden="1"/>
    <row r="60574" ht="15.75" hidden="1"/>
    <row r="60575" ht="15.75" hidden="1"/>
    <row r="60576" ht="15.75" hidden="1"/>
    <row r="60577" ht="15.75" hidden="1"/>
    <row r="60578" ht="15.75" hidden="1"/>
    <row r="60579" ht="15.75" hidden="1"/>
    <row r="60580" ht="15.75" hidden="1"/>
    <row r="60581" ht="15.75" hidden="1"/>
    <row r="60582" ht="15.75" hidden="1"/>
    <row r="60583" ht="15.75" hidden="1"/>
    <row r="60584" ht="15.75" hidden="1"/>
    <row r="60585" ht="15.75" hidden="1"/>
    <row r="60586" ht="15.75" hidden="1"/>
    <row r="60587" ht="15.75" hidden="1"/>
    <row r="60588" ht="15.75" hidden="1"/>
    <row r="60589" ht="15.75" hidden="1"/>
    <row r="60590" ht="15.75" hidden="1"/>
    <row r="60591" ht="15.75" hidden="1"/>
    <row r="60592" ht="15.75" hidden="1"/>
    <row r="60593" ht="15.75" hidden="1"/>
    <row r="60594" ht="15.75" hidden="1"/>
    <row r="60595" ht="15.75" hidden="1"/>
    <row r="60596" ht="15.75" hidden="1"/>
    <row r="60597" ht="15.75" hidden="1"/>
    <row r="60598" ht="15.75" hidden="1"/>
    <row r="60599" ht="15.75" hidden="1"/>
    <row r="60600" ht="15.75" hidden="1"/>
    <row r="60601" ht="15.75" hidden="1"/>
    <row r="60602" ht="15.75" hidden="1"/>
    <row r="60603" ht="15.75" hidden="1"/>
    <row r="60604" ht="15.75" hidden="1"/>
    <row r="60605" ht="15.75" hidden="1"/>
    <row r="60606" ht="15.75" hidden="1"/>
    <row r="60607" ht="15.75" hidden="1"/>
    <row r="60608" ht="15.75" hidden="1"/>
    <row r="60609" ht="15.75" hidden="1"/>
    <row r="60610" ht="15.75" hidden="1"/>
    <row r="60611" ht="15.75" hidden="1"/>
    <row r="60612" ht="15.75" hidden="1"/>
    <row r="60613" ht="15.75" hidden="1"/>
    <row r="60614" ht="15.75" hidden="1"/>
    <row r="60615" ht="15.75" hidden="1"/>
    <row r="60616" ht="15.75" hidden="1"/>
    <row r="60617" ht="15.75" hidden="1"/>
    <row r="60618" ht="15.75" hidden="1"/>
    <row r="60619" ht="15.75" hidden="1"/>
    <row r="60620" ht="15.75" hidden="1"/>
    <row r="60621" ht="15.75" hidden="1"/>
    <row r="60622" ht="15.75" hidden="1"/>
    <row r="60623" ht="15.75" hidden="1"/>
    <row r="60624" ht="15.75" hidden="1"/>
    <row r="60625" ht="15.75" hidden="1"/>
    <row r="60626" ht="15.75" hidden="1"/>
    <row r="60627" ht="15.75" hidden="1"/>
    <row r="60628" ht="15.75" hidden="1"/>
    <row r="60629" ht="15.75" hidden="1"/>
    <row r="60630" ht="15.75" hidden="1"/>
    <row r="60631" ht="15.75" hidden="1"/>
    <row r="60632" ht="15.75" hidden="1"/>
    <row r="60633" ht="15.75" hidden="1"/>
    <row r="60634" ht="15.75" hidden="1"/>
    <row r="60635" ht="15.75" hidden="1"/>
    <row r="60636" ht="15.75" hidden="1"/>
    <row r="60637" ht="15.75" hidden="1"/>
    <row r="60638" ht="15.75" hidden="1"/>
    <row r="60639" ht="15.75" hidden="1"/>
    <row r="60640" ht="15.75" hidden="1"/>
    <row r="60641" ht="15.75" hidden="1"/>
    <row r="60642" ht="15.75" hidden="1"/>
    <row r="60643" ht="15.75" hidden="1"/>
    <row r="60644" ht="15.75" hidden="1"/>
    <row r="60645" ht="15.75" hidden="1"/>
    <row r="60646" ht="15.75" hidden="1"/>
    <row r="60647" ht="15.75" hidden="1"/>
    <row r="60648" ht="15.75" hidden="1"/>
    <row r="60649" ht="15.75" hidden="1"/>
    <row r="60650" ht="15.75" hidden="1"/>
    <row r="60651" ht="15.75" hidden="1"/>
    <row r="60652" ht="15.75" hidden="1"/>
    <row r="60653" ht="15.75" hidden="1"/>
    <row r="60654" ht="15.75" hidden="1"/>
    <row r="60655" ht="15.75" hidden="1"/>
    <row r="60656" ht="15.75" hidden="1"/>
    <row r="60657" ht="15.75" hidden="1"/>
    <row r="60658" ht="15.75" hidden="1"/>
    <row r="60659" ht="15.75" hidden="1"/>
    <row r="60660" ht="15.75" hidden="1"/>
    <row r="60661" ht="15.75" hidden="1"/>
    <row r="60662" ht="15.75" hidden="1"/>
    <row r="60663" ht="15.75" hidden="1"/>
    <row r="60664" ht="15.75" hidden="1"/>
    <row r="60665" ht="15.75" hidden="1"/>
    <row r="60666" ht="15.75" hidden="1"/>
    <row r="60667" ht="15.75" hidden="1"/>
    <row r="60668" ht="15.75" hidden="1"/>
    <row r="60669" ht="15.75" hidden="1"/>
    <row r="60670" ht="15.75" hidden="1"/>
    <row r="60671" ht="15.75" hidden="1"/>
    <row r="60672" ht="15.75" hidden="1"/>
    <row r="60673" ht="15.75" hidden="1"/>
    <row r="60674" ht="15.75" hidden="1"/>
    <row r="60675" ht="15.75" hidden="1"/>
    <row r="60676" ht="15.75" hidden="1"/>
    <row r="60677" ht="15.75" hidden="1"/>
    <row r="60678" ht="15.75" hidden="1"/>
    <row r="60679" ht="15.75" hidden="1"/>
    <row r="60680" ht="15.75" hidden="1"/>
    <row r="60681" ht="15.75" hidden="1"/>
    <row r="60682" ht="15.75" hidden="1"/>
    <row r="60683" ht="15.75" hidden="1"/>
    <row r="60684" ht="15.75" hidden="1"/>
    <row r="60685" ht="15.75" hidden="1"/>
    <row r="60686" ht="15.75" hidden="1"/>
    <row r="60687" ht="15.75" hidden="1"/>
    <row r="60688" ht="15.75" hidden="1"/>
    <row r="60689" ht="15.75" hidden="1"/>
    <row r="60690" ht="15.75" hidden="1"/>
    <row r="60691" ht="15.75" hidden="1"/>
    <row r="60692" ht="15.75" hidden="1"/>
    <row r="60693" ht="15.75" hidden="1"/>
    <row r="60694" ht="15.75" hidden="1"/>
    <row r="60695" ht="15.75" hidden="1"/>
    <row r="60696" ht="15.75" hidden="1"/>
    <row r="60697" ht="15.75" hidden="1"/>
    <row r="60698" ht="15.75" hidden="1"/>
    <row r="60699" ht="15.75" hidden="1"/>
    <row r="60700" ht="15.75" hidden="1"/>
    <row r="60701" ht="15.75" hidden="1"/>
    <row r="60702" ht="15.75" hidden="1"/>
    <row r="60703" ht="15.75" hidden="1"/>
    <row r="60704" ht="15.75" hidden="1"/>
    <row r="60705" ht="15.75" hidden="1"/>
    <row r="60706" ht="15.75" hidden="1"/>
    <row r="60707" ht="15.75" hidden="1"/>
    <row r="60708" ht="15.75" hidden="1"/>
    <row r="60709" ht="15.75" hidden="1"/>
    <row r="60710" ht="15.75" hidden="1"/>
    <row r="60711" ht="15.75" hidden="1"/>
    <row r="60712" ht="15.75" hidden="1"/>
    <row r="60713" ht="15.75" hidden="1"/>
    <row r="60714" ht="15.75" hidden="1"/>
    <row r="60715" ht="15.75" hidden="1"/>
    <row r="60716" ht="15.75" hidden="1"/>
    <row r="60717" ht="15.75" hidden="1"/>
    <row r="60718" ht="15.75" hidden="1"/>
    <row r="60719" ht="15.75" hidden="1"/>
    <row r="60720" ht="15.75" hidden="1"/>
    <row r="60721" ht="15.75" hidden="1"/>
    <row r="60722" ht="15.75" hidden="1"/>
    <row r="60723" ht="15.75" hidden="1"/>
    <row r="60724" ht="15.75" hidden="1"/>
    <row r="60725" ht="15.75" hidden="1"/>
    <row r="60726" ht="15.75" hidden="1"/>
    <row r="60727" ht="15.75" hidden="1"/>
    <row r="60728" ht="15.75" hidden="1"/>
    <row r="60729" ht="15.75" hidden="1"/>
    <row r="60730" ht="15.75" hidden="1"/>
    <row r="60731" ht="15.75" hidden="1"/>
    <row r="60732" ht="15.75" hidden="1"/>
    <row r="60733" ht="15.75" hidden="1"/>
    <row r="60734" ht="15.75" hidden="1"/>
    <row r="60735" ht="15.75" hidden="1"/>
    <row r="60736" ht="15.75" hidden="1"/>
    <row r="60737" ht="15.75" hidden="1"/>
    <row r="60738" ht="15.75" hidden="1"/>
    <row r="60739" ht="15.75" hidden="1"/>
    <row r="60740" ht="15.75" hidden="1"/>
    <row r="60741" ht="15.75" hidden="1"/>
    <row r="60742" ht="15.75" hidden="1"/>
    <row r="60743" ht="15.75" hidden="1"/>
    <row r="60744" ht="15.75" hidden="1"/>
    <row r="60745" ht="15.75" hidden="1"/>
    <row r="60746" ht="15.75" hidden="1"/>
    <row r="60747" ht="15.75" hidden="1"/>
    <row r="60748" ht="15.75" hidden="1"/>
    <row r="60749" ht="15.75" hidden="1"/>
    <row r="60750" ht="15.75" hidden="1"/>
    <row r="60751" ht="15.75" hidden="1"/>
    <row r="60752" ht="15.75" hidden="1"/>
    <row r="60753" ht="15.75" hidden="1"/>
    <row r="60754" ht="15.75" hidden="1"/>
    <row r="60755" ht="15.75" hidden="1"/>
    <row r="60756" ht="15.75" hidden="1"/>
    <row r="60757" ht="15.75" hidden="1"/>
    <row r="60758" ht="15.75" hidden="1"/>
    <row r="60759" ht="15.75" hidden="1"/>
    <row r="60760" ht="15.75" hidden="1"/>
    <row r="60761" ht="15.75" hidden="1"/>
    <row r="60762" ht="15.75" hidden="1"/>
    <row r="60763" ht="15.75" hidden="1"/>
    <row r="60764" ht="15.75" hidden="1"/>
    <row r="60765" ht="15.75" hidden="1"/>
    <row r="60766" ht="15.75" hidden="1"/>
    <row r="60767" ht="15.75" hidden="1"/>
    <row r="60768" ht="15.75" hidden="1"/>
    <row r="60769" ht="15.75" hidden="1"/>
    <row r="60770" ht="15.75" hidden="1"/>
    <row r="60771" ht="15.75" hidden="1"/>
    <row r="60772" ht="15.75" hidden="1"/>
    <row r="60773" ht="15.75" hidden="1"/>
    <row r="60774" ht="15.75" hidden="1"/>
    <row r="60775" ht="15.75" hidden="1"/>
    <row r="60776" ht="15.75" hidden="1"/>
    <row r="60777" ht="15.75" hidden="1"/>
    <row r="60778" ht="15.75" hidden="1"/>
    <row r="60779" ht="15.75" hidden="1"/>
    <row r="60780" ht="15.75" hidden="1"/>
    <row r="60781" ht="15.75" hidden="1"/>
    <row r="60782" ht="15.75" hidden="1"/>
    <row r="60783" ht="15.75" hidden="1"/>
    <row r="60784" ht="15.75" hidden="1"/>
    <row r="60785" ht="15.75" hidden="1"/>
    <row r="60786" ht="15.75" hidden="1"/>
    <row r="60787" ht="15.75" hidden="1"/>
    <row r="60788" ht="15.75" hidden="1"/>
    <row r="60789" ht="15.75" hidden="1"/>
    <row r="60790" ht="15.75" hidden="1"/>
    <row r="60791" ht="15.75" hidden="1"/>
    <row r="60792" ht="15.75" hidden="1"/>
    <row r="60793" ht="15.75" hidden="1"/>
    <row r="60794" ht="15.75" hidden="1"/>
    <row r="60795" ht="15.75" hidden="1"/>
    <row r="60796" ht="15.75" hidden="1"/>
    <row r="60797" ht="15.75" hidden="1"/>
    <row r="60798" ht="15.75" hidden="1"/>
    <row r="60799" ht="15.75" hidden="1"/>
    <row r="60800" ht="15.75" hidden="1"/>
    <row r="60801" ht="15.75" hidden="1"/>
    <row r="60802" ht="15.75" hidden="1"/>
    <row r="60803" ht="15.75" hidden="1"/>
    <row r="60804" ht="15.75" hidden="1"/>
    <row r="60805" ht="15.75" hidden="1"/>
    <row r="60806" ht="15.75" hidden="1"/>
    <row r="60807" ht="15.75" hidden="1"/>
    <row r="60808" ht="15.75" hidden="1"/>
    <row r="60809" ht="15.75" hidden="1"/>
    <row r="60810" ht="15.75" hidden="1"/>
    <row r="60811" ht="15.75" hidden="1"/>
    <row r="60812" ht="15.75" hidden="1"/>
    <row r="60813" ht="15.75" hidden="1"/>
    <row r="60814" ht="15.75" hidden="1"/>
    <row r="60815" ht="15.75" hidden="1"/>
    <row r="60816" ht="15.75" hidden="1"/>
    <row r="60817" ht="15.75" hidden="1"/>
    <row r="60818" ht="15.75" hidden="1"/>
    <row r="60819" ht="15.75" hidden="1"/>
    <row r="60820" ht="15.75" hidden="1"/>
    <row r="60821" ht="15.75" hidden="1"/>
    <row r="60822" ht="15.75" hidden="1"/>
    <row r="60823" ht="15.75" hidden="1"/>
    <row r="60824" ht="15.75" hidden="1"/>
    <row r="60825" ht="15.75" hidden="1"/>
    <row r="60826" ht="15.75" hidden="1"/>
    <row r="60827" ht="15.75" hidden="1"/>
    <row r="60828" ht="15.75" hidden="1"/>
    <row r="60829" ht="15.75" hidden="1"/>
    <row r="60830" ht="15.75" hidden="1"/>
    <row r="60831" ht="15.75" hidden="1"/>
    <row r="60832" ht="15.75" hidden="1"/>
    <row r="60833" ht="15.75" hidden="1"/>
    <row r="60834" ht="15.75" hidden="1"/>
    <row r="60835" ht="15.75" hidden="1"/>
    <row r="60836" ht="15.75" hidden="1"/>
    <row r="60837" ht="15.75" hidden="1"/>
    <row r="60838" ht="15.75" hidden="1"/>
    <row r="60839" ht="15.75" hidden="1"/>
    <row r="60840" ht="15.75" hidden="1"/>
    <row r="60841" ht="15.75" hidden="1"/>
    <row r="60842" ht="15.75" hidden="1"/>
    <row r="60843" ht="15.75" hidden="1"/>
    <row r="60844" ht="15.75" hidden="1"/>
    <row r="60845" ht="15.75" hidden="1"/>
    <row r="60846" ht="15.75" hidden="1"/>
    <row r="60847" ht="15.75" hidden="1"/>
    <row r="60848" ht="15.75" hidden="1"/>
    <row r="60849" ht="15.75" hidden="1"/>
    <row r="60850" ht="15.75" hidden="1"/>
    <row r="60851" ht="15.75" hidden="1"/>
    <row r="60852" ht="15.75" hidden="1"/>
    <row r="60853" ht="15.75" hidden="1"/>
    <row r="60854" ht="15.75" hidden="1"/>
    <row r="60855" ht="15.75" hidden="1"/>
    <row r="60856" ht="15.75" hidden="1"/>
    <row r="60857" ht="15.75" hidden="1"/>
    <row r="60858" ht="15.75" hidden="1"/>
    <row r="60859" ht="15.75" hidden="1"/>
    <row r="60860" ht="15.75" hidden="1"/>
    <row r="60861" ht="15.75" hidden="1"/>
    <row r="60862" ht="15.75" hidden="1"/>
    <row r="60863" ht="15.75" hidden="1"/>
    <row r="60864" ht="15.75" hidden="1"/>
    <row r="60865" ht="15.75" hidden="1"/>
    <row r="60866" ht="15.75" hidden="1"/>
    <row r="60867" ht="15.75" hidden="1"/>
    <row r="60868" ht="15.75" hidden="1"/>
    <row r="60869" ht="15.75" hidden="1"/>
    <row r="60870" ht="15.75" hidden="1"/>
    <row r="60871" ht="15.75" hidden="1"/>
    <row r="60872" ht="15.75" hidden="1"/>
    <row r="60873" ht="15.75" hidden="1"/>
    <row r="60874" ht="15.75" hidden="1"/>
    <row r="60875" ht="15.75" hidden="1"/>
    <row r="60876" ht="15.75" hidden="1"/>
    <row r="60877" ht="15.75" hidden="1"/>
    <row r="60878" ht="15.75" hidden="1"/>
    <row r="60879" ht="15.75" hidden="1"/>
    <row r="60880" ht="15.75" hidden="1"/>
    <row r="60881" ht="15.75" hidden="1"/>
    <row r="60882" ht="15.75" hidden="1"/>
    <row r="60883" ht="15.75" hidden="1"/>
    <row r="60884" ht="15.75" hidden="1"/>
    <row r="60885" ht="15.75" hidden="1"/>
    <row r="60886" ht="15.75" hidden="1"/>
    <row r="60887" ht="15.75" hidden="1"/>
    <row r="60888" ht="15.75" hidden="1"/>
    <row r="60889" ht="15.75" hidden="1"/>
    <row r="60890" ht="15.75" hidden="1"/>
    <row r="60891" ht="15.75" hidden="1"/>
    <row r="60892" ht="15.75" hidden="1"/>
    <row r="60893" ht="15.75" hidden="1"/>
    <row r="60894" ht="15.75" hidden="1"/>
    <row r="60895" ht="15.75" hidden="1"/>
    <row r="60896" ht="15.75" hidden="1"/>
    <row r="60897" ht="15.75" hidden="1"/>
    <row r="60898" ht="15.75" hidden="1"/>
    <row r="60899" ht="15.75" hidden="1"/>
    <row r="60900" ht="15.75" hidden="1"/>
    <row r="60901" ht="15.75" hidden="1"/>
    <row r="60902" ht="15.75" hidden="1"/>
    <row r="60903" ht="15.75" hidden="1"/>
    <row r="60904" ht="15.75" hidden="1"/>
    <row r="60905" ht="15.75" hidden="1"/>
    <row r="60906" ht="15.75" hidden="1"/>
    <row r="60907" ht="15.75" hidden="1"/>
    <row r="60908" ht="15.75" hidden="1"/>
    <row r="60909" ht="15.75" hidden="1"/>
    <row r="60910" ht="15.75" hidden="1"/>
    <row r="60911" ht="15.75" hidden="1"/>
    <row r="60912" ht="15.75" hidden="1"/>
    <row r="60913" ht="15.75" hidden="1"/>
    <row r="60914" ht="15.75" hidden="1"/>
    <row r="60915" ht="15.75" hidden="1"/>
    <row r="60916" ht="15.75" hidden="1"/>
    <row r="60917" ht="15.75" hidden="1"/>
    <row r="60918" ht="15.75" hidden="1"/>
    <row r="60919" ht="15.75" hidden="1"/>
    <row r="60920" ht="15.75" hidden="1"/>
    <row r="60921" ht="15.75" hidden="1"/>
    <row r="60922" ht="15.75" hidden="1"/>
    <row r="60923" ht="15.75" hidden="1"/>
    <row r="60924" ht="15.75" hidden="1"/>
    <row r="60925" ht="15.75" hidden="1"/>
    <row r="60926" ht="15.75" hidden="1"/>
    <row r="60927" ht="15.75" hidden="1"/>
    <row r="60928" ht="15.75" hidden="1"/>
    <row r="60929" ht="15.75" hidden="1"/>
    <row r="60930" ht="15.75" hidden="1"/>
    <row r="60931" ht="15.75" hidden="1"/>
    <row r="60932" ht="15.75" hidden="1"/>
    <row r="60933" ht="15.75" hidden="1"/>
    <row r="60934" ht="15.75" hidden="1"/>
    <row r="60935" ht="15.75" hidden="1"/>
    <row r="60936" ht="15.75" hidden="1"/>
    <row r="60937" ht="15.75" hidden="1"/>
    <row r="60938" ht="15.75" hidden="1"/>
    <row r="60939" ht="15.75" hidden="1"/>
    <row r="60940" ht="15.75" hidden="1"/>
    <row r="60941" ht="15.75" hidden="1"/>
    <row r="60942" ht="15.75" hidden="1"/>
    <row r="60943" ht="15.75" hidden="1"/>
    <row r="60944" ht="15.75" hidden="1"/>
    <row r="60945" ht="15.75" hidden="1"/>
    <row r="60946" ht="15.75" hidden="1"/>
    <row r="60947" ht="15.75" hidden="1"/>
    <row r="60948" ht="15.75" hidden="1"/>
    <row r="60949" ht="15.75" hidden="1"/>
    <row r="60950" ht="15.75" hidden="1"/>
    <row r="60951" ht="15.75" hidden="1"/>
    <row r="60952" ht="15.75" hidden="1"/>
    <row r="60953" ht="15.75" hidden="1"/>
    <row r="60954" ht="15.75" hidden="1"/>
    <row r="60955" ht="15.75" hidden="1"/>
    <row r="60956" ht="15.75" hidden="1"/>
    <row r="60957" ht="15.75" hidden="1"/>
    <row r="60958" ht="15.75" hidden="1"/>
    <row r="60959" ht="15.75" hidden="1"/>
    <row r="60960" ht="15.75" hidden="1"/>
    <row r="60961" ht="15.75" hidden="1"/>
    <row r="60962" ht="15.75" hidden="1"/>
    <row r="60963" ht="15.75" hidden="1"/>
    <row r="60964" ht="15.75" hidden="1"/>
    <row r="60965" ht="15.75" hidden="1"/>
    <row r="60966" ht="15.75" hidden="1"/>
    <row r="60967" ht="15.75" hidden="1"/>
    <row r="60968" ht="15.75" hidden="1"/>
    <row r="60969" ht="15.75" hidden="1"/>
    <row r="60970" ht="15.75" hidden="1"/>
    <row r="60971" ht="15.75" hidden="1"/>
    <row r="60972" ht="15.75" hidden="1"/>
    <row r="60973" ht="15.75" hidden="1"/>
    <row r="60974" ht="15.75" hidden="1"/>
    <row r="60975" ht="15.75" hidden="1"/>
    <row r="60976" ht="15.75" hidden="1"/>
    <row r="60977" ht="15.75" hidden="1"/>
    <row r="60978" ht="15.75" hidden="1"/>
    <row r="60979" ht="15.75" hidden="1"/>
    <row r="60980" ht="15.75" hidden="1"/>
    <row r="60981" ht="15.75" hidden="1"/>
    <row r="60982" ht="15.75" hidden="1"/>
    <row r="60983" ht="15.75" hidden="1"/>
    <row r="60984" ht="15.75" hidden="1"/>
    <row r="60985" ht="15.75" hidden="1"/>
    <row r="60986" ht="15.75" hidden="1"/>
    <row r="60987" ht="15.75" hidden="1"/>
    <row r="60988" ht="15.75" hidden="1"/>
    <row r="60989" ht="15.75" hidden="1"/>
    <row r="60990" ht="15.75" hidden="1"/>
    <row r="60991" ht="15.75" hidden="1"/>
    <row r="60992" ht="15.75" hidden="1"/>
    <row r="60993" ht="15.75" hidden="1"/>
    <row r="60994" ht="15.75" hidden="1"/>
    <row r="60995" ht="15.75" hidden="1"/>
    <row r="60996" ht="15.75" hidden="1"/>
    <row r="60997" ht="15.75" hidden="1"/>
    <row r="60998" ht="15.75" hidden="1"/>
    <row r="60999" ht="15.75" hidden="1"/>
    <row r="61000" ht="15.75" hidden="1"/>
    <row r="61001" ht="15.75" hidden="1"/>
    <row r="61002" ht="15.75" hidden="1"/>
    <row r="61003" ht="15.75" hidden="1"/>
    <row r="61004" ht="15.75" hidden="1"/>
    <row r="61005" ht="15.75" hidden="1"/>
    <row r="61006" ht="15.75" hidden="1"/>
    <row r="61007" ht="15.75" hidden="1"/>
    <row r="61008" ht="15.75" hidden="1"/>
    <row r="61009" ht="15.75" hidden="1"/>
    <row r="61010" ht="15.75" hidden="1"/>
    <row r="61011" ht="15.75" hidden="1"/>
    <row r="61012" ht="15.75" hidden="1"/>
    <row r="61013" ht="15.75" hidden="1"/>
    <row r="61014" ht="15.75" hidden="1"/>
    <row r="61015" ht="15.75" hidden="1"/>
    <row r="61016" ht="15.75" hidden="1"/>
    <row r="61017" ht="15.75" hidden="1"/>
    <row r="61018" ht="15.75" hidden="1"/>
    <row r="61019" ht="15.75" hidden="1"/>
    <row r="61020" ht="15.75" hidden="1"/>
    <row r="61021" ht="15.75" hidden="1"/>
    <row r="61022" ht="15.75" hidden="1"/>
    <row r="61023" ht="15.75" hidden="1"/>
    <row r="61024" ht="15.75" hidden="1"/>
    <row r="61025" ht="15.75" hidden="1"/>
    <row r="61026" ht="15.75" hidden="1"/>
    <row r="61027" ht="15.75" hidden="1"/>
    <row r="61028" ht="15.75" hidden="1"/>
    <row r="61029" ht="15.75" hidden="1"/>
    <row r="61030" ht="15.75" hidden="1"/>
    <row r="61031" ht="15.75" hidden="1"/>
    <row r="61032" ht="15.75" hidden="1"/>
    <row r="61033" ht="15.75" hidden="1"/>
    <row r="61034" ht="15.75" hidden="1"/>
    <row r="61035" ht="15.75" hidden="1"/>
    <row r="61036" ht="15.75" hidden="1"/>
    <row r="61037" ht="15.75" hidden="1"/>
    <row r="61038" ht="15.75" hidden="1"/>
    <row r="61039" ht="15.75" hidden="1"/>
    <row r="61040" ht="15.75" hidden="1"/>
    <row r="61041" ht="15.75" hidden="1"/>
    <row r="61042" ht="15.75" hidden="1"/>
    <row r="61043" ht="15.75" hidden="1"/>
    <row r="61044" ht="15.75" hidden="1"/>
    <row r="61045" ht="15.75" hidden="1"/>
    <row r="61046" ht="15.75" hidden="1"/>
    <row r="61047" ht="15.75" hidden="1"/>
    <row r="61048" ht="15.75" hidden="1"/>
    <row r="61049" ht="15.75" hidden="1"/>
    <row r="61050" ht="15.75" hidden="1"/>
    <row r="61051" ht="15.75" hidden="1"/>
    <row r="61052" ht="15.75" hidden="1"/>
    <row r="61053" ht="15.75" hidden="1"/>
    <row r="61054" ht="15.75" hidden="1"/>
    <row r="61055" ht="15.75" hidden="1"/>
    <row r="61056" ht="15.75" hidden="1"/>
    <row r="61057" ht="15.75" hidden="1"/>
    <row r="61058" ht="15.75" hidden="1"/>
    <row r="61059" ht="15.75" hidden="1"/>
    <row r="61060" ht="15.75" hidden="1"/>
    <row r="61061" ht="15.75" hidden="1"/>
    <row r="61062" ht="15.75" hidden="1"/>
    <row r="61063" ht="15.75" hidden="1"/>
    <row r="61064" ht="15.75" hidden="1"/>
    <row r="61065" ht="15.75" hidden="1"/>
    <row r="61066" ht="15.75" hidden="1"/>
    <row r="61067" ht="15.75" hidden="1"/>
    <row r="61068" ht="15.75" hidden="1"/>
    <row r="61069" ht="15.75" hidden="1"/>
    <row r="61070" ht="15.75" hidden="1"/>
    <row r="61071" ht="15.75" hidden="1"/>
    <row r="61072" ht="15.75" hidden="1"/>
    <row r="61073" ht="15.75" hidden="1"/>
    <row r="61074" ht="15.75" hidden="1"/>
    <row r="61075" ht="15.75" hidden="1"/>
    <row r="61076" ht="15.75" hidden="1"/>
    <row r="61077" ht="15.75" hidden="1"/>
    <row r="61078" ht="15.75" hidden="1"/>
    <row r="61079" ht="15.75" hidden="1"/>
    <row r="61080" ht="15.75" hidden="1"/>
    <row r="61081" ht="15.75" hidden="1"/>
    <row r="61082" ht="15.75" hidden="1"/>
    <row r="61083" ht="15.75" hidden="1"/>
    <row r="61084" ht="15.75" hidden="1"/>
    <row r="61085" ht="15.75" hidden="1"/>
    <row r="61086" ht="15.75" hidden="1"/>
    <row r="61087" ht="15.75" hidden="1"/>
    <row r="61088" ht="15.75" hidden="1"/>
    <row r="61089" ht="15.75" hidden="1"/>
    <row r="61090" ht="15.75" hidden="1"/>
    <row r="61091" ht="15.75" hidden="1"/>
    <row r="61092" ht="15.75" hidden="1"/>
    <row r="61093" ht="15.75" hidden="1"/>
    <row r="61094" ht="15.75" hidden="1"/>
    <row r="61095" ht="15.75" hidden="1"/>
    <row r="61096" ht="15.75" hidden="1"/>
    <row r="61097" ht="15.75" hidden="1"/>
    <row r="61098" ht="15.75" hidden="1"/>
    <row r="61099" ht="15.75" hidden="1"/>
    <row r="61100" ht="15.75" hidden="1"/>
    <row r="61101" ht="15.75" hidden="1"/>
    <row r="61102" ht="15.75" hidden="1"/>
    <row r="61103" ht="15.75" hidden="1"/>
    <row r="61104" ht="15.75" hidden="1"/>
    <row r="61105" ht="15.75" hidden="1"/>
    <row r="61106" ht="15.75" hidden="1"/>
    <row r="61107" ht="15.75" hidden="1"/>
    <row r="61108" ht="15.75" hidden="1"/>
    <row r="61109" ht="15.75" hidden="1"/>
    <row r="61110" ht="15.75" hidden="1"/>
    <row r="61111" ht="15.75" hidden="1"/>
    <row r="61112" ht="15.75" hidden="1"/>
    <row r="61113" ht="15.75" hidden="1"/>
    <row r="61114" ht="15.75" hidden="1"/>
    <row r="61115" ht="15.75" hidden="1"/>
    <row r="61116" ht="15.75" hidden="1"/>
    <row r="61117" ht="15.75" hidden="1"/>
    <row r="61118" ht="15.75" hidden="1"/>
    <row r="61119" ht="15.75" hidden="1"/>
    <row r="61120" ht="15.75" hidden="1"/>
    <row r="61121" ht="15.75" hidden="1"/>
    <row r="61122" ht="15.75" hidden="1"/>
    <row r="61123" ht="15.75" hidden="1"/>
    <row r="61124" ht="15.75" hidden="1"/>
    <row r="61125" ht="15.75" hidden="1"/>
    <row r="61126" ht="15.75" hidden="1"/>
    <row r="61127" ht="15.75" hidden="1"/>
    <row r="61128" ht="15.75" hidden="1"/>
    <row r="61129" ht="15.75" hidden="1"/>
    <row r="61130" ht="15.75" hidden="1"/>
    <row r="61131" ht="15.75" hidden="1"/>
    <row r="61132" ht="15.75" hidden="1"/>
    <row r="61133" ht="15.75" hidden="1"/>
    <row r="61134" ht="15.75" hidden="1"/>
    <row r="61135" ht="15.75" hidden="1"/>
    <row r="61136" ht="15.75" hidden="1"/>
    <row r="61137" ht="15.75" hidden="1"/>
    <row r="61138" ht="15.75" hidden="1"/>
    <row r="61139" ht="15.75" hidden="1"/>
    <row r="61140" ht="15.75" hidden="1"/>
    <row r="61141" ht="15.75" hidden="1"/>
    <row r="61142" ht="15.75" hidden="1"/>
    <row r="61143" ht="15.75" hidden="1"/>
    <row r="61144" ht="15.75" hidden="1"/>
    <row r="61145" ht="15.75" hidden="1"/>
    <row r="61146" ht="15.75" hidden="1"/>
    <row r="61147" ht="15.75" hidden="1"/>
    <row r="61148" ht="15.75" hidden="1"/>
    <row r="61149" ht="15.75" hidden="1"/>
    <row r="61150" ht="15.75" hidden="1"/>
    <row r="61151" ht="15.75" hidden="1"/>
    <row r="61152" ht="15.75" hidden="1"/>
    <row r="61153" ht="15.75" hidden="1"/>
    <row r="61154" ht="15.75" hidden="1"/>
    <row r="61155" ht="15.75" hidden="1"/>
    <row r="61156" ht="15.75" hidden="1"/>
    <row r="61157" ht="15.75" hidden="1"/>
    <row r="61158" ht="15.75" hidden="1"/>
    <row r="61159" ht="15.75" hidden="1"/>
    <row r="61160" ht="15.75" hidden="1"/>
    <row r="61161" ht="15.75" hidden="1"/>
    <row r="61162" ht="15.75" hidden="1"/>
    <row r="61163" ht="15.75" hidden="1"/>
    <row r="61164" ht="15.75" hidden="1"/>
    <row r="61165" ht="15.75" hidden="1"/>
    <row r="61166" ht="15.75" hidden="1"/>
    <row r="61167" ht="15.75" hidden="1"/>
    <row r="61168" ht="15.75" hidden="1"/>
    <row r="61169" ht="15.75" hidden="1"/>
    <row r="61170" ht="15.75" hidden="1"/>
    <row r="61171" ht="15.75" hidden="1"/>
    <row r="61172" ht="15.75" hidden="1"/>
    <row r="61173" ht="15.75" hidden="1"/>
    <row r="61174" ht="15.75" hidden="1"/>
    <row r="61175" ht="15.75" hidden="1"/>
    <row r="61176" ht="15.75" hidden="1"/>
    <row r="61177" ht="15.75" hidden="1"/>
    <row r="61178" ht="15.75" hidden="1"/>
    <row r="61179" ht="15.75" hidden="1"/>
    <row r="61180" ht="15.75" hidden="1"/>
    <row r="61181" ht="15.75" hidden="1"/>
    <row r="61182" ht="15.75" hidden="1"/>
    <row r="61183" ht="15.75" hidden="1"/>
    <row r="61184" ht="15.75" hidden="1"/>
    <row r="61185" ht="15.75" hidden="1"/>
    <row r="61186" ht="15.75" hidden="1"/>
    <row r="61187" ht="15.75" hidden="1"/>
    <row r="61188" ht="15.75" hidden="1"/>
    <row r="61189" ht="15.75" hidden="1"/>
    <row r="61190" ht="15.75" hidden="1"/>
    <row r="61191" ht="15.75" hidden="1"/>
    <row r="61192" ht="15.75" hidden="1"/>
    <row r="61193" ht="15.75" hidden="1"/>
    <row r="61194" ht="15.75" hidden="1"/>
    <row r="61195" ht="15.75" hidden="1"/>
    <row r="61196" ht="15.75" hidden="1"/>
    <row r="61197" ht="15.75" hidden="1"/>
    <row r="61198" ht="15.75" hidden="1"/>
    <row r="61199" ht="15.75" hidden="1"/>
    <row r="61200" ht="15.75" hidden="1"/>
    <row r="61201" ht="15.75" hidden="1"/>
    <row r="61202" ht="15.75" hidden="1"/>
    <row r="61203" ht="15.75" hidden="1"/>
    <row r="61204" ht="15.75" hidden="1"/>
    <row r="61205" ht="15.75" hidden="1"/>
    <row r="61206" ht="15.75" hidden="1"/>
    <row r="61207" ht="15.75" hidden="1"/>
    <row r="61208" ht="15.75" hidden="1"/>
    <row r="61209" ht="15.75" hidden="1"/>
    <row r="61210" ht="15.75" hidden="1"/>
    <row r="61211" ht="15.75" hidden="1"/>
    <row r="61212" ht="15.75" hidden="1"/>
    <row r="61213" ht="15.75" hidden="1"/>
    <row r="61214" ht="15.75" hidden="1"/>
    <row r="61215" ht="15.75" hidden="1"/>
    <row r="61216" ht="15.75" hidden="1"/>
    <row r="61217" ht="15.75" hidden="1"/>
    <row r="61218" ht="15.75" hidden="1"/>
    <row r="61219" ht="15.75" hidden="1"/>
    <row r="61220" ht="15.75" hidden="1"/>
    <row r="61221" ht="15.75" hidden="1"/>
    <row r="61222" ht="15.75" hidden="1"/>
    <row r="61223" ht="15.75" hidden="1"/>
    <row r="61224" ht="15.75" hidden="1"/>
    <row r="61225" ht="15.75" hidden="1"/>
    <row r="61226" ht="15.75" hidden="1"/>
    <row r="61227" ht="15.75" hidden="1"/>
    <row r="61228" ht="15.75" hidden="1"/>
    <row r="61229" ht="15.75" hidden="1"/>
    <row r="61230" ht="15.75" hidden="1"/>
    <row r="61231" ht="15.75" hidden="1"/>
    <row r="61232" ht="15.75" hidden="1"/>
    <row r="61233" ht="15.75" hidden="1"/>
    <row r="61234" ht="15.75" hidden="1"/>
    <row r="61235" ht="15.75" hidden="1"/>
    <row r="61236" ht="15.75" hidden="1"/>
    <row r="61237" ht="15.75" hidden="1"/>
    <row r="61238" ht="15.75" hidden="1"/>
    <row r="61239" ht="15.75" hidden="1"/>
    <row r="61240" ht="15.75" hidden="1"/>
    <row r="61241" ht="15.75" hidden="1"/>
    <row r="61242" ht="15.75" hidden="1"/>
    <row r="61243" ht="15.75" hidden="1"/>
    <row r="61244" ht="15.75" hidden="1"/>
    <row r="61245" ht="15.75" hidden="1"/>
    <row r="61246" ht="15.75" hidden="1"/>
    <row r="61247" ht="15.75" hidden="1"/>
    <row r="61248" ht="15.75" hidden="1"/>
    <row r="61249" ht="15.75" hidden="1"/>
    <row r="61250" ht="15.75" hidden="1"/>
    <row r="61251" ht="15.75" hidden="1"/>
    <row r="61252" ht="15.75" hidden="1"/>
    <row r="61253" ht="15.75" hidden="1"/>
    <row r="61254" ht="15.75" hidden="1"/>
    <row r="61255" ht="15.75" hidden="1"/>
    <row r="61256" ht="15.75" hidden="1"/>
    <row r="61257" ht="15.75" hidden="1"/>
    <row r="61258" ht="15.75" hidden="1"/>
    <row r="61259" ht="15.75" hidden="1"/>
    <row r="61260" ht="15.75" hidden="1"/>
    <row r="61261" ht="15.75" hidden="1"/>
    <row r="61262" ht="15.75" hidden="1"/>
    <row r="61263" ht="15.75" hidden="1"/>
    <row r="61264" ht="15.75" hidden="1"/>
    <row r="61265" ht="15.75" hidden="1"/>
    <row r="61266" ht="15.75" hidden="1"/>
    <row r="61267" ht="15.75" hidden="1"/>
    <row r="61268" ht="15.75" hidden="1"/>
    <row r="61269" ht="15.75" hidden="1"/>
    <row r="61270" ht="15.75" hidden="1"/>
    <row r="61271" ht="15.75" hidden="1"/>
    <row r="61272" ht="15.75" hidden="1"/>
    <row r="61273" ht="15.75" hidden="1"/>
    <row r="61274" ht="15.75" hidden="1"/>
    <row r="61275" ht="15.75" hidden="1"/>
    <row r="61276" ht="15.75" hidden="1"/>
    <row r="61277" ht="15.75" hidden="1"/>
    <row r="61278" ht="15.75" hidden="1"/>
    <row r="61279" ht="15.75" hidden="1"/>
    <row r="61280" ht="15.75" hidden="1"/>
    <row r="61281" ht="15.75" hidden="1"/>
    <row r="61282" ht="15.75" hidden="1"/>
    <row r="61283" ht="15.75" hidden="1"/>
    <row r="61284" ht="15.75" hidden="1"/>
    <row r="61285" ht="15.75" hidden="1"/>
    <row r="61286" ht="15.75" hidden="1"/>
    <row r="61287" ht="15.75" hidden="1"/>
    <row r="61288" ht="15.75" hidden="1"/>
    <row r="61289" ht="15.75" hidden="1"/>
    <row r="61290" ht="15.75" hidden="1"/>
    <row r="61291" ht="15.75" hidden="1"/>
    <row r="61292" ht="15.75" hidden="1"/>
    <row r="61293" ht="15.75" hidden="1"/>
    <row r="61294" ht="15.75" hidden="1"/>
    <row r="61295" ht="15.75" hidden="1"/>
    <row r="61296" ht="15.75" hidden="1"/>
    <row r="61297" ht="15.75" hidden="1"/>
    <row r="61298" ht="15.75" hidden="1"/>
    <row r="61299" ht="15.75" hidden="1"/>
    <row r="61300" ht="15.75" hidden="1"/>
    <row r="61301" ht="15.75" hidden="1"/>
    <row r="61302" ht="15.75" hidden="1"/>
    <row r="61303" ht="15.75" hidden="1"/>
    <row r="61304" ht="15.75" hidden="1"/>
    <row r="61305" ht="15.75" hidden="1"/>
    <row r="61306" ht="15.75" hidden="1"/>
    <row r="61307" ht="15.75" hidden="1"/>
    <row r="61308" ht="15.75" hidden="1"/>
    <row r="61309" ht="15.75" hidden="1"/>
    <row r="61310" ht="15.75" hidden="1"/>
    <row r="61311" ht="15.75" hidden="1"/>
    <row r="61312" ht="15.75" hidden="1"/>
    <row r="61313" ht="15.75" hidden="1"/>
    <row r="61314" ht="15.75" hidden="1"/>
    <row r="61315" ht="15.75" hidden="1"/>
    <row r="61316" ht="15.75" hidden="1"/>
    <row r="61317" ht="15.75" hidden="1"/>
    <row r="61318" ht="15.75" hidden="1"/>
    <row r="61319" ht="15.75" hidden="1"/>
    <row r="61320" ht="15.75" hidden="1"/>
    <row r="61321" ht="15.75" hidden="1"/>
    <row r="61322" ht="15.75" hidden="1"/>
    <row r="61323" ht="15.75" hidden="1"/>
    <row r="61324" ht="15.75" hidden="1"/>
    <row r="61325" ht="15.75" hidden="1"/>
    <row r="61326" ht="15.75" hidden="1"/>
    <row r="61327" ht="15.75" hidden="1"/>
    <row r="61328" ht="15.75" hidden="1"/>
    <row r="61329" ht="15.75" hidden="1"/>
    <row r="61330" ht="15.75" hidden="1"/>
    <row r="61331" ht="15.75" hidden="1"/>
    <row r="61332" ht="15.75" hidden="1"/>
    <row r="61333" ht="15.75" hidden="1"/>
    <row r="61334" ht="15.75" hidden="1"/>
    <row r="61335" ht="15.75" hidden="1"/>
    <row r="61336" ht="15.75" hidden="1"/>
    <row r="61337" ht="15.75" hidden="1"/>
    <row r="61338" ht="15.75" hidden="1"/>
    <row r="61339" ht="15.75" hidden="1"/>
    <row r="61340" ht="15.75" hidden="1"/>
    <row r="61341" ht="15.75" hidden="1"/>
    <row r="61342" ht="15.75" hidden="1"/>
    <row r="61343" ht="15.75" hidden="1"/>
    <row r="61344" ht="15.75" hidden="1"/>
    <row r="61345" ht="15.75" hidden="1"/>
    <row r="61346" ht="15.75" hidden="1"/>
    <row r="61347" ht="15.75" hidden="1"/>
    <row r="61348" ht="15.75" hidden="1"/>
    <row r="61349" ht="15.75" hidden="1"/>
    <row r="61350" ht="15.75" hidden="1"/>
    <row r="61351" ht="15.75" hidden="1"/>
    <row r="61352" ht="15.75" hidden="1"/>
    <row r="61353" ht="15.75" hidden="1"/>
    <row r="61354" ht="15.75" hidden="1"/>
    <row r="61355" ht="15.75" hidden="1"/>
    <row r="61356" ht="15.75" hidden="1"/>
    <row r="61357" ht="15.75" hidden="1"/>
    <row r="61358" ht="15.75" hidden="1"/>
    <row r="61359" ht="15.75" hidden="1"/>
    <row r="61360" ht="15.75" hidden="1"/>
    <row r="61361" ht="15.75" hidden="1"/>
    <row r="61362" ht="15.75" hidden="1"/>
    <row r="61363" ht="15.75" hidden="1"/>
    <row r="61364" ht="15.75" hidden="1"/>
    <row r="61365" ht="15.75" hidden="1"/>
    <row r="61366" ht="15.75" hidden="1"/>
    <row r="61367" ht="15.75" hidden="1"/>
    <row r="61368" ht="15.75" hidden="1"/>
    <row r="61369" ht="15.75" hidden="1"/>
    <row r="61370" ht="15.75" hidden="1"/>
    <row r="61371" ht="15.75" hidden="1"/>
    <row r="61372" ht="15.75" hidden="1"/>
    <row r="61373" ht="15.75" hidden="1"/>
    <row r="61374" ht="15.75" hidden="1"/>
    <row r="61375" ht="15.75" hidden="1"/>
    <row r="61376" ht="15.75" hidden="1"/>
    <row r="61377" ht="15.75" hidden="1"/>
    <row r="61378" ht="15.75" hidden="1"/>
    <row r="61379" ht="15.75" hidden="1"/>
    <row r="61380" ht="15.75" hidden="1"/>
    <row r="61381" ht="15.75" hidden="1"/>
    <row r="61382" ht="15.75" hidden="1"/>
    <row r="61383" ht="15.75" hidden="1"/>
    <row r="61384" ht="15.75" hidden="1"/>
    <row r="61385" ht="15.75" hidden="1"/>
    <row r="61386" ht="15.75" hidden="1"/>
    <row r="61387" ht="15.75" hidden="1"/>
    <row r="61388" ht="15.75" hidden="1"/>
    <row r="61389" ht="15.75" hidden="1"/>
    <row r="61390" ht="15.75" hidden="1"/>
    <row r="61391" ht="15.75" hidden="1"/>
    <row r="61392" ht="15.75" hidden="1"/>
    <row r="61393" ht="15.75" hidden="1"/>
    <row r="61394" ht="15.75" hidden="1"/>
    <row r="61395" ht="15.75" hidden="1"/>
    <row r="61396" ht="15.75" hidden="1"/>
    <row r="61397" ht="15.75" hidden="1"/>
    <row r="61398" ht="15.75" hidden="1"/>
    <row r="61399" ht="15.75" hidden="1"/>
    <row r="61400" ht="15.75" hidden="1"/>
    <row r="61401" ht="15.75" hidden="1"/>
    <row r="61402" ht="15.75" hidden="1"/>
    <row r="61403" ht="15.75" hidden="1"/>
    <row r="61404" ht="15.75" hidden="1"/>
    <row r="61405" ht="15.75" hidden="1"/>
    <row r="61406" ht="15.75" hidden="1"/>
    <row r="61407" ht="15.75" hidden="1"/>
    <row r="61408" ht="15.75" hidden="1"/>
    <row r="61409" ht="15.75" hidden="1"/>
    <row r="61410" ht="15.75" hidden="1"/>
    <row r="61411" ht="15.75" hidden="1"/>
    <row r="61412" ht="15.75" hidden="1"/>
    <row r="61413" ht="15.75" hidden="1"/>
    <row r="61414" ht="15.75" hidden="1"/>
    <row r="61415" ht="15.75" hidden="1"/>
    <row r="61416" ht="15.75" hidden="1"/>
    <row r="61417" ht="15.75" hidden="1"/>
    <row r="61418" ht="15.75" hidden="1"/>
    <row r="61419" ht="15.75" hidden="1"/>
    <row r="61420" ht="15.75" hidden="1"/>
    <row r="61421" ht="15.75" hidden="1"/>
    <row r="61422" ht="15.75" hidden="1"/>
    <row r="61423" ht="15.75" hidden="1"/>
    <row r="61424" ht="15.75" hidden="1"/>
    <row r="61425" ht="15.75" hidden="1"/>
    <row r="61426" ht="15.75" hidden="1"/>
    <row r="61427" ht="15.75" hidden="1"/>
    <row r="61428" ht="15.75" hidden="1"/>
    <row r="61429" ht="15.75" hidden="1"/>
    <row r="61430" ht="15.75" hidden="1"/>
    <row r="61431" ht="15.75" hidden="1"/>
    <row r="61432" ht="15.75" hidden="1"/>
    <row r="61433" ht="15.75" hidden="1"/>
    <row r="61434" ht="15.75" hidden="1"/>
    <row r="61435" ht="15.75" hidden="1"/>
    <row r="61436" ht="15.75" hidden="1"/>
    <row r="61437" ht="15.75" hidden="1"/>
    <row r="61438" ht="15.75" hidden="1"/>
    <row r="61439" ht="15.75" hidden="1"/>
    <row r="61440" ht="15.75" hidden="1"/>
    <row r="61441" ht="15.75" hidden="1"/>
    <row r="61442" ht="15.75" hidden="1"/>
    <row r="61443" ht="15.75" hidden="1"/>
    <row r="61444" ht="15.75" hidden="1"/>
    <row r="61445" ht="15.75" hidden="1"/>
    <row r="61446" ht="15.75" hidden="1"/>
    <row r="61447" ht="15.75" hidden="1"/>
    <row r="61448" ht="15.75" hidden="1"/>
    <row r="61449" ht="15.75" hidden="1"/>
    <row r="61450" ht="15.75" hidden="1"/>
    <row r="61451" ht="15.75" hidden="1"/>
    <row r="61452" ht="15.75" hidden="1"/>
    <row r="61453" ht="15.75" hidden="1"/>
    <row r="61454" ht="15.75" hidden="1"/>
    <row r="61455" ht="15.75" hidden="1"/>
    <row r="61456" ht="15.75" hidden="1"/>
    <row r="61457" ht="15.75" hidden="1"/>
    <row r="61458" ht="15.75" hidden="1"/>
    <row r="61459" ht="15.75" hidden="1"/>
    <row r="61460" ht="15.75" hidden="1"/>
    <row r="61461" ht="15.75" hidden="1"/>
    <row r="61462" ht="15.75" hidden="1"/>
    <row r="61463" ht="15.75" hidden="1"/>
    <row r="61464" ht="15.75" hidden="1"/>
    <row r="61465" ht="15.75" hidden="1"/>
    <row r="61466" ht="15.75" hidden="1"/>
    <row r="61467" ht="15.75" hidden="1"/>
    <row r="61468" ht="15.75" hidden="1"/>
    <row r="61469" ht="15.75" hidden="1"/>
    <row r="61470" ht="15.75" hidden="1"/>
    <row r="61471" ht="15.75" hidden="1"/>
    <row r="61472" ht="15.75" hidden="1"/>
    <row r="61473" ht="15.75" hidden="1"/>
    <row r="61474" ht="15.75" hidden="1"/>
    <row r="61475" ht="15.75" hidden="1"/>
    <row r="61476" ht="15.75" hidden="1"/>
    <row r="61477" ht="15.75" hidden="1"/>
    <row r="61478" ht="15.75" hidden="1"/>
    <row r="61479" ht="15.75" hidden="1"/>
    <row r="61480" ht="15.75" hidden="1"/>
    <row r="61481" ht="15.75" hidden="1"/>
    <row r="61482" ht="15.75" hidden="1"/>
    <row r="61483" ht="15.75" hidden="1"/>
    <row r="61484" ht="15.75" hidden="1"/>
    <row r="61485" ht="15.75" hidden="1"/>
    <row r="61486" ht="15.75" hidden="1"/>
    <row r="61487" ht="15.75" hidden="1"/>
    <row r="61488" ht="15.75" hidden="1"/>
    <row r="61489" ht="15.75" hidden="1"/>
    <row r="61490" ht="15.75" hidden="1"/>
    <row r="61491" ht="15.75" hidden="1"/>
    <row r="61492" ht="15.75" hidden="1"/>
    <row r="61493" ht="15.75" hidden="1"/>
    <row r="61494" ht="15.75" hidden="1"/>
    <row r="61495" ht="15.75" hidden="1"/>
    <row r="61496" ht="15.75" hidden="1"/>
    <row r="61497" ht="15.75" hidden="1"/>
    <row r="61498" ht="15.75" hidden="1"/>
    <row r="61499" ht="15.75" hidden="1"/>
    <row r="61500" ht="15.75" hidden="1"/>
    <row r="61501" ht="15.75" hidden="1"/>
    <row r="61502" ht="15.75" hidden="1"/>
    <row r="61503" ht="15.75" hidden="1"/>
    <row r="61504" ht="15.75" hidden="1"/>
    <row r="61505" ht="15.75" hidden="1"/>
    <row r="61506" ht="15.75" hidden="1"/>
    <row r="61507" ht="15.75" hidden="1"/>
    <row r="61508" ht="15.75" hidden="1"/>
    <row r="61509" ht="15.75" hidden="1"/>
    <row r="61510" ht="15.75" hidden="1"/>
    <row r="61511" ht="15.75" hidden="1"/>
    <row r="61512" ht="15.75" hidden="1"/>
    <row r="61513" ht="15.75" hidden="1"/>
    <row r="61514" ht="15.75" hidden="1"/>
    <row r="61515" ht="15.75" hidden="1"/>
    <row r="61516" ht="15.75" hidden="1"/>
    <row r="61517" ht="15.75" hidden="1"/>
    <row r="61518" ht="15.75" hidden="1"/>
    <row r="61519" ht="15.75" hidden="1"/>
    <row r="61520" ht="15.75" hidden="1"/>
    <row r="61521" ht="15.75" hidden="1"/>
    <row r="61522" ht="15.75" hidden="1"/>
    <row r="61523" ht="15.75" hidden="1"/>
    <row r="61524" ht="15.75" hidden="1"/>
    <row r="61525" ht="15.75" hidden="1"/>
    <row r="61526" ht="15.75" hidden="1"/>
    <row r="61527" ht="15.75" hidden="1"/>
    <row r="61528" ht="15.75" hidden="1"/>
    <row r="61529" ht="15.75" hidden="1"/>
    <row r="61530" ht="15.75" hidden="1"/>
    <row r="61531" ht="15.75" hidden="1"/>
    <row r="61532" ht="15.75" hidden="1"/>
    <row r="61533" ht="15.75" hidden="1"/>
    <row r="61534" ht="15.75" hidden="1"/>
    <row r="61535" ht="15.75" hidden="1"/>
    <row r="61536" ht="15.75" hidden="1"/>
    <row r="61537" ht="15.75" hidden="1"/>
    <row r="61538" ht="15.75" hidden="1"/>
    <row r="61539" ht="15.75" hidden="1"/>
    <row r="61540" ht="15.75" hidden="1"/>
    <row r="61541" ht="15.75" hidden="1"/>
    <row r="61542" ht="15.75" hidden="1"/>
    <row r="61543" ht="15.75" hidden="1"/>
    <row r="61544" ht="15.75" hidden="1"/>
    <row r="61545" ht="15.75" hidden="1"/>
    <row r="61546" ht="15.75" hidden="1"/>
    <row r="61547" ht="15.75" hidden="1"/>
    <row r="61548" ht="15.75" hidden="1"/>
    <row r="61549" ht="15.75" hidden="1"/>
    <row r="61550" ht="15.75" hidden="1"/>
    <row r="61551" ht="15.75" hidden="1"/>
    <row r="61552" ht="15.75" hidden="1"/>
    <row r="61553" ht="15.75" hidden="1"/>
    <row r="61554" ht="15.75" hidden="1"/>
    <row r="61555" ht="15.75" hidden="1"/>
    <row r="61556" ht="15.75" hidden="1"/>
    <row r="61557" ht="15.75" hidden="1"/>
    <row r="61558" ht="15.75" hidden="1"/>
    <row r="61559" ht="15.75" hidden="1"/>
    <row r="61560" ht="15.75" hidden="1"/>
    <row r="61561" ht="15.75" hidden="1"/>
    <row r="61562" ht="15.75" hidden="1"/>
    <row r="61563" ht="15.75" hidden="1"/>
    <row r="61564" ht="15.75" hidden="1"/>
    <row r="61565" ht="15.75" hidden="1"/>
    <row r="61566" ht="15.75" hidden="1"/>
    <row r="61567" ht="15.75" hidden="1"/>
    <row r="61568" ht="15.75" hidden="1"/>
    <row r="61569" ht="15.75" hidden="1"/>
    <row r="61570" ht="15.75" hidden="1"/>
    <row r="61571" ht="15.75" hidden="1"/>
    <row r="61572" ht="15.75" hidden="1"/>
    <row r="61573" ht="15.75" hidden="1"/>
    <row r="61574" ht="15.75" hidden="1"/>
    <row r="61575" ht="15.75" hidden="1"/>
    <row r="61576" ht="15.75" hidden="1"/>
    <row r="61577" ht="15.75" hidden="1"/>
    <row r="61578" ht="15.75" hidden="1"/>
    <row r="61579" ht="15.75" hidden="1"/>
    <row r="61580" ht="15.75" hidden="1"/>
    <row r="61581" ht="15.75" hidden="1"/>
    <row r="61582" ht="15.75" hidden="1"/>
    <row r="61583" ht="15.75" hidden="1"/>
    <row r="61584" ht="15.75" hidden="1"/>
    <row r="61585" ht="15.75" hidden="1"/>
    <row r="61586" ht="15.75" hidden="1"/>
    <row r="61587" ht="15.75" hidden="1"/>
    <row r="61588" ht="15.75" hidden="1"/>
    <row r="61589" ht="15.75" hidden="1"/>
    <row r="61590" ht="15.75" hidden="1"/>
    <row r="61591" ht="15.75" hidden="1"/>
    <row r="61592" ht="15.75" hidden="1"/>
    <row r="61593" ht="15.75" hidden="1"/>
    <row r="61594" ht="15.75" hidden="1"/>
    <row r="61595" ht="15.75" hidden="1"/>
    <row r="61596" ht="15.75" hidden="1"/>
    <row r="61597" ht="15.75" hidden="1"/>
    <row r="61598" ht="15.75" hidden="1"/>
    <row r="61599" ht="15.75" hidden="1"/>
    <row r="61600" ht="15.75" hidden="1"/>
    <row r="61601" ht="15.75" hidden="1"/>
    <row r="61602" ht="15.75" hidden="1"/>
    <row r="61603" ht="15.75" hidden="1"/>
    <row r="61604" ht="15.75" hidden="1"/>
    <row r="61605" ht="15.75" hidden="1"/>
    <row r="61606" ht="15.75" hidden="1"/>
    <row r="61607" ht="15.75" hidden="1"/>
    <row r="61608" ht="15.75" hidden="1"/>
    <row r="61609" ht="15.75" hidden="1"/>
    <row r="61610" ht="15.75" hidden="1"/>
    <row r="61611" ht="15.75" hidden="1"/>
    <row r="61612" ht="15.75" hidden="1"/>
    <row r="61613" ht="15.75" hidden="1"/>
    <row r="61614" ht="15.75" hidden="1"/>
    <row r="61615" ht="15.75" hidden="1"/>
    <row r="61616" ht="15.75" hidden="1"/>
    <row r="61617" ht="15.75" hidden="1"/>
    <row r="61618" ht="15.75" hidden="1"/>
    <row r="61619" ht="15.75" hidden="1"/>
    <row r="61620" ht="15.75" hidden="1"/>
    <row r="61621" ht="15.75" hidden="1"/>
    <row r="61622" ht="15.75" hidden="1"/>
    <row r="61623" ht="15.75" hidden="1"/>
    <row r="61624" ht="15.75" hidden="1"/>
    <row r="61625" ht="15.75" hidden="1"/>
    <row r="61626" ht="15.75" hidden="1"/>
    <row r="61627" ht="15.75" hidden="1"/>
    <row r="61628" ht="15.75" hidden="1"/>
    <row r="61629" ht="15.75" hidden="1"/>
    <row r="61630" ht="15.75" hidden="1"/>
    <row r="61631" ht="15.75" hidden="1"/>
    <row r="61632" ht="15.75" hidden="1"/>
    <row r="61633" ht="15.75" hidden="1"/>
    <row r="61634" ht="15.75" hidden="1"/>
    <row r="61635" ht="15.75" hidden="1"/>
    <row r="61636" ht="15.75" hidden="1"/>
    <row r="61637" ht="15.75" hidden="1"/>
    <row r="61638" ht="15.75" hidden="1"/>
    <row r="61639" ht="15.75" hidden="1"/>
    <row r="61640" ht="15.75" hidden="1"/>
    <row r="61641" ht="15.75" hidden="1"/>
    <row r="61642" ht="15.75" hidden="1"/>
    <row r="61643" ht="15.75" hidden="1"/>
    <row r="61644" ht="15.75" hidden="1"/>
    <row r="61645" ht="15.75" hidden="1"/>
    <row r="61646" ht="15.75" hidden="1"/>
    <row r="61647" ht="15.75" hidden="1"/>
    <row r="61648" ht="15.75" hidden="1"/>
    <row r="61649" ht="15.75" hidden="1"/>
    <row r="61650" ht="15.75" hidden="1"/>
    <row r="61651" ht="15.75" hidden="1"/>
    <row r="61652" ht="15.75" hidden="1"/>
    <row r="61653" ht="15.75" hidden="1"/>
    <row r="61654" ht="15.75" hidden="1"/>
    <row r="61655" ht="15.75" hidden="1"/>
    <row r="61656" ht="15.75" hidden="1"/>
    <row r="61657" ht="15.75" hidden="1"/>
    <row r="61658" ht="15.75" hidden="1"/>
    <row r="61659" ht="15.75" hidden="1"/>
    <row r="61660" ht="15.75" hidden="1"/>
    <row r="61661" ht="15.75" hidden="1"/>
    <row r="61662" ht="15.75" hidden="1"/>
    <row r="61663" ht="15.75" hidden="1"/>
    <row r="61664" ht="15.75" hidden="1"/>
    <row r="61665" ht="15.75" hidden="1"/>
    <row r="61666" ht="15.75" hidden="1"/>
    <row r="61667" ht="15.75" hidden="1"/>
    <row r="61668" ht="15.75" hidden="1"/>
    <row r="61669" ht="15.75" hidden="1"/>
    <row r="61670" ht="15.75" hidden="1"/>
    <row r="61671" ht="15.75" hidden="1"/>
    <row r="61672" ht="15.75" hidden="1"/>
    <row r="61673" ht="15.75" hidden="1"/>
    <row r="61674" ht="15.75" hidden="1"/>
    <row r="61675" ht="15.75" hidden="1"/>
    <row r="61676" ht="15.75" hidden="1"/>
    <row r="61677" ht="15.75" hidden="1"/>
    <row r="61678" ht="15.75" hidden="1"/>
    <row r="61679" ht="15.75" hidden="1"/>
    <row r="61680" ht="15.75" hidden="1"/>
    <row r="61681" ht="15.75" hidden="1"/>
    <row r="61682" ht="15.75" hidden="1"/>
    <row r="61683" ht="15.75" hidden="1"/>
    <row r="61684" ht="15.75" hidden="1"/>
    <row r="61685" ht="15.75" hidden="1"/>
    <row r="61686" ht="15.75" hidden="1"/>
    <row r="61687" ht="15.75" hidden="1"/>
    <row r="61688" ht="15.75" hidden="1"/>
    <row r="61689" ht="15.75" hidden="1"/>
    <row r="61690" ht="15.75" hidden="1"/>
    <row r="61691" ht="15.75" hidden="1"/>
    <row r="61692" ht="15.75" hidden="1"/>
    <row r="61693" ht="15.75" hidden="1"/>
    <row r="61694" ht="15.75" hidden="1"/>
    <row r="61695" ht="15.75" hidden="1"/>
    <row r="61696" ht="15.75" hidden="1"/>
    <row r="61697" ht="15.75" hidden="1"/>
    <row r="61698" ht="15.75" hidden="1"/>
    <row r="61699" ht="15.75" hidden="1"/>
    <row r="61700" ht="15.75" hidden="1"/>
    <row r="61701" ht="15.75" hidden="1"/>
    <row r="61702" ht="15.75" hidden="1"/>
    <row r="61703" ht="15.75" hidden="1"/>
    <row r="61704" ht="15.75" hidden="1"/>
    <row r="61705" ht="15.75" hidden="1"/>
    <row r="61706" ht="15.75" hidden="1"/>
    <row r="61707" ht="15.75" hidden="1"/>
    <row r="61708" ht="15.75" hidden="1"/>
    <row r="61709" ht="15.75" hidden="1"/>
    <row r="61710" ht="15.75" hidden="1"/>
    <row r="61711" ht="15.75" hidden="1"/>
    <row r="61712" ht="15.75" hidden="1"/>
    <row r="61713" ht="15.75" hidden="1"/>
    <row r="61714" ht="15.75" hidden="1"/>
    <row r="61715" ht="15.75" hidden="1"/>
    <row r="61716" ht="15.75" hidden="1"/>
    <row r="61717" ht="15.75" hidden="1"/>
    <row r="61718" ht="15.75" hidden="1"/>
    <row r="61719" ht="15.75" hidden="1"/>
    <row r="61720" ht="15.75" hidden="1"/>
    <row r="61721" ht="15.75" hidden="1"/>
    <row r="61722" ht="15.75" hidden="1"/>
    <row r="61723" ht="15.75" hidden="1"/>
    <row r="61724" ht="15.75" hidden="1"/>
    <row r="61725" ht="15.75" hidden="1"/>
    <row r="61726" ht="15.75" hidden="1"/>
    <row r="61727" ht="15.75" hidden="1"/>
    <row r="61728" ht="15.75" hidden="1"/>
    <row r="61729" ht="15.75" hidden="1"/>
    <row r="61730" ht="15.75" hidden="1"/>
    <row r="61731" ht="15.75" hidden="1"/>
    <row r="61732" ht="15.75" hidden="1"/>
    <row r="61733" ht="15.75" hidden="1"/>
    <row r="61734" ht="15.75" hidden="1"/>
    <row r="61735" ht="15.75" hidden="1"/>
    <row r="61736" ht="15.75" hidden="1"/>
    <row r="61737" ht="15.75" hidden="1"/>
    <row r="61738" ht="15.75" hidden="1"/>
    <row r="61739" ht="15.75" hidden="1"/>
    <row r="61740" ht="15.75" hidden="1"/>
    <row r="61741" ht="15.75" hidden="1"/>
    <row r="61742" ht="15.75" hidden="1"/>
    <row r="61743" ht="15.75" hidden="1"/>
    <row r="61744" ht="15.75" hidden="1"/>
    <row r="61745" ht="15.75" hidden="1"/>
    <row r="61746" ht="15.75" hidden="1"/>
    <row r="61747" ht="15.75" hidden="1"/>
    <row r="61748" ht="15.75" hidden="1"/>
    <row r="61749" ht="15.75" hidden="1"/>
    <row r="61750" ht="15.75" hidden="1"/>
    <row r="61751" ht="15.75" hidden="1"/>
    <row r="61752" ht="15.75" hidden="1"/>
    <row r="61753" ht="15.75" hidden="1"/>
    <row r="61754" ht="15.75" hidden="1"/>
    <row r="61755" ht="15.75" hidden="1"/>
    <row r="61756" ht="15.75" hidden="1"/>
    <row r="61757" ht="15.75" hidden="1"/>
    <row r="61758" ht="15.75" hidden="1"/>
    <row r="61759" ht="15.75" hidden="1"/>
    <row r="61760" ht="15.75" hidden="1"/>
    <row r="61761" ht="15.75" hidden="1"/>
    <row r="61762" ht="15.75" hidden="1"/>
    <row r="61763" ht="15.75" hidden="1"/>
    <row r="61764" ht="15.75" hidden="1"/>
    <row r="61765" ht="15.75" hidden="1"/>
    <row r="61766" ht="15.75" hidden="1"/>
    <row r="61767" ht="15.75" hidden="1"/>
    <row r="61768" ht="15.75" hidden="1"/>
    <row r="61769" ht="15.75" hidden="1"/>
    <row r="61770" ht="15.75" hidden="1"/>
    <row r="61771" ht="15.75" hidden="1"/>
    <row r="61772" ht="15.75" hidden="1"/>
    <row r="61773" ht="15.75" hidden="1"/>
    <row r="61774" ht="15.75" hidden="1"/>
    <row r="61775" ht="15.75" hidden="1"/>
    <row r="61776" ht="15.75" hidden="1"/>
    <row r="61777" ht="15.75" hidden="1"/>
    <row r="61778" ht="15.75" hidden="1"/>
    <row r="61779" ht="15.75" hidden="1"/>
    <row r="61780" ht="15.75" hidden="1"/>
    <row r="61781" ht="15.75" hidden="1"/>
    <row r="61782" ht="15.75" hidden="1"/>
    <row r="61783" ht="15.75" hidden="1"/>
    <row r="61784" ht="15.75" hidden="1"/>
    <row r="61785" ht="15.75" hidden="1"/>
    <row r="61786" ht="15.75" hidden="1"/>
    <row r="61787" ht="15.75" hidden="1"/>
    <row r="61788" ht="15.75" hidden="1"/>
    <row r="61789" ht="15.75" hidden="1"/>
    <row r="61790" ht="15.75" hidden="1"/>
    <row r="61791" ht="15.75" hidden="1"/>
    <row r="61792" ht="15.75" hidden="1"/>
    <row r="61793" ht="15.75" hidden="1"/>
    <row r="61794" ht="15.75" hidden="1"/>
    <row r="61795" ht="15.75" hidden="1"/>
    <row r="61796" ht="15.75" hidden="1"/>
    <row r="61797" ht="15.75" hidden="1"/>
    <row r="61798" ht="15.75" hidden="1"/>
    <row r="61799" ht="15.75" hidden="1"/>
    <row r="61800" ht="15.75" hidden="1"/>
    <row r="61801" ht="15.75" hidden="1"/>
    <row r="61802" ht="15.75" hidden="1"/>
    <row r="61803" ht="15.75" hidden="1"/>
    <row r="61804" ht="15.75" hidden="1"/>
    <row r="61805" ht="15.75" hidden="1"/>
    <row r="61806" ht="15.75" hidden="1"/>
    <row r="61807" ht="15.75" hidden="1"/>
    <row r="61808" ht="15.75" hidden="1"/>
    <row r="61809" ht="15.75" hidden="1"/>
    <row r="61810" ht="15.75" hidden="1"/>
    <row r="61811" ht="15.75" hidden="1"/>
    <row r="61812" ht="15.75" hidden="1"/>
    <row r="61813" ht="15.75" hidden="1"/>
    <row r="61814" ht="15.75" hidden="1"/>
    <row r="61815" ht="15.75" hidden="1"/>
    <row r="61816" ht="15.75" hidden="1"/>
    <row r="61817" ht="15.75" hidden="1"/>
    <row r="61818" ht="15.75" hidden="1"/>
    <row r="61819" ht="15.75" hidden="1"/>
    <row r="61820" ht="15.75" hidden="1"/>
    <row r="61821" ht="15.75" hidden="1"/>
    <row r="61822" ht="15.75" hidden="1"/>
    <row r="61823" ht="15.75" hidden="1"/>
    <row r="61824" ht="15.75" hidden="1"/>
    <row r="61825" ht="15.75" hidden="1"/>
    <row r="61826" ht="15.75" hidden="1"/>
    <row r="61827" ht="15.75" hidden="1"/>
    <row r="61828" ht="15.75" hidden="1"/>
    <row r="61829" ht="15.75" hidden="1"/>
    <row r="61830" ht="15.75" hidden="1"/>
    <row r="61831" ht="15.75" hidden="1"/>
    <row r="61832" ht="15.75" hidden="1"/>
    <row r="61833" ht="15.75" hidden="1"/>
    <row r="61834" ht="15.75" hidden="1"/>
    <row r="61835" ht="15.75" hidden="1"/>
    <row r="61836" ht="15.75" hidden="1"/>
    <row r="61837" ht="15.75" hidden="1"/>
    <row r="61838" ht="15.75" hidden="1"/>
    <row r="61839" ht="15.75" hidden="1"/>
    <row r="61840" ht="15.75" hidden="1"/>
    <row r="61841" ht="15.75" hidden="1"/>
    <row r="61842" ht="15.75" hidden="1"/>
    <row r="61843" ht="15.75" hidden="1"/>
    <row r="61844" ht="15.75" hidden="1"/>
    <row r="61845" ht="15.75" hidden="1"/>
    <row r="61846" ht="15.75" hidden="1"/>
    <row r="61847" ht="15.75" hidden="1"/>
    <row r="61848" ht="15.75" hidden="1"/>
    <row r="61849" ht="15.75" hidden="1"/>
    <row r="61850" ht="15.75" hidden="1"/>
    <row r="61851" ht="15.75" hidden="1"/>
    <row r="61852" ht="15.75" hidden="1"/>
    <row r="61853" ht="15.75" hidden="1"/>
    <row r="61854" ht="15.75" hidden="1"/>
    <row r="61855" ht="15.75" hidden="1"/>
    <row r="61856" ht="15.75" hidden="1"/>
    <row r="61857" ht="15.75" hidden="1"/>
    <row r="61858" ht="15.75" hidden="1"/>
    <row r="61859" ht="15.75" hidden="1"/>
    <row r="61860" ht="15.75" hidden="1"/>
    <row r="61861" ht="15.75" hidden="1"/>
    <row r="61862" ht="15.75" hidden="1"/>
    <row r="61863" ht="15.75" hidden="1"/>
    <row r="61864" ht="15.75" hidden="1"/>
    <row r="61865" ht="15.75" hidden="1"/>
    <row r="61866" ht="15.75" hidden="1"/>
    <row r="61867" ht="15.75" hidden="1"/>
    <row r="61868" ht="15.75" hidden="1"/>
    <row r="61869" ht="15.75" hidden="1"/>
    <row r="61870" ht="15.75" hidden="1"/>
    <row r="61871" ht="15.75" hidden="1"/>
    <row r="61872" ht="15.75" hidden="1"/>
    <row r="61873" ht="15.75" hidden="1"/>
    <row r="61874" ht="15.75" hidden="1"/>
    <row r="61875" ht="15.75" hidden="1"/>
    <row r="61876" ht="15.75" hidden="1"/>
    <row r="61877" ht="15.75" hidden="1"/>
    <row r="61878" ht="15.75" hidden="1"/>
    <row r="61879" ht="15.75" hidden="1"/>
    <row r="61880" ht="15.75" hidden="1"/>
    <row r="61881" ht="15.75" hidden="1"/>
    <row r="61882" ht="15.75" hidden="1"/>
    <row r="61883" ht="15.75" hidden="1"/>
    <row r="61884" ht="15.75" hidden="1"/>
    <row r="61885" ht="15.75" hidden="1"/>
    <row r="61886" ht="15.75" hidden="1"/>
    <row r="61887" ht="15.75" hidden="1"/>
    <row r="61888" ht="15.75" hidden="1"/>
    <row r="61889" ht="15.75" hidden="1"/>
    <row r="61890" ht="15.75" hidden="1"/>
    <row r="61891" ht="15.75" hidden="1"/>
    <row r="61892" ht="15.75" hidden="1"/>
    <row r="61893" ht="15.75" hidden="1"/>
    <row r="61894" ht="15.75" hidden="1"/>
    <row r="61895" ht="15.75" hidden="1"/>
    <row r="61896" ht="15.75" hidden="1"/>
    <row r="61897" ht="15.75" hidden="1"/>
    <row r="61898" ht="15.75" hidden="1"/>
    <row r="61899" ht="15.75" hidden="1"/>
    <row r="61900" ht="15.75" hidden="1"/>
    <row r="61901" ht="15.75" hidden="1"/>
    <row r="61902" ht="15.75" hidden="1"/>
    <row r="61903" ht="15.75" hidden="1"/>
    <row r="61904" ht="15.75" hidden="1"/>
    <row r="61905" ht="15.75" hidden="1"/>
    <row r="61906" ht="15.75" hidden="1"/>
    <row r="61907" ht="15.75" hidden="1"/>
    <row r="61908" ht="15.75" hidden="1"/>
    <row r="61909" ht="15.75" hidden="1"/>
    <row r="61910" ht="15.75" hidden="1"/>
    <row r="61911" ht="15.75" hidden="1"/>
    <row r="61912" ht="15.75" hidden="1"/>
    <row r="61913" ht="15.75" hidden="1"/>
    <row r="61914" ht="15.75" hidden="1"/>
    <row r="61915" ht="15.75" hidden="1"/>
    <row r="61916" ht="15.75" hidden="1"/>
    <row r="61917" ht="15.75" hidden="1"/>
    <row r="61918" ht="15.75" hidden="1"/>
    <row r="61919" ht="15.75" hidden="1"/>
    <row r="61920" ht="15.75" hidden="1"/>
    <row r="61921" ht="15.75" hidden="1"/>
    <row r="61922" ht="15.75" hidden="1"/>
    <row r="61923" ht="15.75" hidden="1"/>
    <row r="61924" ht="15.75" hidden="1"/>
    <row r="61925" ht="15.75" hidden="1"/>
    <row r="61926" ht="15.75" hidden="1"/>
    <row r="61927" ht="15.75" hidden="1"/>
    <row r="61928" ht="15.75" hidden="1"/>
    <row r="61929" ht="15.75" hidden="1"/>
    <row r="61930" ht="15.75" hidden="1"/>
    <row r="61931" ht="15.75" hidden="1"/>
    <row r="61932" ht="15.75" hidden="1"/>
    <row r="61933" ht="15.75" hidden="1"/>
    <row r="61934" ht="15.75" hidden="1"/>
    <row r="61935" ht="15.75" hidden="1"/>
    <row r="61936" ht="15.75" hidden="1"/>
    <row r="61937" ht="15.75" hidden="1"/>
    <row r="61938" ht="15.75" hidden="1"/>
    <row r="61939" ht="15.75" hidden="1"/>
    <row r="61940" ht="15.75" hidden="1"/>
    <row r="61941" ht="15.75" hidden="1"/>
    <row r="61942" ht="15.75" hidden="1"/>
    <row r="61943" ht="15.75" hidden="1"/>
    <row r="61944" ht="15.75" hidden="1"/>
    <row r="61945" ht="15.75" hidden="1"/>
    <row r="61946" ht="15.75" hidden="1"/>
    <row r="61947" ht="15.75" hidden="1"/>
    <row r="61948" ht="15.75" hidden="1"/>
    <row r="61949" ht="15.75" hidden="1"/>
    <row r="61950" ht="15.75" hidden="1"/>
    <row r="61951" ht="15.75" hidden="1"/>
    <row r="61952" ht="15.75" hidden="1"/>
    <row r="61953" ht="15.75" hidden="1"/>
    <row r="61954" ht="15.75" hidden="1"/>
    <row r="61955" ht="15.75" hidden="1"/>
    <row r="61956" ht="15.75" hidden="1"/>
    <row r="61957" ht="15.75" hidden="1"/>
    <row r="61958" ht="15.75" hidden="1"/>
    <row r="61959" ht="15.75" hidden="1"/>
    <row r="61960" ht="15.75" hidden="1"/>
    <row r="61961" ht="15.75" hidden="1"/>
    <row r="61962" ht="15.75" hidden="1"/>
    <row r="61963" ht="15.75" hidden="1"/>
    <row r="61964" ht="15.75" hidden="1"/>
    <row r="61965" ht="15.75" hidden="1"/>
    <row r="61966" ht="15.75" hidden="1"/>
    <row r="61967" ht="15.75" hidden="1"/>
    <row r="61968" ht="15.75" hidden="1"/>
    <row r="61969" ht="15.75" hidden="1"/>
    <row r="61970" ht="15.75" hidden="1"/>
    <row r="61971" ht="15.75" hidden="1"/>
    <row r="61972" ht="15.75" hidden="1"/>
    <row r="61973" ht="15.75" hidden="1"/>
    <row r="61974" ht="15.75" hidden="1"/>
    <row r="61975" ht="15.75" hidden="1"/>
    <row r="61976" ht="15.75" hidden="1"/>
    <row r="61977" ht="15.75" hidden="1"/>
    <row r="61978" ht="15.75" hidden="1"/>
    <row r="61979" ht="15.75" hidden="1"/>
    <row r="61980" ht="15.75" hidden="1"/>
    <row r="61981" ht="15.75" hidden="1"/>
    <row r="61982" ht="15.75" hidden="1"/>
    <row r="61983" ht="15.75" hidden="1"/>
    <row r="61984" ht="15.75" hidden="1"/>
    <row r="61985" ht="15.75" hidden="1"/>
    <row r="61986" ht="15.75" hidden="1"/>
    <row r="61987" ht="15.75" hidden="1"/>
    <row r="61988" ht="15.75" hidden="1"/>
    <row r="61989" ht="15.75" hidden="1"/>
    <row r="61990" ht="15.75" hidden="1"/>
    <row r="61991" ht="15.75" hidden="1"/>
    <row r="61992" ht="15.75" hidden="1"/>
    <row r="61993" ht="15.75" hidden="1"/>
    <row r="61994" ht="15.75" hidden="1"/>
    <row r="61995" ht="15.75" hidden="1"/>
    <row r="61996" ht="15.75" hidden="1"/>
    <row r="61997" ht="15.75" hidden="1"/>
    <row r="61998" ht="15.75" hidden="1"/>
    <row r="61999" ht="15.75" hidden="1"/>
    <row r="62000" ht="15.75" hidden="1"/>
    <row r="62001" ht="15.75" hidden="1"/>
    <row r="62002" ht="15.75" hidden="1"/>
    <row r="62003" ht="15.75" hidden="1"/>
    <row r="62004" ht="15.75" hidden="1"/>
    <row r="62005" ht="15.75" hidden="1"/>
    <row r="62006" ht="15.75" hidden="1"/>
    <row r="62007" ht="15.75" hidden="1"/>
    <row r="62008" ht="15.75" hidden="1"/>
    <row r="62009" ht="15.75" hidden="1"/>
    <row r="62010" ht="15.75" hidden="1"/>
    <row r="62011" ht="15.75" hidden="1"/>
    <row r="62012" ht="15.75" hidden="1"/>
    <row r="62013" ht="15.75" hidden="1"/>
    <row r="62014" ht="15.75" hidden="1"/>
    <row r="62015" ht="15.75" hidden="1"/>
    <row r="62016" ht="15.75" hidden="1"/>
    <row r="62017" ht="15.75" hidden="1"/>
    <row r="62018" ht="15.75" hidden="1"/>
    <row r="62019" ht="15.75" hidden="1"/>
    <row r="62020" ht="15.75" hidden="1"/>
    <row r="62021" ht="15.75" hidden="1"/>
    <row r="62022" ht="15.75" hidden="1"/>
    <row r="62023" ht="15.75" hidden="1"/>
    <row r="62024" ht="15.75" hidden="1"/>
    <row r="62025" ht="15.75" hidden="1"/>
    <row r="62026" ht="15.75" hidden="1"/>
    <row r="62027" ht="15.75" hidden="1"/>
    <row r="62028" ht="15.75" hidden="1"/>
    <row r="62029" ht="15.75" hidden="1"/>
    <row r="62030" ht="15.75" hidden="1"/>
    <row r="62031" ht="15.75" hidden="1"/>
    <row r="62032" ht="15.75" hidden="1"/>
    <row r="62033" ht="15.75" hidden="1"/>
    <row r="62034" ht="15.75" hidden="1"/>
    <row r="62035" ht="15.75" hidden="1"/>
    <row r="62036" ht="15.75" hidden="1"/>
    <row r="62037" ht="15.75" hidden="1"/>
    <row r="62038" ht="15.75" hidden="1"/>
    <row r="62039" ht="15.75" hidden="1"/>
    <row r="62040" ht="15.75" hidden="1"/>
    <row r="62041" ht="15.75" hidden="1"/>
    <row r="62042" ht="15.75" hidden="1"/>
    <row r="62043" ht="15.75" hidden="1"/>
    <row r="62044" ht="15.75" hidden="1"/>
    <row r="62045" ht="15.75" hidden="1"/>
    <row r="62046" ht="15.75" hidden="1"/>
    <row r="62047" ht="15.75" hidden="1"/>
    <row r="62048" ht="15.75" hidden="1"/>
    <row r="62049" ht="15.75" hidden="1"/>
    <row r="62050" ht="15.75" hidden="1"/>
    <row r="62051" ht="15.75" hidden="1"/>
    <row r="62052" ht="15.75" hidden="1"/>
    <row r="62053" ht="15.75" hidden="1"/>
    <row r="62054" ht="15.75" hidden="1"/>
    <row r="62055" ht="15.75" hidden="1"/>
    <row r="62056" ht="15.75" hidden="1"/>
    <row r="62057" ht="15.75" hidden="1"/>
    <row r="62058" ht="15.75" hidden="1"/>
    <row r="62059" ht="15.75" hidden="1"/>
    <row r="62060" ht="15.75" hidden="1"/>
    <row r="62061" ht="15.75" hidden="1"/>
    <row r="62062" ht="15.75" hidden="1"/>
    <row r="62063" ht="15.75" hidden="1"/>
    <row r="62064" ht="15.75" hidden="1"/>
    <row r="62065" ht="15.75" hidden="1"/>
    <row r="62066" ht="15.75" hidden="1"/>
    <row r="62067" ht="15.75" hidden="1"/>
    <row r="62068" ht="15.75" hidden="1"/>
    <row r="62069" ht="15.75" hidden="1"/>
    <row r="62070" ht="15.75" hidden="1"/>
    <row r="62071" ht="15.75" hidden="1"/>
    <row r="62072" ht="15.75" hidden="1"/>
    <row r="62073" ht="15.75" hidden="1"/>
    <row r="62074" ht="15.75" hidden="1"/>
    <row r="62075" ht="15.75" hidden="1"/>
    <row r="62076" ht="15.75" hidden="1"/>
    <row r="62077" ht="15.75" hidden="1"/>
    <row r="62078" ht="15.75" hidden="1"/>
    <row r="62079" ht="15.75" hidden="1"/>
    <row r="62080" ht="15.75" hidden="1"/>
    <row r="62081" ht="15.75" hidden="1"/>
    <row r="62082" ht="15.75" hidden="1"/>
    <row r="62083" ht="15.75" hidden="1"/>
    <row r="62084" ht="15.75" hidden="1"/>
    <row r="62085" ht="15.75" hidden="1"/>
    <row r="62086" ht="15.75" hidden="1"/>
    <row r="62087" ht="15.75" hidden="1"/>
    <row r="62088" ht="15.75" hidden="1"/>
    <row r="62089" ht="15.75" hidden="1"/>
    <row r="62090" ht="15.75" hidden="1"/>
    <row r="62091" ht="15.75" hidden="1"/>
    <row r="62092" ht="15.75" hidden="1"/>
    <row r="62093" ht="15.75" hidden="1"/>
    <row r="62094" ht="15.75" hidden="1"/>
    <row r="62095" ht="15.75" hidden="1"/>
    <row r="62096" ht="15.75" hidden="1"/>
    <row r="62097" ht="15.75" hidden="1"/>
    <row r="62098" ht="15.75" hidden="1"/>
    <row r="62099" ht="15.75" hidden="1"/>
    <row r="62100" ht="15.75" hidden="1"/>
    <row r="62101" ht="15.75" hidden="1"/>
    <row r="62102" ht="15.75" hidden="1"/>
    <row r="62103" ht="15.75" hidden="1"/>
    <row r="62104" ht="15.75" hidden="1"/>
    <row r="62105" ht="15.75" hidden="1"/>
    <row r="62106" ht="15.75" hidden="1"/>
    <row r="62107" ht="15.75" hidden="1"/>
    <row r="62108" ht="15.75" hidden="1"/>
    <row r="62109" ht="15.75" hidden="1"/>
    <row r="62110" ht="15.75" hidden="1"/>
    <row r="62111" ht="15.75" hidden="1"/>
    <row r="62112" ht="15.75" hidden="1"/>
    <row r="62113" ht="15.75" hidden="1"/>
    <row r="62114" ht="15.75" hidden="1"/>
    <row r="62115" ht="15.75" hidden="1"/>
    <row r="62116" ht="15.75" hidden="1"/>
    <row r="62117" ht="15.75" hidden="1"/>
    <row r="62118" ht="15.75" hidden="1"/>
    <row r="62119" ht="15.75" hidden="1"/>
    <row r="62120" ht="15.75" hidden="1"/>
    <row r="62121" ht="15.75" hidden="1"/>
    <row r="62122" ht="15.75" hidden="1"/>
    <row r="62123" ht="15.75" hidden="1"/>
    <row r="62124" ht="15.75" hidden="1"/>
    <row r="62125" ht="15.75" hidden="1"/>
    <row r="62126" ht="15.75" hidden="1"/>
    <row r="62127" ht="15.75" hidden="1"/>
    <row r="62128" ht="15.75" hidden="1"/>
    <row r="62129" ht="15.75" hidden="1"/>
    <row r="62130" ht="15.75" hidden="1"/>
    <row r="62131" ht="15.75" hidden="1"/>
    <row r="62132" ht="15.75" hidden="1"/>
    <row r="62133" ht="15.75" hidden="1"/>
    <row r="62134" ht="15.75" hidden="1"/>
    <row r="62135" ht="15.75" hidden="1"/>
    <row r="62136" ht="15.75" hidden="1"/>
    <row r="62137" ht="15.75" hidden="1"/>
    <row r="62138" ht="15.75" hidden="1"/>
    <row r="62139" ht="15.75" hidden="1"/>
    <row r="62140" ht="15.75" hidden="1"/>
    <row r="62141" ht="15.75" hidden="1"/>
    <row r="62142" ht="15.75" hidden="1"/>
    <row r="62143" ht="15.75" hidden="1"/>
    <row r="62144" ht="15.75" hidden="1"/>
    <row r="62145" ht="15.75" hidden="1"/>
    <row r="62146" ht="15.75" hidden="1"/>
    <row r="62147" ht="15.75" hidden="1"/>
    <row r="62148" ht="15.75" hidden="1"/>
    <row r="62149" ht="15.75" hidden="1"/>
    <row r="62150" ht="15.75" hidden="1"/>
    <row r="62151" ht="15.75" hidden="1"/>
    <row r="62152" ht="15.75" hidden="1"/>
    <row r="62153" ht="15.75" hidden="1"/>
    <row r="62154" ht="15.75" hidden="1"/>
    <row r="62155" ht="15.75" hidden="1"/>
    <row r="62156" ht="15.75" hidden="1"/>
    <row r="62157" ht="15.75" hidden="1"/>
    <row r="62158" ht="15.75" hidden="1"/>
    <row r="62159" ht="15.75" hidden="1"/>
    <row r="62160" ht="15.75" hidden="1"/>
    <row r="62161" ht="15.75" hidden="1"/>
    <row r="62162" ht="15.75" hidden="1"/>
    <row r="62163" ht="15.75" hidden="1"/>
    <row r="62164" ht="15.75" hidden="1"/>
    <row r="62165" ht="15.75" hidden="1"/>
    <row r="62166" ht="15.75" hidden="1"/>
    <row r="62167" ht="15.75" hidden="1"/>
    <row r="62168" ht="15.75" hidden="1"/>
    <row r="62169" ht="15.75" hidden="1"/>
    <row r="62170" ht="15.75" hidden="1"/>
    <row r="62171" ht="15.75" hidden="1"/>
    <row r="62172" ht="15.75" hidden="1"/>
    <row r="62173" ht="15.75" hidden="1"/>
    <row r="62174" ht="15.75" hidden="1"/>
    <row r="62175" ht="15.75" hidden="1"/>
    <row r="62176" ht="15.75" hidden="1"/>
    <row r="62177" ht="15.75" hidden="1"/>
    <row r="62178" ht="15.75" hidden="1"/>
    <row r="62179" ht="15.75" hidden="1"/>
    <row r="62180" ht="15.75" hidden="1"/>
    <row r="62181" ht="15.75" hidden="1"/>
    <row r="62182" ht="15.75" hidden="1"/>
    <row r="62183" ht="15.75" hidden="1"/>
    <row r="62184" ht="15.75" hidden="1"/>
    <row r="62185" ht="15.75" hidden="1"/>
    <row r="62186" ht="15.75" hidden="1"/>
    <row r="62187" ht="15.75" hidden="1"/>
    <row r="62188" ht="15.75" hidden="1"/>
    <row r="62189" ht="15.75" hidden="1"/>
    <row r="62190" ht="15.75" hidden="1"/>
    <row r="62191" ht="15.75" hidden="1"/>
    <row r="62192" ht="15.75" hidden="1"/>
    <row r="62193" ht="15.75" hidden="1"/>
    <row r="62194" ht="15.75" hidden="1"/>
    <row r="62195" ht="15.75" hidden="1"/>
    <row r="62196" ht="15.75" hidden="1"/>
    <row r="62197" ht="15.75" hidden="1"/>
    <row r="62198" ht="15.75" hidden="1"/>
    <row r="62199" ht="15.75" hidden="1"/>
    <row r="62200" ht="15.75" hidden="1"/>
    <row r="62201" ht="15.75" hidden="1"/>
    <row r="62202" ht="15.75" hidden="1"/>
    <row r="62203" ht="15.75" hidden="1"/>
    <row r="62204" ht="15.75" hidden="1"/>
    <row r="62205" ht="15.75" hidden="1"/>
    <row r="62206" ht="15.75" hidden="1"/>
    <row r="62207" ht="15.75" hidden="1"/>
    <row r="62208" ht="15.75" hidden="1"/>
    <row r="62209" ht="15.75" hidden="1"/>
    <row r="62210" ht="15.75" hidden="1"/>
    <row r="62211" ht="15.75" hidden="1"/>
    <row r="62212" ht="15.75" hidden="1"/>
    <row r="62213" ht="15.75" hidden="1"/>
    <row r="62214" ht="15.75" hidden="1"/>
    <row r="62215" ht="15.75" hidden="1"/>
    <row r="62216" ht="15.75" hidden="1"/>
    <row r="62217" ht="15.75" hidden="1"/>
    <row r="62218" ht="15.75" hidden="1"/>
    <row r="62219" ht="15.75" hidden="1"/>
    <row r="62220" ht="15.75" hidden="1"/>
    <row r="62221" ht="15.75" hidden="1"/>
    <row r="62222" ht="15.75" hidden="1"/>
    <row r="62223" ht="15.75" hidden="1"/>
    <row r="62224" ht="15.75" hidden="1"/>
    <row r="62225" ht="15.75" hidden="1"/>
    <row r="62226" ht="15.75" hidden="1"/>
    <row r="62227" ht="15.75" hidden="1"/>
    <row r="62228" ht="15.75" hidden="1"/>
    <row r="62229" ht="15.75" hidden="1"/>
    <row r="62230" ht="15.75" hidden="1"/>
    <row r="62231" ht="15.75" hidden="1"/>
    <row r="62232" ht="15.75" hidden="1"/>
    <row r="62233" ht="15.75" hidden="1"/>
    <row r="62234" ht="15.75" hidden="1"/>
    <row r="62235" ht="15.75" hidden="1"/>
    <row r="62236" ht="15.75" hidden="1"/>
    <row r="62237" ht="15.75" hidden="1"/>
    <row r="62238" ht="15.75" hidden="1"/>
    <row r="62239" ht="15.75" hidden="1"/>
    <row r="62240" ht="15.75" hidden="1"/>
    <row r="62241" ht="15.75" hidden="1"/>
    <row r="62242" ht="15.75" hidden="1"/>
    <row r="62243" ht="15.75" hidden="1"/>
    <row r="62244" ht="15.75" hidden="1"/>
    <row r="62245" ht="15.75" hidden="1"/>
    <row r="62246" ht="15.75" hidden="1"/>
    <row r="62247" ht="15.75" hidden="1"/>
    <row r="62248" ht="15.75" hidden="1"/>
    <row r="62249" ht="15.75" hidden="1"/>
    <row r="62250" ht="15.75" hidden="1"/>
    <row r="62251" ht="15.75" hidden="1"/>
    <row r="62252" ht="15.75" hidden="1"/>
    <row r="62253" ht="15.75" hidden="1"/>
    <row r="62254" ht="15.75" hidden="1"/>
    <row r="62255" ht="15.75" hidden="1"/>
    <row r="62256" ht="15.75" hidden="1"/>
    <row r="62257" ht="15.75" hidden="1"/>
    <row r="62258" ht="15.75" hidden="1"/>
    <row r="62259" ht="15.75" hidden="1"/>
    <row r="62260" ht="15.75" hidden="1"/>
    <row r="62261" ht="15.75" hidden="1"/>
    <row r="62262" ht="15.75" hidden="1"/>
    <row r="62263" ht="15.75" hidden="1"/>
    <row r="62264" ht="15.75" hidden="1"/>
    <row r="62265" ht="15.75" hidden="1"/>
    <row r="62266" ht="15.75" hidden="1"/>
    <row r="62267" ht="15.75" hidden="1"/>
    <row r="62268" ht="15.75" hidden="1"/>
    <row r="62269" ht="15.75" hidden="1"/>
    <row r="62270" ht="15.75" hidden="1"/>
    <row r="62271" ht="15.75" hidden="1"/>
    <row r="62272" ht="15.75" hidden="1"/>
    <row r="62273" ht="15.75" hidden="1"/>
    <row r="62274" ht="15.75" hidden="1"/>
    <row r="62275" ht="15.75" hidden="1"/>
    <row r="62276" ht="15.75" hidden="1"/>
    <row r="62277" ht="15.75" hidden="1"/>
    <row r="62278" ht="15.75" hidden="1"/>
    <row r="62279" ht="15.75" hidden="1"/>
    <row r="62280" ht="15.75" hidden="1"/>
    <row r="62281" ht="15.75" hidden="1"/>
    <row r="62282" ht="15.75" hidden="1"/>
    <row r="62283" ht="15.75" hidden="1"/>
    <row r="62284" ht="15.75" hidden="1"/>
    <row r="62285" ht="15.75" hidden="1"/>
    <row r="62286" ht="15.75" hidden="1"/>
    <row r="62287" ht="15.75" hidden="1"/>
    <row r="62288" ht="15.75" hidden="1"/>
    <row r="62289" ht="15.75" hidden="1"/>
    <row r="62290" ht="15.75" hidden="1"/>
    <row r="62291" ht="15.75" hidden="1"/>
    <row r="62292" ht="15.75" hidden="1"/>
    <row r="62293" ht="15.75" hidden="1"/>
    <row r="62294" ht="15.75" hidden="1"/>
    <row r="62295" ht="15.75" hidden="1"/>
    <row r="62296" ht="15.75" hidden="1"/>
    <row r="62297" ht="15.75" hidden="1"/>
    <row r="62298" ht="15.75" hidden="1"/>
    <row r="62299" ht="15.75" hidden="1"/>
    <row r="62300" ht="15.75" hidden="1"/>
    <row r="62301" ht="15.75" hidden="1"/>
    <row r="62302" ht="15.75" hidden="1"/>
    <row r="62303" ht="15.75" hidden="1"/>
    <row r="62304" ht="15.75" hidden="1"/>
    <row r="62305" ht="15.75" hidden="1"/>
    <row r="62306" ht="15.75" hidden="1"/>
    <row r="62307" ht="15.75" hidden="1"/>
    <row r="62308" ht="15.75" hidden="1"/>
    <row r="62309" ht="15.75" hidden="1"/>
    <row r="62310" ht="15.75" hidden="1"/>
    <row r="62311" ht="15.75" hidden="1"/>
    <row r="62312" ht="15.75" hidden="1"/>
    <row r="62313" ht="15.75" hidden="1"/>
    <row r="62314" ht="15.75" hidden="1"/>
    <row r="62315" ht="15.75" hidden="1"/>
    <row r="62316" ht="15.75" hidden="1"/>
    <row r="62317" ht="15.75" hidden="1"/>
    <row r="62318" ht="15.75" hidden="1"/>
    <row r="62319" ht="15.75" hidden="1"/>
    <row r="62320" ht="15.75" hidden="1"/>
    <row r="62321" ht="15.75" hidden="1"/>
    <row r="62322" ht="15.75" hidden="1"/>
    <row r="62323" ht="15.75" hidden="1"/>
    <row r="62324" ht="15.75" hidden="1"/>
    <row r="62325" ht="15.75" hidden="1"/>
    <row r="62326" ht="15.75" hidden="1"/>
    <row r="62327" ht="15.75" hidden="1"/>
    <row r="62328" ht="15.75" hidden="1"/>
    <row r="62329" ht="15.75" hidden="1"/>
    <row r="62330" ht="15.75" hidden="1"/>
    <row r="62331" ht="15.75" hidden="1"/>
    <row r="62332" ht="15.75" hidden="1"/>
    <row r="62333" ht="15.75" hidden="1"/>
    <row r="62334" ht="15.75" hidden="1"/>
    <row r="62335" ht="15.75" hidden="1"/>
    <row r="62336" ht="15.75" hidden="1"/>
    <row r="62337" ht="15.75" hidden="1"/>
    <row r="62338" ht="15.75" hidden="1"/>
    <row r="62339" ht="15.75" hidden="1"/>
    <row r="62340" ht="15.75" hidden="1"/>
    <row r="62341" ht="15.75" hidden="1"/>
    <row r="62342" ht="15.75" hidden="1"/>
    <row r="62343" ht="15.75" hidden="1"/>
    <row r="62344" ht="15.75" hidden="1"/>
    <row r="62345" ht="15.75" hidden="1"/>
    <row r="62346" ht="15.75" hidden="1"/>
    <row r="62347" ht="15.75" hidden="1"/>
    <row r="62348" ht="15.75" hidden="1"/>
    <row r="62349" ht="15.75" hidden="1"/>
    <row r="62350" ht="15.75" hidden="1"/>
    <row r="62351" ht="15.75" hidden="1"/>
    <row r="62352" ht="15.75" hidden="1"/>
    <row r="62353" ht="15.75" hidden="1"/>
    <row r="62354" ht="15.75" hidden="1"/>
    <row r="62355" ht="15.75" hidden="1"/>
    <row r="62356" ht="15.75" hidden="1"/>
    <row r="62357" ht="15.75" hidden="1"/>
    <row r="62358" ht="15.75" hidden="1"/>
    <row r="62359" ht="15.75" hidden="1"/>
    <row r="62360" ht="15.75" hidden="1"/>
    <row r="62361" ht="15.75" hidden="1"/>
    <row r="62362" ht="15.75" hidden="1"/>
    <row r="62363" ht="15.75" hidden="1"/>
    <row r="62364" ht="15.75" hidden="1"/>
    <row r="62365" ht="15.75" hidden="1"/>
    <row r="62366" ht="15.75" hidden="1"/>
    <row r="62367" ht="15.75" hidden="1"/>
    <row r="62368" ht="15.75" hidden="1"/>
    <row r="62369" ht="15.75" hidden="1"/>
    <row r="62370" ht="15.75" hidden="1"/>
    <row r="62371" ht="15.75" hidden="1"/>
    <row r="62372" ht="15.75" hidden="1"/>
    <row r="62373" ht="15.75" hidden="1"/>
    <row r="62374" ht="15.75" hidden="1"/>
    <row r="62375" ht="15.75" hidden="1"/>
    <row r="62376" ht="15.75" hidden="1"/>
    <row r="62377" ht="15.75" hidden="1"/>
    <row r="62378" ht="15.75" hidden="1"/>
    <row r="62379" ht="15.75" hidden="1"/>
    <row r="62380" ht="15.75" hidden="1"/>
    <row r="62381" ht="15.75" hidden="1"/>
    <row r="62382" ht="15.75" hidden="1"/>
    <row r="62383" ht="15.75" hidden="1"/>
    <row r="62384" ht="15.75" hidden="1"/>
    <row r="62385" ht="15.75" hidden="1"/>
    <row r="62386" ht="15.75" hidden="1"/>
    <row r="62387" ht="15.75" hidden="1"/>
    <row r="62388" ht="15.75" hidden="1"/>
    <row r="62389" ht="15.75" hidden="1"/>
    <row r="62390" ht="15.75" hidden="1"/>
    <row r="62391" ht="15.75" hidden="1"/>
    <row r="62392" ht="15.75" hidden="1"/>
    <row r="62393" ht="15.75" hidden="1"/>
    <row r="62394" ht="15.75" hidden="1"/>
    <row r="62395" ht="15.75" hidden="1"/>
    <row r="62396" ht="15.75" hidden="1"/>
    <row r="62397" ht="15.75" hidden="1"/>
    <row r="62398" ht="15.75" hidden="1"/>
    <row r="62399" ht="15.75" hidden="1"/>
    <row r="62400" ht="15.75" hidden="1"/>
    <row r="62401" ht="15.75" hidden="1"/>
    <row r="62402" ht="15.75" hidden="1"/>
    <row r="62403" ht="15.75" hidden="1"/>
    <row r="62404" ht="15.75" hidden="1"/>
    <row r="62405" ht="15.75" hidden="1"/>
    <row r="62406" ht="15.75" hidden="1"/>
    <row r="62407" ht="15.75" hidden="1"/>
    <row r="62408" ht="15.75" hidden="1"/>
    <row r="62409" ht="15.75" hidden="1"/>
    <row r="62410" ht="15.75" hidden="1"/>
    <row r="62411" ht="15.75" hidden="1"/>
    <row r="62412" ht="15.75" hidden="1"/>
    <row r="62413" ht="15.75" hidden="1"/>
    <row r="62414" ht="15.75" hidden="1"/>
    <row r="62415" ht="15.75" hidden="1"/>
    <row r="62416" ht="15.75" hidden="1"/>
    <row r="62417" ht="15.75" hidden="1"/>
    <row r="62418" ht="15.75" hidden="1"/>
    <row r="62419" ht="15.75" hidden="1"/>
    <row r="62420" ht="15.75" hidden="1"/>
    <row r="62421" ht="15.75" hidden="1"/>
    <row r="62422" ht="15.75" hidden="1"/>
    <row r="62423" ht="15.75" hidden="1"/>
    <row r="62424" ht="15.75" hidden="1"/>
    <row r="62425" ht="15.75" hidden="1"/>
    <row r="62426" ht="15.75" hidden="1"/>
    <row r="62427" ht="15.75" hidden="1"/>
    <row r="62428" ht="15.75" hidden="1"/>
    <row r="62429" ht="15.75" hidden="1"/>
    <row r="62430" ht="15.75" hidden="1"/>
    <row r="62431" ht="15.75" hidden="1"/>
    <row r="62432" ht="15.75" hidden="1"/>
    <row r="62433" ht="15.75" hidden="1"/>
    <row r="62434" ht="15.75" hidden="1"/>
    <row r="62435" ht="15.75" hidden="1"/>
    <row r="62436" ht="15.75" hidden="1"/>
    <row r="62437" ht="15.75" hidden="1"/>
    <row r="62438" ht="15.75" hidden="1"/>
    <row r="62439" ht="15.75" hidden="1"/>
    <row r="62440" ht="15.75" hidden="1"/>
    <row r="62441" ht="15.75" hidden="1"/>
    <row r="62442" ht="15.75" hidden="1"/>
    <row r="62443" ht="15.75" hidden="1"/>
    <row r="62444" ht="15.75" hidden="1"/>
    <row r="62445" ht="15.75" hidden="1"/>
    <row r="62446" ht="15.75" hidden="1"/>
    <row r="62447" ht="15.75" hidden="1"/>
    <row r="62448" ht="15.75" hidden="1"/>
    <row r="62449" ht="15.75" hidden="1"/>
    <row r="62450" ht="15.75" hidden="1"/>
    <row r="62451" ht="15.75" hidden="1"/>
    <row r="62452" ht="15.75" hidden="1"/>
    <row r="62453" ht="15.75" hidden="1"/>
    <row r="62454" ht="15.75" hidden="1"/>
    <row r="62455" ht="15.75" hidden="1"/>
    <row r="62456" ht="15.75" hidden="1"/>
    <row r="62457" ht="15.75" hidden="1"/>
    <row r="62458" ht="15.75" hidden="1"/>
    <row r="62459" ht="15.75" hidden="1"/>
    <row r="62460" ht="15.75" hidden="1"/>
    <row r="62461" ht="15.75" hidden="1"/>
    <row r="62462" ht="15.75" hidden="1"/>
    <row r="62463" ht="15.75" hidden="1"/>
    <row r="62464" ht="15.75" hidden="1"/>
    <row r="62465" ht="15.75" hidden="1"/>
    <row r="62466" ht="15.75" hidden="1"/>
    <row r="62467" ht="15.75" hidden="1"/>
    <row r="62468" ht="15.75" hidden="1"/>
    <row r="62469" ht="15.75" hidden="1"/>
    <row r="62470" ht="15.75" hidden="1"/>
    <row r="62471" ht="15.75" hidden="1"/>
    <row r="62472" ht="15.75" hidden="1"/>
    <row r="62473" ht="15.75" hidden="1"/>
    <row r="62474" ht="15.75" hidden="1"/>
    <row r="62475" ht="15.75" hidden="1"/>
    <row r="62476" ht="15.75" hidden="1"/>
    <row r="62477" ht="15.75" hidden="1"/>
    <row r="62478" ht="15.75" hidden="1"/>
    <row r="62479" ht="15.75" hidden="1"/>
    <row r="62480" ht="15.75" hidden="1"/>
    <row r="62481" ht="15.75" hidden="1"/>
    <row r="62482" ht="15.75" hidden="1"/>
    <row r="62483" ht="15.75" hidden="1"/>
    <row r="62484" ht="15.75" hidden="1"/>
    <row r="62485" ht="15.75" hidden="1"/>
    <row r="62486" ht="15.75" hidden="1"/>
    <row r="62487" ht="15.75" hidden="1"/>
    <row r="62488" ht="15.75" hidden="1"/>
    <row r="62489" ht="15.75" hidden="1"/>
    <row r="62490" ht="15.75" hidden="1"/>
    <row r="62491" ht="15.75" hidden="1"/>
    <row r="62492" ht="15.75" hidden="1"/>
    <row r="62493" ht="15.75" hidden="1"/>
    <row r="62494" ht="15.75" hidden="1"/>
    <row r="62495" ht="15.75" hidden="1"/>
    <row r="62496" ht="15.75" hidden="1"/>
    <row r="62497" ht="15.75" hidden="1"/>
    <row r="62498" ht="15.75" hidden="1"/>
    <row r="62499" ht="15.75" hidden="1"/>
    <row r="62500" ht="15.75" hidden="1"/>
    <row r="62501" ht="15.75" hidden="1"/>
    <row r="62502" ht="15.75" hidden="1"/>
    <row r="62503" ht="15.75" hidden="1"/>
    <row r="62504" ht="15.75" hidden="1"/>
    <row r="62505" ht="15.75" hidden="1"/>
    <row r="62506" ht="15.75" hidden="1"/>
    <row r="62507" ht="15.75" hidden="1"/>
    <row r="62508" ht="15.75" hidden="1"/>
    <row r="62509" ht="15.75" hidden="1"/>
    <row r="62510" ht="15.75" hidden="1"/>
    <row r="62511" ht="15.75" hidden="1"/>
    <row r="62512" ht="15.75" hidden="1"/>
    <row r="62513" ht="15.75" hidden="1"/>
    <row r="62514" ht="15.75" hidden="1"/>
    <row r="62515" ht="15.75" hidden="1"/>
    <row r="62516" ht="15.75" hidden="1"/>
    <row r="62517" ht="15.75" hidden="1"/>
    <row r="62518" ht="15.75" hidden="1"/>
    <row r="62519" ht="15.75" hidden="1"/>
    <row r="62520" ht="15.75" hidden="1"/>
    <row r="62521" ht="15.75" hidden="1"/>
    <row r="62522" ht="15.75" hidden="1"/>
    <row r="62523" ht="15.75" hidden="1"/>
    <row r="62524" ht="15.75" hidden="1"/>
    <row r="62525" ht="15.75" hidden="1"/>
    <row r="62526" ht="15.75" hidden="1"/>
    <row r="62527" ht="15.75" hidden="1"/>
    <row r="62528" ht="15.75" hidden="1"/>
    <row r="62529" ht="15.75" hidden="1"/>
    <row r="62530" ht="15.75" hidden="1"/>
    <row r="62531" ht="15.75" hidden="1"/>
    <row r="62532" ht="15.75" hidden="1"/>
    <row r="62533" ht="15.75" hidden="1"/>
    <row r="62534" ht="15.75" hidden="1"/>
    <row r="62535" ht="15.75" hidden="1"/>
    <row r="62536" ht="15.75" hidden="1"/>
    <row r="62537" ht="15.75" hidden="1"/>
    <row r="62538" ht="15.75" hidden="1"/>
    <row r="62539" ht="15.75" hidden="1"/>
    <row r="62540" ht="15.75" hidden="1"/>
    <row r="62541" ht="15.75" hidden="1"/>
    <row r="62542" ht="15.75" hidden="1"/>
    <row r="62543" ht="15.75" hidden="1"/>
    <row r="62544" ht="15.75" hidden="1"/>
    <row r="62545" ht="15.75" hidden="1"/>
    <row r="62546" ht="15.75" hidden="1"/>
    <row r="62547" ht="15.75" hidden="1"/>
    <row r="62548" ht="15.75" hidden="1"/>
    <row r="62549" ht="15.75" hidden="1"/>
    <row r="62550" ht="15.75" hidden="1"/>
    <row r="62551" ht="15.75" hidden="1"/>
    <row r="62552" ht="15.75" hidden="1"/>
    <row r="62553" ht="15.75" hidden="1"/>
    <row r="62554" ht="15.75" hidden="1"/>
    <row r="62555" ht="15.75" hidden="1"/>
    <row r="62556" ht="15.75" hidden="1"/>
    <row r="62557" ht="15.75" hidden="1"/>
    <row r="62558" ht="15.75" hidden="1"/>
    <row r="62559" ht="15.75" hidden="1"/>
    <row r="62560" ht="15.75" hidden="1"/>
    <row r="62561" ht="15.75" hidden="1"/>
    <row r="62562" ht="15.75" hidden="1"/>
    <row r="62563" ht="15.75" hidden="1"/>
    <row r="62564" ht="15.75" hidden="1"/>
    <row r="62565" ht="15.75" hidden="1"/>
    <row r="62566" ht="15.75" hidden="1"/>
    <row r="62567" ht="15.75" hidden="1"/>
    <row r="62568" ht="15.75" hidden="1"/>
    <row r="62569" ht="15.75" hidden="1"/>
    <row r="62570" ht="15.75" hidden="1"/>
    <row r="62571" ht="15.75" hidden="1"/>
    <row r="62572" ht="15.75" hidden="1"/>
    <row r="62573" ht="15.75" hidden="1"/>
    <row r="62574" ht="15.75" hidden="1"/>
    <row r="62575" ht="15.75" hidden="1"/>
    <row r="62576" ht="15.75" hidden="1"/>
    <row r="62577" ht="15.75" hidden="1"/>
    <row r="62578" ht="15.75" hidden="1"/>
    <row r="62579" ht="15.75" hidden="1"/>
    <row r="62580" ht="15.75" hidden="1"/>
    <row r="62581" ht="15.75" hidden="1"/>
    <row r="62582" ht="15.75" hidden="1"/>
    <row r="62583" ht="15.75" hidden="1"/>
    <row r="62584" ht="15.75" hidden="1"/>
    <row r="62585" ht="15.75" hidden="1"/>
    <row r="62586" ht="15.75" hidden="1"/>
    <row r="62587" ht="15.75" hidden="1"/>
    <row r="62588" ht="15.75" hidden="1"/>
    <row r="62589" ht="15.75" hidden="1"/>
    <row r="62590" ht="15.75" hidden="1"/>
    <row r="62591" ht="15.75" hidden="1"/>
    <row r="62592" ht="15.75" hidden="1"/>
    <row r="62593" ht="15.75" hidden="1"/>
    <row r="62594" ht="15.75" hidden="1"/>
    <row r="62595" ht="15.75" hidden="1"/>
    <row r="62596" ht="15.75" hidden="1"/>
    <row r="62597" ht="15.75" hidden="1"/>
    <row r="62598" ht="15.75" hidden="1"/>
    <row r="62599" ht="15.75" hidden="1"/>
    <row r="62600" ht="15.75" hidden="1"/>
    <row r="62601" ht="15.75" hidden="1"/>
    <row r="62602" ht="15.75" hidden="1"/>
    <row r="62603" ht="15.75" hidden="1"/>
    <row r="62604" ht="15.75" hidden="1"/>
    <row r="62605" ht="15.75" hidden="1"/>
    <row r="62606" ht="15.75" hidden="1"/>
    <row r="62607" ht="15.75" hidden="1"/>
    <row r="62608" ht="15.75" hidden="1"/>
    <row r="62609" ht="15.75" hidden="1"/>
    <row r="62610" ht="15.75" hidden="1"/>
    <row r="62611" ht="15.75" hidden="1"/>
    <row r="62612" ht="15.75" hidden="1"/>
    <row r="62613" ht="15.75" hidden="1"/>
    <row r="62614" ht="15.75" hidden="1"/>
    <row r="62615" ht="15.75" hidden="1"/>
    <row r="62616" ht="15.75" hidden="1"/>
    <row r="62617" ht="15.75" hidden="1"/>
    <row r="62618" ht="15.75" hidden="1"/>
    <row r="62619" ht="15.75" hidden="1"/>
    <row r="62620" ht="15.75" hidden="1"/>
    <row r="62621" ht="15.75" hidden="1"/>
    <row r="62622" ht="15.75" hidden="1"/>
    <row r="62623" ht="15.75" hidden="1"/>
    <row r="62624" ht="15.75" hidden="1"/>
    <row r="62625" ht="15.75" hidden="1"/>
    <row r="62626" ht="15.75" hidden="1"/>
    <row r="62627" ht="15.75" hidden="1"/>
    <row r="62628" ht="15.75" hidden="1"/>
    <row r="62629" ht="15.75" hidden="1"/>
    <row r="62630" ht="15.75" hidden="1"/>
    <row r="62631" ht="15.75" hidden="1"/>
    <row r="62632" ht="15.75" hidden="1"/>
    <row r="62633" ht="15.75" hidden="1"/>
    <row r="62634" ht="15.75" hidden="1"/>
    <row r="62635" ht="15.75" hidden="1"/>
    <row r="62636" ht="15.75" hidden="1"/>
    <row r="62637" ht="15.75" hidden="1"/>
    <row r="62638" ht="15.75" hidden="1"/>
    <row r="62639" ht="15.75" hidden="1"/>
    <row r="62640" ht="15.75" hidden="1"/>
    <row r="62641" ht="15.75" hidden="1"/>
    <row r="62642" ht="15.75" hidden="1"/>
    <row r="62643" ht="15.75" hidden="1"/>
    <row r="62644" ht="15.75" hidden="1"/>
    <row r="62645" ht="15.75" hidden="1"/>
    <row r="62646" ht="15.75" hidden="1"/>
    <row r="62647" ht="15.75" hidden="1"/>
    <row r="62648" ht="15.75" hidden="1"/>
    <row r="62649" ht="15.75" hidden="1"/>
    <row r="62650" ht="15.75" hidden="1"/>
    <row r="62651" ht="15.75" hidden="1"/>
    <row r="62652" ht="15.75" hidden="1"/>
    <row r="62653" ht="15.75" hidden="1"/>
    <row r="62654" ht="15.75" hidden="1"/>
    <row r="62655" ht="15.75" hidden="1"/>
    <row r="62656" ht="15.75" hidden="1"/>
    <row r="62657" ht="15.75" hidden="1"/>
    <row r="62658" ht="15.75" hidden="1"/>
    <row r="62659" ht="15.75" hidden="1"/>
    <row r="62660" ht="15.75" hidden="1"/>
    <row r="62661" ht="15.75" hidden="1"/>
    <row r="62662" ht="15.75" hidden="1"/>
    <row r="62663" ht="15.75" hidden="1"/>
    <row r="62664" ht="15.75" hidden="1"/>
    <row r="62665" ht="15.75" hidden="1"/>
    <row r="62666" ht="15.75" hidden="1"/>
    <row r="62667" ht="15.75" hidden="1"/>
    <row r="62668" ht="15.75" hidden="1"/>
    <row r="62669" ht="15.75" hidden="1"/>
    <row r="62670" ht="15.75" hidden="1"/>
    <row r="62671" ht="15.75" hidden="1"/>
    <row r="62672" ht="15.75" hidden="1"/>
    <row r="62673" ht="15.75" hidden="1"/>
    <row r="62674" ht="15.75" hidden="1"/>
    <row r="62675" ht="15.75" hidden="1"/>
    <row r="62676" ht="15.75" hidden="1"/>
    <row r="62677" ht="15.75" hidden="1"/>
    <row r="62678" ht="15.75" hidden="1"/>
    <row r="62679" ht="15.75" hidden="1"/>
    <row r="62680" ht="15.75" hidden="1"/>
    <row r="62681" ht="15.75" hidden="1"/>
    <row r="62682" ht="15.75" hidden="1"/>
    <row r="62683" ht="15.75" hidden="1"/>
    <row r="62684" ht="15.75" hidden="1"/>
    <row r="62685" ht="15.75" hidden="1"/>
    <row r="62686" ht="15.75" hidden="1"/>
    <row r="62687" ht="15.75" hidden="1"/>
    <row r="62688" ht="15.75" hidden="1"/>
    <row r="62689" ht="15.75" hidden="1"/>
    <row r="62690" ht="15.75" hidden="1"/>
    <row r="62691" ht="15.75" hidden="1"/>
    <row r="62692" ht="15.75" hidden="1"/>
    <row r="62693" ht="15.75" hidden="1"/>
    <row r="62694" ht="15.75" hidden="1"/>
    <row r="62695" ht="15.75" hidden="1"/>
    <row r="62696" ht="15.75" hidden="1"/>
    <row r="62697" ht="15.75" hidden="1"/>
    <row r="62698" ht="15.75" hidden="1"/>
    <row r="62699" ht="15.75" hidden="1"/>
    <row r="62700" ht="15.75" hidden="1"/>
    <row r="62701" ht="15.75" hidden="1"/>
    <row r="62702" ht="15.75" hidden="1"/>
    <row r="62703" ht="15.75" hidden="1"/>
    <row r="62704" ht="15.75" hidden="1"/>
    <row r="62705" ht="15.75" hidden="1"/>
    <row r="62706" ht="15.75" hidden="1"/>
    <row r="62707" ht="15.75" hidden="1"/>
    <row r="62708" ht="15.75" hidden="1"/>
    <row r="62709" ht="15.75" hidden="1"/>
    <row r="62710" ht="15.75" hidden="1"/>
    <row r="62711" ht="15.75" hidden="1"/>
    <row r="62712" ht="15.75" hidden="1"/>
    <row r="62713" ht="15.75" hidden="1"/>
    <row r="62714" ht="15.75" hidden="1"/>
    <row r="62715" ht="15.75" hidden="1"/>
    <row r="62716" ht="15.75" hidden="1"/>
    <row r="62717" ht="15.75" hidden="1"/>
    <row r="62718" ht="15.75" hidden="1"/>
    <row r="62719" ht="15.75" hidden="1"/>
    <row r="62720" ht="15.75" hidden="1"/>
    <row r="62721" ht="15.75" hidden="1"/>
    <row r="62722" ht="15.75" hidden="1"/>
    <row r="62723" ht="15.75" hidden="1"/>
    <row r="62724" ht="15.75" hidden="1"/>
    <row r="62725" ht="15.75" hidden="1"/>
    <row r="62726" ht="15.75" hidden="1"/>
    <row r="62727" ht="15.75" hidden="1"/>
    <row r="62728" ht="15.75" hidden="1"/>
    <row r="62729" ht="15.75" hidden="1"/>
    <row r="62730" ht="15.75" hidden="1"/>
    <row r="62731" ht="15.75" hidden="1"/>
    <row r="62732" ht="15.75" hidden="1"/>
    <row r="62733" ht="15.75" hidden="1"/>
    <row r="62734" ht="15.75" hidden="1"/>
    <row r="62735" ht="15.75" hidden="1"/>
    <row r="62736" ht="15.75" hidden="1"/>
    <row r="62737" ht="15.75" hidden="1"/>
    <row r="62738" ht="15.75" hidden="1"/>
    <row r="62739" ht="15.75" hidden="1"/>
    <row r="62740" ht="15.75" hidden="1"/>
    <row r="62741" ht="15.75" hidden="1"/>
    <row r="62742" ht="15.75" hidden="1"/>
    <row r="62743" ht="15.75" hidden="1"/>
    <row r="62744" ht="15.75" hidden="1"/>
    <row r="62745" ht="15.75" hidden="1"/>
    <row r="62746" ht="15.75" hidden="1"/>
    <row r="62747" ht="15.75" hidden="1"/>
    <row r="62748" ht="15.75" hidden="1"/>
    <row r="62749" ht="15.75" hidden="1"/>
    <row r="62750" ht="15.75" hidden="1"/>
    <row r="62751" ht="15.75" hidden="1"/>
    <row r="62752" ht="15.75" hidden="1"/>
    <row r="62753" ht="15.75" hidden="1"/>
    <row r="62754" ht="15.75" hidden="1"/>
    <row r="62755" ht="15.75" hidden="1"/>
    <row r="62756" ht="15.75" hidden="1"/>
    <row r="62757" ht="15.75" hidden="1"/>
    <row r="62758" ht="15.75" hidden="1"/>
    <row r="62759" ht="15.75" hidden="1"/>
    <row r="62760" ht="15.75" hidden="1"/>
    <row r="62761" ht="15.75" hidden="1"/>
    <row r="62762" ht="15.75" hidden="1"/>
    <row r="62763" ht="15.75" hidden="1"/>
    <row r="62764" ht="15.75" hidden="1"/>
    <row r="62765" ht="15.75" hidden="1"/>
    <row r="62766" ht="15.75" hidden="1"/>
    <row r="62767" ht="15.75" hidden="1"/>
    <row r="62768" ht="15.75" hidden="1"/>
    <row r="62769" ht="15.75" hidden="1"/>
    <row r="62770" ht="15.75" hidden="1"/>
    <row r="62771" ht="15.75" hidden="1"/>
    <row r="62772" ht="15.75" hidden="1"/>
    <row r="62773" ht="15.75" hidden="1"/>
    <row r="62774" ht="15.75" hidden="1"/>
    <row r="62775" ht="15.75" hidden="1"/>
    <row r="62776" ht="15.75" hidden="1"/>
    <row r="62777" ht="15.75" hidden="1"/>
    <row r="62778" ht="15.75" hidden="1"/>
    <row r="62779" ht="15.75" hidden="1"/>
    <row r="62780" ht="15.75" hidden="1"/>
    <row r="62781" ht="15.75" hidden="1"/>
    <row r="62782" ht="15.75" hidden="1"/>
    <row r="62783" ht="15.75" hidden="1"/>
    <row r="62784" ht="15.75" hidden="1"/>
    <row r="62785" ht="15.75" hidden="1"/>
    <row r="62786" ht="15.75" hidden="1"/>
    <row r="62787" ht="15.75" hidden="1"/>
    <row r="62788" ht="15.75" hidden="1"/>
    <row r="62789" ht="15.75" hidden="1"/>
    <row r="62790" ht="15.75" hidden="1"/>
    <row r="62791" ht="15.75" hidden="1"/>
    <row r="62792" ht="15.75" hidden="1"/>
    <row r="62793" ht="15.75" hidden="1"/>
    <row r="62794" ht="15.75" hidden="1"/>
    <row r="62795" ht="15.75" hidden="1"/>
    <row r="62796" ht="15.75" hidden="1"/>
    <row r="62797" ht="15.75" hidden="1"/>
    <row r="62798" ht="15.75" hidden="1"/>
    <row r="62799" ht="15.75" hidden="1"/>
    <row r="62800" ht="15.75" hidden="1"/>
    <row r="62801" ht="15.75" hidden="1"/>
    <row r="62802" ht="15.75" hidden="1"/>
    <row r="62803" ht="15.75" hidden="1"/>
    <row r="62804" ht="15.75" hidden="1"/>
    <row r="62805" ht="15.75" hidden="1"/>
    <row r="62806" ht="15.75" hidden="1"/>
    <row r="62807" ht="15.75" hidden="1"/>
    <row r="62808" ht="15.75" hidden="1"/>
    <row r="62809" ht="15.75" hidden="1"/>
    <row r="62810" ht="15.75" hidden="1"/>
    <row r="62811" ht="15.75" hidden="1"/>
    <row r="62812" ht="15.75" hidden="1"/>
    <row r="62813" ht="15.75" hidden="1"/>
    <row r="62814" ht="15.75" hidden="1"/>
    <row r="62815" ht="15.75" hidden="1"/>
    <row r="62816" ht="15.75" hidden="1"/>
    <row r="62817" ht="15.75" hidden="1"/>
    <row r="62818" ht="15.75" hidden="1"/>
    <row r="62819" ht="15.75" hidden="1"/>
    <row r="62820" ht="15.75" hidden="1"/>
    <row r="62821" ht="15.75" hidden="1"/>
    <row r="62822" ht="15.75" hidden="1"/>
    <row r="62823" ht="15.75" hidden="1"/>
    <row r="62824" ht="15.75" hidden="1"/>
    <row r="62825" ht="15.75" hidden="1"/>
    <row r="62826" ht="15.75" hidden="1"/>
    <row r="62827" ht="15.75" hidden="1"/>
    <row r="62828" ht="15.75" hidden="1"/>
    <row r="62829" ht="15.75" hidden="1"/>
    <row r="62830" ht="15.75" hidden="1"/>
    <row r="62831" ht="15.75" hidden="1"/>
    <row r="62832" ht="15.75" hidden="1"/>
    <row r="62833" ht="15.75" hidden="1"/>
    <row r="62834" ht="15.75" hidden="1"/>
    <row r="62835" ht="15.75" hidden="1"/>
    <row r="62836" ht="15.75" hidden="1"/>
    <row r="62837" ht="15.75" hidden="1"/>
    <row r="62838" ht="15.75" hidden="1"/>
    <row r="62839" ht="15.75" hidden="1"/>
    <row r="62840" ht="15.75" hidden="1"/>
    <row r="62841" ht="15.75" hidden="1"/>
    <row r="62842" ht="15.75" hidden="1"/>
    <row r="62843" ht="15.75" hidden="1"/>
    <row r="62844" ht="15.75" hidden="1"/>
    <row r="62845" ht="15.75" hidden="1"/>
    <row r="62846" ht="15.75" hidden="1"/>
    <row r="62847" ht="15.75" hidden="1"/>
    <row r="62848" ht="15.75" hidden="1"/>
    <row r="62849" ht="15.75" hidden="1"/>
    <row r="62850" ht="15.75" hidden="1"/>
    <row r="62851" ht="15.75" hidden="1"/>
    <row r="62852" ht="15.75" hidden="1"/>
    <row r="62853" ht="15.75" hidden="1"/>
    <row r="62854" ht="15.75" hidden="1"/>
    <row r="62855" ht="15.75" hidden="1"/>
    <row r="62856" ht="15.75" hidden="1"/>
    <row r="62857" ht="15.75" hidden="1"/>
    <row r="62858" ht="15.75" hidden="1"/>
    <row r="62859" ht="15.75" hidden="1"/>
    <row r="62860" ht="15.75" hidden="1"/>
    <row r="62861" ht="15.75" hidden="1"/>
    <row r="62862" ht="15.75" hidden="1"/>
    <row r="62863" ht="15.75" hidden="1"/>
    <row r="62864" ht="15.75" hidden="1"/>
    <row r="62865" ht="15.75" hidden="1"/>
    <row r="62866" ht="15.75" hidden="1"/>
    <row r="62867" ht="15.75" hidden="1"/>
    <row r="62868" ht="15.75" hidden="1"/>
    <row r="62869" ht="15.75" hidden="1"/>
    <row r="62870" ht="15.75" hidden="1"/>
    <row r="62871" ht="15.75" hidden="1"/>
    <row r="62872" ht="15.75" hidden="1"/>
    <row r="62873" ht="15.75" hidden="1"/>
    <row r="62874" ht="15.75" hidden="1"/>
    <row r="62875" ht="15.75" hidden="1"/>
    <row r="62876" ht="15.75" hidden="1"/>
    <row r="62877" ht="15.75" hidden="1"/>
    <row r="62878" ht="15.75" hidden="1"/>
    <row r="62879" ht="15.75" hidden="1"/>
    <row r="62880" ht="15.75" hidden="1"/>
    <row r="62881" ht="15.75" hidden="1"/>
    <row r="62882" ht="15.75" hidden="1"/>
    <row r="62883" ht="15.75" hidden="1"/>
    <row r="62884" ht="15.75" hidden="1"/>
    <row r="62885" ht="15.75" hidden="1"/>
    <row r="62886" ht="15.75" hidden="1"/>
    <row r="62887" ht="15.75" hidden="1"/>
    <row r="62888" ht="15.75" hidden="1"/>
    <row r="62889" ht="15.75" hidden="1"/>
    <row r="62890" ht="15.75" hidden="1"/>
    <row r="62891" ht="15.75" hidden="1"/>
    <row r="62892" ht="15.75" hidden="1"/>
    <row r="62893" ht="15.75" hidden="1"/>
    <row r="62894" ht="15.75" hidden="1"/>
    <row r="62895" ht="15.75" hidden="1"/>
    <row r="62896" ht="15.75" hidden="1"/>
    <row r="62897" ht="15.75" hidden="1"/>
    <row r="62898" ht="15.75" hidden="1"/>
    <row r="62899" ht="15.75" hidden="1"/>
    <row r="62900" ht="15.75" hidden="1"/>
    <row r="62901" ht="15.75" hidden="1"/>
    <row r="62902" ht="15.75" hidden="1"/>
    <row r="62903" ht="15.75" hidden="1"/>
    <row r="62904" ht="15.75" hidden="1"/>
    <row r="62905" ht="15.75" hidden="1"/>
    <row r="62906" ht="15.75" hidden="1"/>
    <row r="62907" ht="15.75" hidden="1"/>
    <row r="62908" ht="15.75" hidden="1"/>
    <row r="62909" ht="15.75" hidden="1"/>
    <row r="62910" ht="15.75" hidden="1"/>
    <row r="62911" ht="15.75" hidden="1"/>
    <row r="62912" ht="15.75" hidden="1"/>
    <row r="62913" ht="15.75" hidden="1"/>
    <row r="62914" ht="15.75" hidden="1"/>
    <row r="62915" ht="15.75" hidden="1"/>
    <row r="62916" ht="15.75" hidden="1"/>
    <row r="62917" ht="15.75" hidden="1"/>
    <row r="62918" ht="15.75" hidden="1"/>
    <row r="62919" ht="15.75" hidden="1"/>
    <row r="62920" ht="15.75" hidden="1"/>
    <row r="62921" ht="15.75" hidden="1"/>
    <row r="62922" ht="15.75" hidden="1"/>
    <row r="62923" ht="15.75" hidden="1"/>
    <row r="62924" ht="15.75" hidden="1"/>
    <row r="62925" ht="15.75" hidden="1"/>
    <row r="62926" ht="15.75" hidden="1"/>
    <row r="62927" ht="15.75" hidden="1"/>
    <row r="62928" ht="15.75" hidden="1"/>
    <row r="62929" ht="15.75" hidden="1"/>
    <row r="62930" ht="15.75" hidden="1"/>
    <row r="62931" ht="15.75" hidden="1"/>
    <row r="62932" ht="15.75" hidden="1"/>
    <row r="62933" ht="15.75" hidden="1"/>
    <row r="62934" ht="15.75" hidden="1"/>
    <row r="62935" ht="15.75" hidden="1"/>
    <row r="62936" ht="15.75" hidden="1"/>
    <row r="62937" ht="15.75" hidden="1"/>
    <row r="62938" ht="15.75" hidden="1"/>
    <row r="62939" ht="15.75" hidden="1"/>
    <row r="62940" ht="15.75" hidden="1"/>
    <row r="62941" ht="15.75" hidden="1"/>
    <row r="62942" ht="15.75" hidden="1"/>
    <row r="62943" ht="15.75" hidden="1"/>
    <row r="62944" ht="15.75" hidden="1"/>
    <row r="62945" ht="15.75" hidden="1"/>
    <row r="62946" ht="15.75" hidden="1"/>
    <row r="62947" ht="15.75" hidden="1"/>
    <row r="62948" ht="15.75" hidden="1"/>
    <row r="62949" ht="15.75" hidden="1"/>
    <row r="62950" ht="15.75" hidden="1"/>
    <row r="62951" ht="15.75" hidden="1"/>
    <row r="62952" ht="15.75" hidden="1"/>
    <row r="62953" ht="15.75" hidden="1"/>
    <row r="62954" ht="15.75" hidden="1"/>
    <row r="62955" ht="15.75" hidden="1"/>
    <row r="62956" ht="15.75" hidden="1"/>
    <row r="62957" ht="15.75" hidden="1"/>
    <row r="62958" ht="15.75" hidden="1"/>
    <row r="62959" ht="15.75" hidden="1"/>
    <row r="62960" ht="15.75" hidden="1"/>
    <row r="62961" ht="15.75" hidden="1"/>
    <row r="62962" ht="15.75" hidden="1"/>
    <row r="62963" ht="15.75" hidden="1"/>
    <row r="62964" ht="15.75" hidden="1"/>
    <row r="62965" ht="15.75" hidden="1"/>
    <row r="62966" ht="15.75" hidden="1"/>
    <row r="62967" ht="15.75" hidden="1"/>
    <row r="62968" ht="15.75" hidden="1"/>
    <row r="62969" ht="15.75" hidden="1"/>
    <row r="62970" ht="15.75" hidden="1"/>
    <row r="62971" ht="15.75" hidden="1"/>
    <row r="62972" ht="15.75" hidden="1"/>
    <row r="62973" ht="15.75" hidden="1"/>
    <row r="62974" ht="15.75" hidden="1"/>
    <row r="62975" ht="15.75" hidden="1"/>
    <row r="62976" ht="15.75" hidden="1"/>
    <row r="62977" ht="15.75" hidden="1"/>
    <row r="62978" ht="15.75" hidden="1"/>
    <row r="62979" ht="15.75" hidden="1"/>
    <row r="62980" ht="15.75" hidden="1"/>
    <row r="62981" ht="15.75" hidden="1"/>
    <row r="62982" ht="15.75" hidden="1"/>
    <row r="62983" ht="15.75" hidden="1"/>
    <row r="62984" ht="15.75" hidden="1"/>
    <row r="62985" ht="15.75" hidden="1"/>
    <row r="62986" ht="15.75" hidden="1"/>
    <row r="62987" ht="15.75" hidden="1"/>
    <row r="62988" ht="15.75" hidden="1"/>
    <row r="62989" ht="15.75" hidden="1"/>
    <row r="62990" ht="15.75" hidden="1"/>
    <row r="62991" ht="15.75" hidden="1"/>
    <row r="62992" ht="15.75" hidden="1"/>
    <row r="62993" ht="15.75" hidden="1"/>
    <row r="62994" ht="15.75" hidden="1"/>
    <row r="62995" ht="15.75" hidden="1"/>
    <row r="62996" ht="15.75" hidden="1"/>
    <row r="62997" ht="15.75" hidden="1"/>
    <row r="62998" ht="15.75" hidden="1"/>
    <row r="62999" ht="15.75" hidden="1"/>
    <row r="63000" ht="15.75" hidden="1"/>
    <row r="63001" ht="15.75" hidden="1"/>
    <row r="63002" ht="15.75" hidden="1"/>
    <row r="63003" ht="15.75" hidden="1"/>
    <row r="63004" ht="15.75" hidden="1"/>
    <row r="63005" ht="15.75" hidden="1"/>
    <row r="63006" ht="15.75" hidden="1"/>
    <row r="63007" ht="15.75" hidden="1"/>
    <row r="63008" ht="15.75" hidden="1"/>
    <row r="63009" ht="15.75" hidden="1"/>
    <row r="63010" ht="15.75" hidden="1"/>
    <row r="63011" ht="15.75" hidden="1"/>
    <row r="63012" ht="15.75" hidden="1"/>
    <row r="63013" ht="15.75" hidden="1"/>
    <row r="63014" ht="15.75" hidden="1"/>
    <row r="63015" ht="15.75" hidden="1"/>
    <row r="63016" ht="15.75" hidden="1"/>
    <row r="63017" ht="15.75" hidden="1"/>
    <row r="63018" ht="15.75" hidden="1"/>
    <row r="63019" ht="15.75" hidden="1"/>
    <row r="63020" ht="15.75" hidden="1"/>
    <row r="63021" ht="15.75" hidden="1"/>
    <row r="63022" ht="15.75" hidden="1"/>
    <row r="63023" ht="15.75" hidden="1"/>
    <row r="63024" ht="15.75" hidden="1"/>
    <row r="63025" ht="15.75" hidden="1"/>
    <row r="63026" ht="15.75" hidden="1"/>
    <row r="63027" ht="15.75" hidden="1"/>
    <row r="63028" ht="15.75" hidden="1"/>
    <row r="63029" ht="15.75" hidden="1"/>
    <row r="63030" ht="15.75" hidden="1"/>
    <row r="63031" ht="15.75" hidden="1"/>
    <row r="63032" ht="15.75" hidden="1"/>
    <row r="63033" ht="15.75" hidden="1"/>
    <row r="63034" ht="15.75" hidden="1"/>
    <row r="63035" ht="15.75" hidden="1"/>
    <row r="63036" ht="15.75" hidden="1"/>
    <row r="63037" ht="15.75" hidden="1"/>
    <row r="63038" ht="15.75" hidden="1"/>
    <row r="63039" ht="15.75" hidden="1"/>
    <row r="63040" ht="15.75" hidden="1"/>
    <row r="63041" ht="15.75" hidden="1"/>
    <row r="63042" ht="15.75" hidden="1"/>
    <row r="63043" ht="15.75" hidden="1"/>
    <row r="63044" ht="15.75" hidden="1"/>
    <row r="63045" ht="15.75" hidden="1"/>
    <row r="63046" ht="15.75" hidden="1"/>
    <row r="63047" ht="15.75" hidden="1"/>
    <row r="63048" ht="15.75" hidden="1"/>
    <row r="63049" ht="15.75" hidden="1"/>
    <row r="63050" ht="15.75" hidden="1"/>
    <row r="63051" ht="15.75" hidden="1"/>
    <row r="63052" ht="15.75" hidden="1"/>
    <row r="63053" ht="15.75" hidden="1"/>
    <row r="63054" ht="15.75" hidden="1"/>
    <row r="63055" ht="15.75" hidden="1"/>
    <row r="63056" ht="15.75" hidden="1"/>
    <row r="63057" ht="15.75" hidden="1"/>
    <row r="63058" ht="15.75" hidden="1"/>
    <row r="63059" ht="15.75" hidden="1"/>
    <row r="63060" ht="15.75" hidden="1"/>
    <row r="63061" ht="15.75" hidden="1"/>
    <row r="63062" ht="15.75" hidden="1"/>
    <row r="63063" ht="15.75" hidden="1"/>
    <row r="63064" ht="15.75" hidden="1"/>
    <row r="63065" ht="15.75" hidden="1"/>
    <row r="63066" ht="15.75" hidden="1"/>
    <row r="63067" ht="15.75" hidden="1"/>
    <row r="63068" ht="15.75" hidden="1"/>
    <row r="63069" ht="15.75" hidden="1"/>
    <row r="63070" ht="15.75" hidden="1"/>
    <row r="63071" ht="15.75" hidden="1"/>
    <row r="63072" ht="15.75" hidden="1"/>
    <row r="63073" ht="15.75" hidden="1"/>
    <row r="63074" ht="15.75" hidden="1"/>
    <row r="63075" ht="15.75" hidden="1"/>
    <row r="63076" ht="15.75" hidden="1"/>
    <row r="63077" ht="15.75" hidden="1"/>
    <row r="63078" ht="15.75" hidden="1"/>
    <row r="63079" ht="15.75" hidden="1"/>
    <row r="63080" ht="15.75" hidden="1"/>
    <row r="63081" ht="15.75" hidden="1"/>
    <row r="63082" ht="15.75" hidden="1"/>
    <row r="63083" ht="15.75" hidden="1"/>
    <row r="63084" ht="15.75" hidden="1"/>
    <row r="63085" ht="15.75" hidden="1"/>
    <row r="63086" ht="15.75" hidden="1"/>
    <row r="63087" ht="15.75" hidden="1"/>
    <row r="63088" ht="15.75" hidden="1"/>
    <row r="63089" ht="15.75" hidden="1"/>
    <row r="63090" ht="15.75" hidden="1"/>
    <row r="63091" ht="15.75" hidden="1"/>
    <row r="63092" ht="15.75" hidden="1"/>
    <row r="63093" ht="15.75" hidden="1"/>
    <row r="63094" ht="15.75" hidden="1"/>
    <row r="63095" ht="15.75" hidden="1"/>
    <row r="63096" ht="15.75" hidden="1"/>
    <row r="63097" ht="15.75" hidden="1"/>
    <row r="63098" ht="15.75" hidden="1"/>
    <row r="63099" ht="15.75" hidden="1"/>
    <row r="63100" ht="15.75" hidden="1"/>
    <row r="63101" ht="15.75" hidden="1"/>
    <row r="63102" ht="15.75" hidden="1"/>
    <row r="63103" ht="15.75" hidden="1"/>
    <row r="63104" ht="15.75" hidden="1"/>
    <row r="63105" ht="15.75" hidden="1"/>
    <row r="63106" ht="15.75" hidden="1"/>
    <row r="63107" ht="15.75" hidden="1"/>
    <row r="63108" ht="15.75" hidden="1"/>
    <row r="63109" ht="15.75" hidden="1"/>
    <row r="63110" ht="15.75" hidden="1"/>
    <row r="63111" ht="15.75" hidden="1"/>
    <row r="63112" ht="15.75" hidden="1"/>
    <row r="63113" ht="15.75" hidden="1"/>
    <row r="63114" ht="15.75" hidden="1"/>
    <row r="63115" ht="15.75" hidden="1"/>
    <row r="63116" ht="15.75" hidden="1"/>
    <row r="63117" ht="15.75" hidden="1"/>
    <row r="63118" ht="15.75" hidden="1"/>
    <row r="63119" ht="15.75" hidden="1"/>
    <row r="63120" ht="15.75" hidden="1"/>
    <row r="63121" ht="15.75" hidden="1"/>
    <row r="63122" ht="15.75" hidden="1"/>
    <row r="63123" ht="15.75" hidden="1"/>
    <row r="63124" ht="15.75" hidden="1"/>
    <row r="63125" ht="15.75" hidden="1"/>
    <row r="63126" ht="15.75" hidden="1"/>
    <row r="63127" ht="15.75" hidden="1"/>
    <row r="63128" ht="15.75" hidden="1"/>
    <row r="63129" ht="15.75" hidden="1"/>
    <row r="63130" ht="15.75" hidden="1"/>
    <row r="63131" ht="15.75" hidden="1"/>
    <row r="63132" ht="15.75" hidden="1"/>
    <row r="63133" ht="15.75" hidden="1"/>
    <row r="63134" ht="15.75" hidden="1"/>
    <row r="63135" ht="15.75" hidden="1"/>
    <row r="63136" ht="15.75" hidden="1"/>
    <row r="63137" ht="15.75" hidden="1"/>
    <row r="63138" ht="15.75" hidden="1"/>
    <row r="63139" ht="15.75" hidden="1"/>
    <row r="63140" ht="15.75" hidden="1"/>
    <row r="63141" ht="15.75" hidden="1"/>
    <row r="63142" ht="15.75" hidden="1"/>
    <row r="63143" ht="15.75" hidden="1"/>
    <row r="63144" ht="15.75" hidden="1"/>
    <row r="63145" ht="15.75" hidden="1"/>
    <row r="63146" ht="15.75" hidden="1"/>
    <row r="63147" ht="15.75" hidden="1"/>
    <row r="63148" ht="15.75" hidden="1"/>
    <row r="63149" ht="15.75" hidden="1"/>
    <row r="63150" ht="15.75" hidden="1"/>
    <row r="63151" ht="15.75" hidden="1"/>
    <row r="63152" ht="15.75" hidden="1"/>
    <row r="63153" ht="15.75" hidden="1"/>
    <row r="63154" ht="15.75" hidden="1"/>
    <row r="63155" ht="15.75" hidden="1"/>
    <row r="63156" ht="15.75" hidden="1"/>
    <row r="63157" ht="15.75" hidden="1"/>
    <row r="63158" ht="15.75" hidden="1"/>
    <row r="63159" ht="15.75" hidden="1"/>
    <row r="63160" ht="15.75" hidden="1"/>
    <row r="63161" ht="15.75" hidden="1"/>
    <row r="63162" ht="15.75" hidden="1"/>
    <row r="63163" ht="15.75" hidden="1"/>
    <row r="63164" ht="15.75" hidden="1"/>
    <row r="63165" ht="15.75" hidden="1"/>
    <row r="63166" ht="15.75" hidden="1"/>
    <row r="63167" ht="15.75" hidden="1"/>
    <row r="63168" ht="15.75" hidden="1"/>
    <row r="63169" ht="15.75" hidden="1"/>
    <row r="63170" ht="15.75" hidden="1"/>
    <row r="63171" ht="15.75" hidden="1"/>
    <row r="63172" ht="15.75" hidden="1"/>
    <row r="63173" ht="15.75" hidden="1"/>
    <row r="63174" ht="15.75" hidden="1"/>
    <row r="63175" ht="15.75" hidden="1"/>
    <row r="63176" ht="15.75" hidden="1"/>
    <row r="63177" ht="15.75" hidden="1"/>
    <row r="63178" ht="15.75" hidden="1"/>
    <row r="63179" ht="15.75" hidden="1"/>
    <row r="63180" ht="15.75" hidden="1"/>
    <row r="63181" ht="15.75" hidden="1"/>
    <row r="63182" ht="15.75" hidden="1"/>
    <row r="63183" ht="15.75" hidden="1"/>
    <row r="63184" ht="15.75" hidden="1"/>
    <row r="63185" ht="15.75" hidden="1"/>
    <row r="63186" ht="15.75" hidden="1"/>
    <row r="63187" ht="15.75" hidden="1"/>
    <row r="63188" ht="15.75" hidden="1"/>
    <row r="63189" ht="15.75" hidden="1"/>
    <row r="63190" ht="15.75" hidden="1"/>
    <row r="63191" ht="15.75" hidden="1"/>
    <row r="63192" ht="15.75" hidden="1"/>
    <row r="63193" ht="15.75" hidden="1"/>
    <row r="63194" ht="15.75" hidden="1"/>
    <row r="63195" ht="15.75" hidden="1"/>
    <row r="63196" ht="15.75" hidden="1"/>
    <row r="63197" ht="15.75" hidden="1"/>
    <row r="63198" ht="15.75" hidden="1"/>
    <row r="63199" ht="15.75" hidden="1"/>
    <row r="63200" ht="15.75" hidden="1"/>
    <row r="63201" ht="15.75" hidden="1"/>
    <row r="63202" ht="15.75" hidden="1"/>
    <row r="63203" ht="15.75" hidden="1"/>
    <row r="63204" ht="15.75" hidden="1"/>
    <row r="63205" ht="15.75" hidden="1"/>
    <row r="63206" ht="15.75" hidden="1"/>
    <row r="63207" ht="15.75" hidden="1"/>
    <row r="63208" ht="15.75" hidden="1"/>
    <row r="63209" ht="15.75" hidden="1"/>
    <row r="63210" ht="15.75" hidden="1"/>
    <row r="63211" ht="15.75" hidden="1"/>
    <row r="63212" ht="15.75" hidden="1"/>
    <row r="63213" ht="15.75" hidden="1"/>
    <row r="63214" ht="15.75" hidden="1"/>
    <row r="63215" ht="15.75" hidden="1"/>
    <row r="63216" ht="15.75" hidden="1"/>
    <row r="63217" ht="15.75" hidden="1"/>
    <row r="63218" ht="15.75" hidden="1"/>
    <row r="63219" ht="15.75" hidden="1"/>
    <row r="63220" ht="15.75" hidden="1"/>
    <row r="63221" ht="15.75" hidden="1"/>
    <row r="63222" ht="15.75" hidden="1"/>
    <row r="63223" ht="15.75" hidden="1"/>
    <row r="63224" ht="15.75" hidden="1"/>
    <row r="63225" ht="15.75" hidden="1"/>
    <row r="63226" ht="15.75" hidden="1"/>
    <row r="63227" ht="15.75" hidden="1"/>
    <row r="63228" ht="15.75" hidden="1"/>
    <row r="63229" ht="15.75" hidden="1"/>
    <row r="63230" ht="15.75" hidden="1"/>
    <row r="63231" ht="15.75" hidden="1"/>
    <row r="63232" ht="15.75" hidden="1"/>
    <row r="63233" ht="15.75" hidden="1"/>
    <row r="63234" ht="15.75" hidden="1"/>
    <row r="63235" ht="15.75" hidden="1"/>
    <row r="63236" ht="15.75" hidden="1"/>
    <row r="63237" ht="15.75" hidden="1"/>
    <row r="63238" ht="15.75" hidden="1"/>
    <row r="63239" ht="15.75" hidden="1"/>
    <row r="63240" ht="15.75" hidden="1"/>
    <row r="63241" ht="15.75" hidden="1"/>
    <row r="63242" ht="15.75" hidden="1"/>
    <row r="63243" ht="15.75" hidden="1"/>
    <row r="63244" ht="15.75" hidden="1"/>
    <row r="63245" ht="15.75" hidden="1"/>
    <row r="63246" ht="15.75" hidden="1"/>
    <row r="63247" ht="15.75" hidden="1"/>
    <row r="63248" ht="15.75" hidden="1"/>
    <row r="63249" ht="15.75" hidden="1"/>
    <row r="63250" ht="15.75" hidden="1"/>
    <row r="63251" ht="15.75" hidden="1"/>
    <row r="63252" ht="15.75" hidden="1"/>
    <row r="63253" ht="15.75" hidden="1"/>
    <row r="63254" ht="15.75" hidden="1"/>
    <row r="63255" ht="15.75" hidden="1"/>
    <row r="63256" ht="15.75" hidden="1"/>
    <row r="63257" ht="15.75" hidden="1"/>
    <row r="63258" ht="15.75" hidden="1"/>
    <row r="63259" ht="15.75" hidden="1"/>
    <row r="63260" ht="15.75" hidden="1"/>
    <row r="63261" ht="15.75" hidden="1"/>
    <row r="63262" ht="15.75" hidden="1"/>
    <row r="63263" ht="15.75" hidden="1"/>
    <row r="63264" ht="15.75" hidden="1"/>
    <row r="63265" ht="15.75" hidden="1"/>
    <row r="63266" ht="15.75" hidden="1"/>
    <row r="63267" ht="15.75" hidden="1"/>
    <row r="63268" ht="15.75" hidden="1"/>
    <row r="63269" ht="15.75" hidden="1"/>
    <row r="63270" ht="15.75" hidden="1"/>
    <row r="63271" ht="15.75" hidden="1"/>
    <row r="63272" ht="15.75" hidden="1"/>
    <row r="63273" ht="15.75" hidden="1"/>
    <row r="63274" ht="15.75" hidden="1"/>
    <row r="63275" ht="15.75" hidden="1"/>
    <row r="63276" ht="15.75" hidden="1"/>
    <row r="63277" ht="15.75" hidden="1"/>
    <row r="63278" ht="15.75" hidden="1"/>
    <row r="63279" ht="15.75" hidden="1"/>
    <row r="63280" ht="15.75" hidden="1"/>
    <row r="63281" ht="15.75" hidden="1"/>
    <row r="63282" ht="15.75" hidden="1"/>
    <row r="63283" ht="15.75" hidden="1"/>
    <row r="63284" ht="15.75" hidden="1"/>
    <row r="63285" ht="15.75" hidden="1"/>
    <row r="63286" ht="15.75" hidden="1"/>
    <row r="63287" ht="15.75" hidden="1"/>
    <row r="63288" ht="15.75" hidden="1"/>
    <row r="63289" ht="15.75" hidden="1"/>
    <row r="63290" ht="15.75" hidden="1"/>
    <row r="63291" ht="15.75" hidden="1"/>
    <row r="63292" ht="15.75" hidden="1"/>
    <row r="63293" ht="15.75" hidden="1"/>
    <row r="63294" ht="15.75" hidden="1"/>
    <row r="63295" ht="15.75" hidden="1"/>
    <row r="63296" ht="15.75" hidden="1"/>
    <row r="63297" ht="15.75" hidden="1"/>
    <row r="63298" ht="15.75" hidden="1"/>
    <row r="63299" ht="15.75" hidden="1"/>
    <row r="63300" ht="15.75" hidden="1"/>
    <row r="63301" ht="15.75" hidden="1"/>
    <row r="63302" ht="15.75" hidden="1"/>
    <row r="63303" ht="15.75" hidden="1"/>
    <row r="63304" ht="15.75" hidden="1"/>
    <row r="63305" ht="15.75" hidden="1"/>
    <row r="63306" ht="15.75" hidden="1"/>
    <row r="63307" ht="15.75" hidden="1"/>
    <row r="63308" ht="15.75" hidden="1"/>
    <row r="63309" ht="15.75" hidden="1"/>
    <row r="63310" ht="15.75" hidden="1"/>
    <row r="63311" ht="15.75" hidden="1"/>
    <row r="63312" ht="15.75" hidden="1"/>
    <row r="63313" ht="15.75" hidden="1"/>
    <row r="63314" ht="15.75" hidden="1"/>
    <row r="63315" ht="15.75" hidden="1"/>
    <row r="63316" ht="15.75" hidden="1"/>
    <row r="63317" ht="15.75" hidden="1"/>
    <row r="63318" ht="15.75" hidden="1"/>
    <row r="63319" ht="15.75" hidden="1"/>
    <row r="63320" ht="15.75" hidden="1"/>
    <row r="63321" ht="15.75" hidden="1"/>
    <row r="63322" ht="15.75" hidden="1"/>
    <row r="63323" ht="15.75" hidden="1"/>
    <row r="63324" ht="15.75" hidden="1"/>
    <row r="63325" ht="15.75" hidden="1"/>
    <row r="63326" ht="15.75" hidden="1"/>
    <row r="63327" ht="15.75" hidden="1"/>
    <row r="63328" ht="15.75" hidden="1"/>
    <row r="63329" ht="15.75" hidden="1"/>
    <row r="63330" ht="15.75" hidden="1"/>
    <row r="63331" ht="15.75" hidden="1"/>
    <row r="63332" ht="15.75" hidden="1"/>
    <row r="63333" ht="15.75" hidden="1"/>
    <row r="63334" ht="15.75" hidden="1"/>
    <row r="63335" ht="15.75" hidden="1"/>
    <row r="63336" ht="15.75" hidden="1"/>
    <row r="63337" ht="15.75" hidden="1"/>
    <row r="63338" ht="15.75" hidden="1"/>
    <row r="63339" ht="15.75" hidden="1"/>
    <row r="63340" ht="15.75" hidden="1"/>
    <row r="63341" ht="15.75" hidden="1"/>
    <row r="63342" ht="15.75" hidden="1"/>
    <row r="63343" ht="15.75" hidden="1"/>
    <row r="63344" ht="15.75" hidden="1"/>
    <row r="63345" ht="15.75" hidden="1"/>
    <row r="63346" ht="15.75" hidden="1"/>
    <row r="63347" ht="15.75" hidden="1"/>
    <row r="63348" ht="15.75" hidden="1"/>
    <row r="63349" ht="15.75" hidden="1"/>
    <row r="63350" ht="15.75" hidden="1"/>
    <row r="63351" ht="15.75" hidden="1"/>
    <row r="63352" ht="15.75" hidden="1"/>
    <row r="63353" ht="15.75" hidden="1"/>
    <row r="63354" ht="15.75" hidden="1"/>
    <row r="63355" ht="15.75" hidden="1"/>
    <row r="63356" ht="15.75" hidden="1"/>
    <row r="63357" ht="15.75" hidden="1"/>
    <row r="63358" ht="15.75" hidden="1"/>
    <row r="63359" ht="15.75" hidden="1"/>
    <row r="63360" ht="15.75" hidden="1"/>
    <row r="63361" ht="15.75" hidden="1"/>
    <row r="63362" ht="15.75" hidden="1"/>
    <row r="63363" ht="15.75" hidden="1"/>
    <row r="63364" ht="15.75" hidden="1"/>
    <row r="63365" ht="15.75" hidden="1"/>
    <row r="63366" ht="15.75" hidden="1"/>
    <row r="63367" ht="15.75" hidden="1"/>
    <row r="63368" ht="15.75" hidden="1"/>
    <row r="63369" ht="15.75" hidden="1"/>
    <row r="63370" ht="15.75" hidden="1"/>
    <row r="63371" ht="15.75" hidden="1"/>
    <row r="63372" ht="15.75" hidden="1"/>
    <row r="63373" ht="15.75" hidden="1"/>
    <row r="63374" ht="15.75" hidden="1"/>
    <row r="63375" ht="15.75" hidden="1"/>
    <row r="63376" ht="15.75" hidden="1"/>
    <row r="63377" ht="15.75" hidden="1"/>
    <row r="63378" ht="15.75" hidden="1"/>
    <row r="63379" ht="15.75" hidden="1"/>
    <row r="63380" ht="15.75" hidden="1"/>
    <row r="63381" ht="15.75" hidden="1"/>
    <row r="63382" ht="15.75" hidden="1"/>
    <row r="63383" ht="15.75" hidden="1"/>
    <row r="63384" ht="15.75" hidden="1"/>
    <row r="63385" ht="15.75" hidden="1"/>
    <row r="63386" ht="15.75" hidden="1"/>
    <row r="63387" ht="15.75" hidden="1"/>
    <row r="63388" ht="15.75" hidden="1"/>
    <row r="63389" ht="15.75" hidden="1"/>
    <row r="63390" ht="15.75" hidden="1"/>
    <row r="63391" ht="15.75" hidden="1"/>
    <row r="63392" ht="15.75" hidden="1"/>
    <row r="63393" ht="15.75" hidden="1"/>
    <row r="63394" ht="15.75" hidden="1"/>
    <row r="63395" ht="15.75" hidden="1"/>
    <row r="63396" ht="15.75" hidden="1"/>
    <row r="63397" ht="15.75" hidden="1"/>
    <row r="63398" ht="15.75" hidden="1"/>
    <row r="63399" ht="15.75" hidden="1"/>
    <row r="63400" ht="15.75" hidden="1"/>
    <row r="63401" ht="15.75" hidden="1"/>
    <row r="63402" ht="15.75" hidden="1"/>
    <row r="63403" ht="15.75" hidden="1"/>
    <row r="63404" ht="15.75" hidden="1"/>
    <row r="63405" ht="15.75" hidden="1"/>
    <row r="63406" ht="15.75" hidden="1"/>
    <row r="63407" ht="15.75" hidden="1"/>
    <row r="63408" ht="15.75" hidden="1"/>
    <row r="63409" ht="15.75" hidden="1"/>
    <row r="63410" ht="15.75" hidden="1"/>
    <row r="63411" ht="15.75" hidden="1"/>
    <row r="63412" ht="15.75" hidden="1"/>
    <row r="63413" ht="15.75" hidden="1"/>
    <row r="63414" ht="15.75" hidden="1"/>
    <row r="63415" ht="15.75" hidden="1"/>
    <row r="63416" ht="15.75" hidden="1"/>
    <row r="63417" ht="15.75" hidden="1"/>
    <row r="63418" ht="15.75" hidden="1"/>
    <row r="63419" ht="15.75" hidden="1"/>
    <row r="63420" ht="15.75" hidden="1"/>
    <row r="63421" ht="15.75" hidden="1"/>
    <row r="63422" ht="15.75" hidden="1"/>
    <row r="63423" ht="15.75" hidden="1"/>
    <row r="63424" ht="15.75" hidden="1"/>
    <row r="63425" ht="15.75" hidden="1"/>
    <row r="63426" ht="15.75" hidden="1"/>
    <row r="63427" ht="15.75" hidden="1"/>
    <row r="63428" ht="15.75" hidden="1"/>
    <row r="63429" ht="15.75" hidden="1"/>
    <row r="63430" ht="15.75" hidden="1"/>
    <row r="63431" ht="15.75" hidden="1"/>
    <row r="63432" ht="15.75" hidden="1"/>
    <row r="63433" ht="15.75" hidden="1"/>
    <row r="63434" ht="15.75" hidden="1"/>
    <row r="63435" ht="15.75" hidden="1"/>
    <row r="63436" ht="15.75" hidden="1"/>
    <row r="63437" ht="15.75" hidden="1"/>
    <row r="63438" ht="15.75" hidden="1"/>
    <row r="63439" ht="15.75" hidden="1"/>
    <row r="63440" ht="15.75" hidden="1"/>
    <row r="63441" ht="15.75" hidden="1"/>
    <row r="63442" ht="15.75" hidden="1"/>
    <row r="63443" ht="15.75" hidden="1"/>
    <row r="63444" ht="15.75" hidden="1"/>
    <row r="63445" ht="15.75" hidden="1"/>
    <row r="63446" ht="15.75" hidden="1"/>
    <row r="63447" ht="15.75" hidden="1"/>
    <row r="63448" ht="15.75" hidden="1"/>
    <row r="63449" ht="15.75" hidden="1"/>
    <row r="63450" ht="15.75" hidden="1"/>
    <row r="63451" ht="15.75" hidden="1"/>
    <row r="63452" ht="15.75" hidden="1"/>
    <row r="63453" ht="15.75" hidden="1"/>
    <row r="63454" ht="15.75" hidden="1"/>
    <row r="63455" ht="15.75" hidden="1"/>
    <row r="63456" ht="15.75" hidden="1"/>
    <row r="63457" ht="15.75" hidden="1"/>
    <row r="63458" ht="15.75" hidden="1"/>
    <row r="63459" ht="15.75" hidden="1"/>
    <row r="63460" ht="15.75" hidden="1"/>
    <row r="63461" ht="15.75" hidden="1"/>
    <row r="63462" ht="15.75" hidden="1"/>
    <row r="63463" ht="15.75" hidden="1"/>
    <row r="63464" ht="15.75" hidden="1"/>
    <row r="63465" ht="15.75" hidden="1"/>
    <row r="63466" ht="15.75" hidden="1"/>
    <row r="63467" ht="15.75" hidden="1"/>
    <row r="63468" ht="15.75" hidden="1"/>
    <row r="63469" ht="15.75" hidden="1"/>
    <row r="63470" ht="15.75" hidden="1"/>
    <row r="63471" ht="15.75" hidden="1"/>
    <row r="63472" ht="15.75" hidden="1"/>
    <row r="63473" ht="15.75" hidden="1"/>
    <row r="63474" ht="15.75" hidden="1"/>
    <row r="63475" ht="15.75" hidden="1"/>
    <row r="63476" ht="15.75" hidden="1"/>
    <row r="63477" ht="15.75" hidden="1"/>
    <row r="63478" ht="15.75" hidden="1"/>
    <row r="63479" ht="15.75" hidden="1"/>
    <row r="63480" ht="15.75" hidden="1"/>
    <row r="63481" ht="15.75" hidden="1"/>
    <row r="63482" ht="15.75" hidden="1"/>
    <row r="63483" ht="15.75" hidden="1"/>
    <row r="63484" ht="15.75" hidden="1"/>
    <row r="63485" ht="15.75" hidden="1"/>
    <row r="63486" ht="15.75" hidden="1"/>
    <row r="63487" ht="15.75" hidden="1"/>
    <row r="63488" ht="15.75" hidden="1"/>
    <row r="63489" ht="15.75" hidden="1"/>
    <row r="63490" ht="15.75" hidden="1"/>
    <row r="63491" ht="15.75" hidden="1"/>
    <row r="63492" ht="15.75" hidden="1"/>
    <row r="63493" ht="15.75" hidden="1"/>
    <row r="63494" ht="15.75" hidden="1"/>
    <row r="63495" ht="15.75" hidden="1"/>
    <row r="63496" ht="15.75" hidden="1"/>
    <row r="63497" ht="15.75" hidden="1"/>
    <row r="63498" ht="15.75" hidden="1"/>
    <row r="63499" ht="15.75" hidden="1"/>
    <row r="63500" ht="15.75" hidden="1"/>
    <row r="63501" ht="15.75" hidden="1"/>
    <row r="63502" ht="15.75" hidden="1"/>
    <row r="63503" ht="15.75" hidden="1"/>
    <row r="63504" ht="15.75" hidden="1"/>
    <row r="63505" ht="15.75" hidden="1"/>
    <row r="63506" ht="15.75" hidden="1"/>
    <row r="63507" ht="15.75" hidden="1"/>
    <row r="63508" ht="15.75" hidden="1"/>
    <row r="63509" ht="15.75" hidden="1"/>
    <row r="63510" ht="15.75" hidden="1"/>
    <row r="63511" ht="15.75" hidden="1"/>
    <row r="63512" ht="15.75" hidden="1"/>
    <row r="63513" ht="15.75" hidden="1"/>
    <row r="63514" ht="15.75" hidden="1"/>
    <row r="63515" ht="15.75" hidden="1"/>
    <row r="63516" ht="15.75" hidden="1"/>
    <row r="63517" ht="15.75" hidden="1"/>
    <row r="63518" ht="15.75" hidden="1"/>
    <row r="63519" ht="15.75" hidden="1"/>
    <row r="63520" ht="15.75" hidden="1"/>
    <row r="63521" ht="15.75" hidden="1"/>
    <row r="63522" ht="15.75" hidden="1"/>
    <row r="63523" ht="15.75" hidden="1"/>
    <row r="63524" ht="15.75" hidden="1"/>
    <row r="63525" ht="15.75" hidden="1"/>
    <row r="63526" ht="15.75" hidden="1"/>
    <row r="63527" ht="15.75" hidden="1"/>
    <row r="63528" ht="15.75" hidden="1"/>
    <row r="63529" ht="15.75" hidden="1"/>
    <row r="63530" ht="15.75" hidden="1"/>
    <row r="63531" ht="15.75" hidden="1"/>
    <row r="63532" ht="15.75" hidden="1"/>
    <row r="63533" ht="15.75" hidden="1"/>
    <row r="63534" ht="15.75" hidden="1"/>
    <row r="63535" ht="15.75" hidden="1"/>
    <row r="63536" ht="15.75" hidden="1"/>
    <row r="63537" ht="15.75" hidden="1"/>
    <row r="63538" ht="15.75" hidden="1"/>
    <row r="63539" ht="15.75" hidden="1"/>
    <row r="63540" ht="15.75" hidden="1"/>
    <row r="63541" ht="15.75" hidden="1"/>
    <row r="63542" ht="15.75" hidden="1"/>
    <row r="63543" ht="15.75" hidden="1"/>
    <row r="63544" ht="15.75" hidden="1"/>
    <row r="63545" ht="15.75" hidden="1"/>
    <row r="63546" ht="15.75" hidden="1"/>
    <row r="63547" ht="15.75" hidden="1"/>
    <row r="63548" ht="15.75" hidden="1"/>
    <row r="63549" ht="15.75" hidden="1"/>
    <row r="63550" ht="15.75" hidden="1"/>
    <row r="63551" ht="15.75" hidden="1"/>
    <row r="63552" ht="15.75" hidden="1"/>
    <row r="63553" ht="15.75" hidden="1"/>
    <row r="63554" ht="15.75" hidden="1"/>
    <row r="63555" ht="15.75" hidden="1"/>
    <row r="63556" ht="15.75" hidden="1"/>
    <row r="63557" ht="15.75" hidden="1"/>
    <row r="63558" ht="15.75" hidden="1"/>
    <row r="63559" ht="15.75" hidden="1"/>
    <row r="63560" ht="15.75" hidden="1"/>
    <row r="63561" ht="15.75" hidden="1"/>
    <row r="63562" ht="15.75" hidden="1"/>
    <row r="63563" ht="15.75" hidden="1"/>
    <row r="63564" ht="15.75" hidden="1"/>
    <row r="63565" ht="15.75" hidden="1"/>
    <row r="63566" ht="15.75" hidden="1"/>
    <row r="63567" ht="15.75" hidden="1"/>
    <row r="63568" ht="15.75" hidden="1"/>
    <row r="63569" ht="15.75" hidden="1"/>
    <row r="63570" ht="15.75" hidden="1"/>
    <row r="63571" ht="15.75" hidden="1"/>
    <row r="63572" ht="15.75" hidden="1"/>
    <row r="63573" ht="15.75" hidden="1"/>
    <row r="63574" ht="15.75" hidden="1"/>
    <row r="63575" ht="15.75" hidden="1"/>
    <row r="63576" ht="15.75" hidden="1"/>
    <row r="63577" ht="15.75" hidden="1"/>
    <row r="63578" ht="15.75" hidden="1"/>
    <row r="63579" ht="15.75" hidden="1"/>
    <row r="63580" ht="15.75" hidden="1"/>
    <row r="63581" ht="15.75" hidden="1"/>
    <row r="63582" ht="15.75" hidden="1"/>
    <row r="63583" ht="15.75" hidden="1"/>
    <row r="63584" ht="15.75" hidden="1"/>
    <row r="63585" ht="15.75" hidden="1"/>
    <row r="63586" ht="15.75" hidden="1"/>
    <row r="63587" ht="15.75" hidden="1"/>
    <row r="63588" ht="15.75" hidden="1"/>
    <row r="63589" ht="15.75" hidden="1"/>
    <row r="63590" ht="15.75" hidden="1"/>
    <row r="63591" ht="15.75" hidden="1"/>
    <row r="63592" ht="15.75" hidden="1"/>
    <row r="63593" ht="15.75" hidden="1"/>
    <row r="63594" ht="15.75" hidden="1"/>
    <row r="63595" ht="15.75" hidden="1"/>
    <row r="63596" ht="15.75" hidden="1"/>
    <row r="63597" ht="15.75" hidden="1"/>
    <row r="63598" ht="15.75" hidden="1"/>
    <row r="63599" ht="15.75" hidden="1"/>
    <row r="63600" ht="15.75" hidden="1"/>
    <row r="63601" ht="15.75" hidden="1"/>
    <row r="63602" ht="15.75" hidden="1"/>
    <row r="63603" ht="15.75" hidden="1"/>
    <row r="63604" ht="15.75" hidden="1"/>
    <row r="63605" ht="15.75" hidden="1"/>
    <row r="63606" ht="15.75" hidden="1"/>
    <row r="63607" ht="15.75" hidden="1"/>
    <row r="63608" ht="15.75" hidden="1"/>
    <row r="63609" ht="15.75" hidden="1"/>
    <row r="63610" ht="15.75" hidden="1"/>
    <row r="63611" ht="15.75" hidden="1"/>
    <row r="63612" ht="15.75" hidden="1"/>
    <row r="63613" ht="15.75" hidden="1"/>
    <row r="63614" ht="15.75" hidden="1"/>
    <row r="63615" ht="15.75" hidden="1"/>
    <row r="63616" ht="15.75" hidden="1"/>
    <row r="63617" ht="15.75" hidden="1"/>
    <row r="63618" ht="15.75" hidden="1"/>
    <row r="63619" ht="15.75" hidden="1"/>
    <row r="63620" ht="15.75" hidden="1"/>
    <row r="63621" ht="15.75" hidden="1"/>
    <row r="63622" ht="15.75" hidden="1"/>
    <row r="63623" ht="15.75" hidden="1"/>
    <row r="63624" ht="15.75" hidden="1"/>
    <row r="63625" ht="15.75" hidden="1"/>
    <row r="63626" ht="15.75" hidden="1"/>
    <row r="63627" ht="15.75" hidden="1"/>
    <row r="63628" ht="15.75" hidden="1"/>
    <row r="63629" ht="15.75" hidden="1"/>
    <row r="63630" ht="15.75" hidden="1"/>
    <row r="63631" ht="15.75" hidden="1"/>
    <row r="63632" ht="15.75" hidden="1"/>
    <row r="63633" ht="15.75" hidden="1"/>
    <row r="63634" ht="15.75" hidden="1"/>
    <row r="63635" ht="15.75" hidden="1"/>
    <row r="63636" ht="15.75" hidden="1"/>
    <row r="63637" ht="15.75" hidden="1"/>
    <row r="63638" ht="15.75" hidden="1"/>
    <row r="63639" ht="15.75" hidden="1"/>
    <row r="63640" ht="15.75" hidden="1"/>
    <row r="63641" ht="15.75" hidden="1"/>
    <row r="63642" ht="15.75" hidden="1"/>
    <row r="63643" ht="15.75" hidden="1"/>
    <row r="63644" ht="15.75" hidden="1"/>
    <row r="63645" ht="15.75" hidden="1"/>
    <row r="63646" ht="15.75" hidden="1"/>
    <row r="63647" ht="15.75" hidden="1"/>
    <row r="63648" ht="15.75" hidden="1"/>
    <row r="63649" ht="15.75" hidden="1"/>
    <row r="63650" ht="15.75" hidden="1"/>
    <row r="63651" ht="15.75" hidden="1"/>
    <row r="63652" ht="15.75" hidden="1"/>
    <row r="63653" ht="15.75" hidden="1"/>
    <row r="63654" ht="15.75" hidden="1"/>
    <row r="63655" ht="15.75" hidden="1"/>
    <row r="63656" ht="15.75" hidden="1"/>
    <row r="63657" ht="15.75" hidden="1"/>
    <row r="63658" ht="15.75" hidden="1"/>
    <row r="63659" ht="15.75" hidden="1"/>
    <row r="63660" ht="15.75" hidden="1"/>
    <row r="63661" ht="15.75" hidden="1"/>
    <row r="63662" ht="15.75" hidden="1"/>
    <row r="63663" ht="15.75" hidden="1"/>
    <row r="63664" ht="15.75" hidden="1"/>
    <row r="63665" ht="15.75" hidden="1"/>
    <row r="63666" ht="15.75" hidden="1"/>
    <row r="63667" ht="15.75" hidden="1"/>
    <row r="63668" ht="15.75" hidden="1"/>
    <row r="63669" ht="15.75" hidden="1"/>
    <row r="63670" ht="15.75" hidden="1"/>
    <row r="63671" ht="15.75" hidden="1"/>
    <row r="63672" ht="15.75" hidden="1"/>
    <row r="63673" ht="15.75" hidden="1"/>
    <row r="63674" ht="15.75" hidden="1"/>
    <row r="63675" ht="15.75" hidden="1"/>
    <row r="63676" ht="15.75" hidden="1"/>
    <row r="63677" ht="15.75" hidden="1"/>
    <row r="63678" ht="15.75" hidden="1"/>
    <row r="63679" ht="15.75" hidden="1"/>
    <row r="63680" ht="15.75" hidden="1"/>
    <row r="63681" ht="15.75" hidden="1"/>
    <row r="63682" ht="15.75" hidden="1"/>
    <row r="63683" ht="15.75" hidden="1"/>
    <row r="63684" ht="15.75" hidden="1"/>
    <row r="63685" ht="15.75" hidden="1"/>
    <row r="63686" ht="15.75" hidden="1"/>
    <row r="63687" ht="15.75" hidden="1"/>
    <row r="63688" ht="15.75" hidden="1"/>
    <row r="63689" ht="15.75" hidden="1"/>
    <row r="63690" ht="15.75" hidden="1"/>
    <row r="63691" ht="15.75" hidden="1"/>
    <row r="63692" ht="15.75" hidden="1"/>
    <row r="63693" ht="15.75" hidden="1"/>
    <row r="63694" ht="15.75" hidden="1"/>
    <row r="63695" ht="15.75" hidden="1"/>
    <row r="63696" ht="15.75" hidden="1"/>
    <row r="63697" ht="15.75" hidden="1"/>
    <row r="63698" ht="15.75" hidden="1"/>
    <row r="63699" ht="15.75" hidden="1"/>
    <row r="63700" ht="15.75" hidden="1"/>
    <row r="63701" ht="15.75" hidden="1"/>
    <row r="63702" ht="15.75" hidden="1"/>
    <row r="63703" ht="15.75" hidden="1"/>
    <row r="63704" ht="15.75" hidden="1"/>
    <row r="63705" ht="15.75" hidden="1"/>
    <row r="63706" ht="15.75" hidden="1"/>
    <row r="63707" ht="15.75" hidden="1"/>
    <row r="63708" ht="15.75" hidden="1"/>
    <row r="63709" ht="15.75" hidden="1"/>
    <row r="63710" ht="15.75" hidden="1"/>
    <row r="63711" ht="15.75" hidden="1"/>
    <row r="63712" ht="15.75" hidden="1"/>
    <row r="63713" ht="15.75" hidden="1"/>
    <row r="63714" ht="15.75" hidden="1"/>
    <row r="63715" ht="15.75" hidden="1"/>
    <row r="63716" ht="15.75" hidden="1"/>
    <row r="63717" ht="15.75" hidden="1"/>
    <row r="63718" ht="15.75" hidden="1"/>
    <row r="63719" ht="15.75" hidden="1"/>
    <row r="63720" ht="15.75" hidden="1"/>
    <row r="63721" ht="15.75" hidden="1"/>
    <row r="63722" ht="15.75" hidden="1"/>
    <row r="63723" ht="15.75" hidden="1"/>
    <row r="63724" ht="15.75" hidden="1"/>
    <row r="63725" ht="15.75" hidden="1"/>
    <row r="63726" ht="15.75" hidden="1"/>
    <row r="63727" ht="15.75" hidden="1"/>
    <row r="63728" ht="15.75" hidden="1"/>
    <row r="63729" ht="15.75" hidden="1"/>
    <row r="63730" ht="15.75" hidden="1"/>
    <row r="63731" ht="15.75" hidden="1"/>
    <row r="63732" ht="15.75" hidden="1"/>
    <row r="63733" ht="15.75" hidden="1"/>
    <row r="63734" ht="15.75" hidden="1"/>
    <row r="63735" ht="15.75" hidden="1"/>
    <row r="63736" ht="15.75" hidden="1"/>
    <row r="63737" ht="15.75" hidden="1"/>
    <row r="63738" ht="15.75" hidden="1"/>
    <row r="63739" ht="15.75" hidden="1"/>
    <row r="63740" ht="15.75" hidden="1"/>
    <row r="63741" ht="15.75" hidden="1"/>
    <row r="63742" ht="15.75" hidden="1"/>
    <row r="63743" ht="15.75" hidden="1"/>
    <row r="63744" ht="15.75" hidden="1"/>
    <row r="63745" ht="15.75" hidden="1"/>
    <row r="63746" ht="15.75" hidden="1"/>
    <row r="63747" ht="15.75" hidden="1"/>
    <row r="63748" ht="15.75" hidden="1"/>
    <row r="63749" ht="15.75" hidden="1"/>
    <row r="63750" ht="15.75" hidden="1"/>
    <row r="63751" ht="15.75" hidden="1"/>
    <row r="63752" ht="15.75" hidden="1"/>
    <row r="63753" ht="15.75" hidden="1"/>
    <row r="63754" ht="15.75" hidden="1"/>
    <row r="63755" ht="15.75" hidden="1"/>
    <row r="63756" ht="15.75" hidden="1"/>
    <row r="63757" ht="15.75" hidden="1"/>
    <row r="63758" ht="15.75" hidden="1"/>
    <row r="63759" ht="15.75" hidden="1"/>
    <row r="63760" ht="15.75" hidden="1"/>
    <row r="63761" ht="15.75" hidden="1"/>
    <row r="63762" ht="15.75" hidden="1"/>
    <row r="63763" ht="15.75" hidden="1"/>
    <row r="63764" ht="15.75" hidden="1"/>
    <row r="63765" ht="15.75" hidden="1"/>
    <row r="63766" ht="15.75" hidden="1"/>
    <row r="63767" ht="15.75" hidden="1"/>
    <row r="63768" ht="15.75" hidden="1"/>
    <row r="63769" ht="15.75" hidden="1"/>
    <row r="63770" ht="15.75" hidden="1"/>
    <row r="63771" ht="15.75" hidden="1"/>
    <row r="63772" ht="15.75" hidden="1"/>
    <row r="63773" ht="15.75" hidden="1"/>
    <row r="63774" ht="15.75" hidden="1"/>
    <row r="63775" ht="15.75" hidden="1"/>
    <row r="63776" ht="15.75" hidden="1"/>
    <row r="63777" ht="15.75" hidden="1"/>
    <row r="63778" ht="15.75" hidden="1"/>
    <row r="63779" ht="15.75" hidden="1"/>
    <row r="63780" ht="15.75" hidden="1"/>
    <row r="63781" ht="15.75" hidden="1"/>
    <row r="63782" ht="15.75" hidden="1"/>
    <row r="63783" ht="15.75" hidden="1"/>
    <row r="63784" ht="15.75" hidden="1"/>
    <row r="63785" ht="15.75" hidden="1"/>
    <row r="63786" ht="15.75" hidden="1"/>
    <row r="63787" ht="15.75" hidden="1"/>
    <row r="63788" ht="15.75" hidden="1"/>
    <row r="63789" ht="15.75" hidden="1"/>
    <row r="63790" ht="15.75" hidden="1"/>
    <row r="63791" ht="15.75" hidden="1"/>
    <row r="63792" ht="15.75" hidden="1"/>
    <row r="63793" ht="15.75" hidden="1"/>
    <row r="63794" ht="15.75" hidden="1"/>
    <row r="63795" ht="15.75" hidden="1"/>
    <row r="63796" ht="15.75" hidden="1"/>
    <row r="63797" ht="15.75" hidden="1"/>
    <row r="63798" ht="15.75" hidden="1"/>
    <row r="63799" ht="15.75" hidden="1"/>
    <row r="63800" ht="15.75" hidden="1"/>
    <row r="63801" ht="15.75" hidden="1"/>
    <row r="63802" ht="15.75" hidden="1"/>
    <row r="63803" ht="15.75" hidden="1"/>
    <row r="63804" ht="15.75" hidden="1"/>
    <row r="63805" ht="15.75" hidden="1"/>
    <row r="63806" ht="15.75" hidden="1"/>
    <row r="63807" ht="15.75" hidden="1"/>
    <row r="63808" ht="15.75" hidden="1"/>
    <row r="63809" ht="15.75" hidden="1"/>
    <row r="63810" ht="15.75" hidden="1"/>
    <row r="63811" ht="15.75" hidden="1"/>
    <row r="63812" ht="15.75" hidden="1"/>
    <row r="63813" ht="15.75" hidden="1"/>
    <row r="63814" ht="15.75" hidden="1"/>
    <row r="63815" ht="15.75" hidden="1"/>
    <row r="63816" ht="15.75" hidden="1"/>
    <row r="63817" ht="15.75" hidden="1"/>
    <row r="63818" ht="15.75" hidden="1"/>
    <row r="63819" ht="15.75" hidden="1"/>
    <row r="63820" ht="15.75" hidden="1"/>
    <row r="63821" ht="15.75" hidden="1"/>
    <row r="63822" ht="15.75" hidden="1"/>
    <row r="63823" ht="15.75" hidden="1"/>
    <row r="63824" ht="15.75" hidden="1"/>
    <row r="63825" ht="15.75" hidden="1"/>
    <row r="63826" ht="15.75" hidden="1"/>
    <row r="63827" ht="15.75" hidden="1"/>
    <row r="63828" ht="15.75" hidden="1"/>
    <row r="63829" ht="15.75" hidden="1"/>
    <row r="63830" ht="15.75" hidden="1"/>
    <row r="63831" ht="15.75" hidden="1"/>
    <row r="63832" ht="15.75" hidden="1"/>
    <row r="63833" ht="15.75" hidden="1"/>
    <row r="63834" ht="15.75" hidden="1"/>
    <row r="63835" ht="15.75" hidden="1"/>
    <row r="63836" ht="15.75" hidden="1"/>
    <row r="63837" ht="15.75" hidden="1"/>
    <row r="63838" ht="15.75" hidden="1"/>
    <row r="63839" ht="15.75" hidden="1"/>
    <row r="63840" ht="15.75" hidden="1"/>
    <row r="63841" ht="15.75" hidden="1"/>
    <row r="63842" ht="15.75" hidden="1"/>
    <row r="63843" ht="15.75" hidden="1"/>
    <row r="63844" ht="15.75" hidden="1"/>
    <row r="63845" ht="15.75" hidden="1"/>
    <row r="63846" ht="15.75" hidden="1"/>
    <row r="63847" ht="15.75" hidden="1"/>
    <row r="63848" ht="15.75" hidden="1"/>
    <row r="63849" ht="15.75" hidden="1"/>
    <row r="63850" ht="15.75" hidden="1"/>
    <row r="63851" ht="15.75" hidden="1"/>
    <row r="63852" ht="15.75" hidden="1"/>
    <row r="63853" ht="15.75" hidden="1"/>
    <row r="63854" ht="15.75" hidden="1"/>
    <row r="63855" ht="15.75" hidden="1"/>
    <row r="63856" ht="15.75" hidden="1"/>
    <row r="63857" ht="15.75" hidden="1"/>
    <row r="63858" ht="15.75" hidden="1"/>
    <row r="63859" ht="15.75" hidden="1"/>
    <row r="63860" ht="15.75" hidden="1"/>
    <row r="63861" ht="15.75" hidden="1"/>
    <row r="63862" ht="15.75" hidden="1"/>
    <row r="63863" ht="15.75" hidden="1"/>
    <row r="63864" ht="15.75" hidden="1"/>
    <row r="63865" ht="15.75" hidden="1"/>
    <row r="63866" ht="15.75" hidden="1"/>
    <row r="63867" ht="15.75" hidden="1"/>
    <row r="63868" ht="15.75" hidden="1"/>
    <row r="63869" ht="15.75" hidden="1"/>
    <row r="63870" ht="15.75" hidden="1"/>
    <row r="63871" ht="15.75" hidden="1"/>
    <row r="63872" ht="15.75" hidden="1"/>
    <row r="63873" ht="15.75" hidden="1"/>
    <row r="63874" ht="15.75" hidden="1"/>
    <row r="63875" ht="15.75" hidden="1"/>
    <row r="63876" ht="15.75" hidden="1"/>
    <row r="63877" ht="15.75" hidden="1"/>
    <row r="63878" ht="15.75" hidden="1"/>
    <row r="63879" ht="15.75" hidden="1"/>
    <row r="63880" ht="15.75" hidden="1"/>
    <row r="63881" ht="15.75" hidden="1"/>
    <row r="63882" ht="15.75" hidden="1"/>
    <row r="63883" ht="15.75" hidden="1"/>
    <row r="63884" ht="15.75" hidden="1"/>
    <row r="63885" ht="15.75" hidden="1"/>
    <row r="63886" ht="15.75" hidden="1"/>
    <row r="63887" ht="15.75" hidden="1"/>
    <row r="63888" ht="15.75" hidden="1"/>
    <row r="63889" ht="15.75" hidden="1"/>
    <row r="63890" ht="15.75" hidden="1"/>
    <row r="63891" ht="15.75" hidden="1"/>
    <row r="63892" ht="15.75" hidden="1"/>
    <row r="63893" ht="15.75" hidden="1"/>
    <row r="63894" ht="15.75" hidden="1"/>
    <row r="63895" ht="15.75" hidden="1"/>
    <row r="63896" ht="15.75" hidden="1"/>
    <row r="63897" ht="15.75" hidden="1"/>
    <row r="63898" ht="15.75" hidden="1"/>
    <row r="63899" ht="15.75" hidden="1"/>
    <row r="63900" ht="15.75" hidden="1"/>
    <row r="63901" ht="15.75" hidden="1"/>
    <row r="63902" ht="15.75" hidden="1"/>
    <row r="63903" ht="15.75" hidden="1"/>
    <row r="63904" ht="15.75" hidden="1"/>
    <row r="63905" ht="15.75" hidden="1"/>
    <row r="63906" ht="15.75" hidden="1"/>
    <row r="63907" ht="15.75" hidden="1"/>
    <row r="63908" ht="15.75" hidden="1"/>
    <row r="63909" ht="15.75" hidden="1"/>
    <row r="63910" ht="15.75" hidden="1"/>
    <row r="63911" ht="15.75" hidden="1"/>
    <row r="63912" ht="15.75" hidden="1"/>
    <row r="63913" ht="15.75" hidden="1"/>
    <row r="63914" ht="15.75" hidden="1"/>
    <row r="63915" ht="15.75" hidden="1"/>
    <row r="63916" ht="15.75" hidden="1"/>
    <row r="63917" ht="15.75" hidden="1"/>
    <row r="63918" ht="15.75" hidden="1"/>
    <row r="63919" ht="15.75" hidden="1"/>
    <row r="63920" ht="15.75" hidden="1"/>
    <row r="63921" ht="15.75" hidden="1"/>
    <row r="63922" ht="15.75" hidden="1"/>
    <row r="63923" ht="15.75" hidden="1"/>
    <row r="63924" ht="15.75" hidden="1"/>
    <row r="63925" ht="15.75" hidden="1"/>
    <row r="63926" ht="15.75" hidden="1"/>
    <row r="63927" ht="15.75" hidden="1"/>
    <row r="63928" ht="15.75" hidden="1"/>
    <row r="63929" ht="15.75" hidden="1"/>
    <row r="63930" ht="15.75" hidden="1"/>
    <row r="63931" ht="15.75" hidden="1"/>
    <row r="63932" ht="15.75" hidden="1"/>
    <row r="63933" ht="15.75" hidden="1"/>
    <row r="63934" ht="15.75" hidden="1"/>
    <row r="63935" ht="15.75" hidden="1"/>
    <row r="63936" ht="15.75" hidden="1"/>
    <row r="63937" ht="15.75" hidden="1"/>
    <row r="63938" ht="15.75" hidden="1"/>
    <row r="63939" ht="15.75" hidden="1"/>
    <row r="63940" ht="15.75" hidden="1"/>
    <row r="63941" ht="15.75" hidden="1"/>
    <row r="63942" ht="15.75" hidden="1"/>
    <row r="63943" ht="15.75" hidden="1"/>
    <row r="63944" ht="15.75" hidden="1"/>
    <row r="63945" ht="15.75" hidden="1"/>
    <row r="63946" ht="15.75" hidden="1"/>
    <row r="63947" ht="15.75" hidden="1"/>
    <row r="63948" ht="15.75" hidden="1"/>
    <row r="63949" ht="15.75" hidden="1"/>
    <row r="63950" ht="15.75" hidden="1"/>
    <row r="63951" ht="15.75" hidden="1"/>
    <row r="63952" ht="15.75" hidden="1"/>
    <row r="63953" ht="15.75" hidden="1"/>
    <row r="63954" ht="15.75" hidden="1"/>
    <row r="63955" ht="15.75" hidden="1"/>
    <row r="63956" ht="15.75" hidden="1"/>
    <row r="63957" ht="15.75" hidden="1"/>
    <row r="63958" ht="15.75" hidden="1"/>
    <row r="63959" ht="15.75" hidden="1"/>
    <row r="63960" ht="15.75" hidden="1"/>
    <row r="63961" ht="15.75" hidden="1"/>
    <row r="63962" ht="15.75" hidden="1"/>
    <row r="63963" ht="15.75" hidden="1"/>
    <row r="63964" ht="15.75" hidden="1"/>
    <row r="63965" ht="15.75" hidden="1"/>
    <row r="63966" ht="15.75" hidden="1"/>
    <row r="63967" ht="15.75" hidden="1"/>
    <row r="63968" ht="15.75" hidden="1"/>
    <row r="63969" ht="15.75" hidden="1"/>
    <row r="63970" ht="15.75" hidden="1"/>
    <row r="63971" ht="15.75" hidden="1"/>
    <row r="63972" ht="15.75" hidden="1"/>
    <row r="63973" ht="15.75" hidden="1"/>
    <row r="63974" ht="15.75" hidden="1"/>
    <row r="63975" ht="15.75" hidden="1"/>
    <row r="63976" ht="15.75" hidden="1"/>
    <row r="63977" ht="15.75" hidden="1"/>
    <row r="63978" ht="15.75" hidden="1"/>
    <row r="63979" ht="15.75" hidden="1"/>
    <row r="63980" ht="15.75" hidden="1"/>
    <row r="63981" ht="15.75" hidden="1"/>
    <row r="63982" ht="15.75" hidden="1"/>
    <row r="63983" ht="15.75" hidden="1"/>
    <row r="63984" ht="15.75" hidden="1"/>
    <row r="63985" ht="15.75" hidden="1"/>
    <row r="63986" ht="15.75" hidden="1"/>
    <row r="63987" ht="15.75" hidden="1"/>
    <row r="63988" ht="15.75" hidden="1"/>
    <row r="63989" ht="15.75" hidden="1"/>
    <row r="63990" ht="15.75" hidden="1"/>
    <row r="63991" ht="15.75" hidden="1"/>
    <row r="63992" ht="15.75" hidden="1"/>
    <row r="63993" ht="15.75" hidden="1"/>
    <row r="63994" ht="15.75" hidden="1"/>
    <row r="63995" ht="15.75" hidden="1"/>
    <row r="63996" ht="15.75" hidden="1"/>
    <row r="63997" ht="15.75" hidden="1"/>
    <row r="63998" ht="15.75" hidden="1"/>
    <row r="63999" ht="15.75" hidden="1"/>
    <row r="64000" ht="15.75" hidden="1"/>
    <row r="64001" ht="15.75" hidden="1"/>
    <row r="64002" ht="15.75" hidden="1"/>
    <row r="64003" ht="15.75" hidden="1"/>
    <row r="64004" ht="15.75" hidden="1"/>
    <row r="64005" ht="15.75" hidden="1"/>
    <row r="64006" ht="15.75" hidden="1"/>
    <row r="64007" ht="15.75" hidden="1"/>
    <row r="64008" ht="15.75" hidden="1"/>
    <row r="64009" ht="15.75" hidden="1"/>
    <row r="64010" ht="15.75" hidden="1"/>
    <row r="64011" ht="15.75" hidden="1"/>
    <row r="64012" ht="15.75" hidden="1"/>
    <row r="64013" ht="15.75" hidden="1"/>
    <row r="64014" ht="15.75" hidden="1"/>
    <row r="64015" ht="15.75" hidden="1"/>
    <row r="64016" ht="15.75" hidden="1"/>
    <row r="64017" ht="15.75" hidden="1"/>
    <row r="64018" ht="15.75" hidden="1"/>
    <row r="64019" ht="15.75" hidden="1"/>
    <row r="64020" ht="15.75" hidden="1"/>
    <row r="64021" ht="15.75" hidden="1"/>
    <row r="64022" ht="15.75" hidden="1"/>
    <row r="64023" ht="15.75" hidden="1"/>
    <row r="64024" ht="15.75" hidden="1"/>
    <row r="64025" ht="15.75" hidden="1"/>
    <row r="64026" ht="15.75" hidden="1"/>
    <row r="64027" ht="15.75" hidden="1"/>
    <row r="64028" ht="15.75" hidden="1"/>
    <row r="64029" ht="15.75" hidden="1"/>
    <row r="64030" ht="15.75" hidden="1"/>
    <row r="64031" ht="15.75" hidden="1"/>
    <row r="64032" ht="15.75" hidden="1"/>
    <row r="64033" ht="15.75" hidden="1"/>
    <row r="64034" ht="15.75" hidden="1"/>
    <row r="64035" ht="15.75" hidden="1"/>
    <row r="64036" ht="15.75" hidden="1"/>
    <row r="64037" ht="15.75" hidden="1"/>
    <row r="64038" ht="15.75" hidden="1"/>
    <row r="64039" ht="15.75" hidden="1"/>
    <row r="64040" ht="15.75" hidden="1"/>
    <row r="64041" ht="15.75" hidden="1"/>
    <row r="64042" ht="15.75" hidden="1"/>
    <row r="64043" ht="15.75" hidden="1"/>
    <row r="64044" ht="15.75" hidden="1"/>
    <row r="64045" ht="15.75" hidden="1"/>
    <row r="64046" ht="15.75" hidden="1"/>
    <row r="64047" ht="15.75" hidden="1"/>
    <row r="64048" ht="15.75" hidden="1"/>
    <row r="64049" ht="15.75" hidden="1"/>
    <row r="64050" ht="15.75" hidden="1"/>
    <row r="64051" ht="15.75" hidden="1"/>
    <row r="64052" ht="15.75" hidden="1"/>
    <row r="64053" ht="15.75" hidden="1"/>
    <row r="64054" ht="15.75" hidden="1"/>
    <row r="64055" ht="15.75" hidden="1"/>
    <row r="64056" ht="15.75" hidden="1"/>
    <row r="64057" ht="15.75" hidden="1"/>
    <row r="64058" ht="15.75" hidden="1"/>
    <row r="64059" ht="15.75" hidden="1"/>
    <row r="64060" ht="15.75" hidden="1"/>
    <row r="64061" ht="15.75" hidden="1"/>
    <row r="64062" ht="15.75" hidden="1"/>
    <row r="64063" ht="15.75" hidden="1"/>
    <row r="64064" ht="15.75" hidden="1"/>
    <row r="64065" ht="15.75" hidden="1"/>
    <row r="64066" ht="15.75" hidden="1"/>
    <row r="64067" ht="15.75" hidden="1"/>
    <row r="64068" ht="15.75" hidden="1"/>
    <row r="64069" ht="15.75" hidden="1"/>
    <row r="64070" ht="15.75" hidden="1"/>
    <row r="64071" ht="15.75" hidden="1"/>
    <row r="64072" ht="15.75" hidden="1"/>
    <row r="64073" ht="15.75" hidden="1"/>
    <row r="64074" ht="15.75" hidden="1"/>
    <row r="64075" ht="15.75" hidden="1"/>
    <row r="64076" ht="15.75" hidden="1"/>
    <row r="64077" ht="15.75" hidden="1"/>
    <row r="64078" ht="15.75" hidden="1"/>
    <row r="64079" ht="15.75" hidden="1"/>
    <row r="64080" ht="15.75" hidden="1"/>
    <row r="64081" ht="15.75" hidden="1"/>
    <row r="64082" ht="15.75" hidden="1"/>
    <row r="64083" ht="15.75" hidden="1"/>
    <row r="64084" ht="15.75" hidden="1"/>
    <row r="64085" ht="15.75" hidden="1"/>
    <row r="64086" ht="15.75" hidden="1"/>
    <row r="64087" ht="15.75" hidden="1"/>
    <row r="64088" ht="15.75" hidden="1"/>
    <row r="64089" ht="15.75" hidden="1"/>
    <row r="64090" ht="15.75" hidden="1"/>
    <row r="64091" ht="15.75" hidden="1"/>
    <row r="64092" ht="15.75" hidden="1"/>
    <row r="64093" ht="15.75" hidden="1"/>
    <row r="64094" ht="15.75" hidden="1"/>
    <row r="64095" ht="15.75" hidden="1"/>
    <row r="64096" ht="15.75" hidden="1"/>
    <row r="64097" ht="15.75" hidden="1"/>
    <row r="64098" ht="15.75" hidden="1"/>
    <row r="64099" ht="15.75" hidden="1"/>
    <row r="64100" ht="15.75" hidden="1"/>
    <row r="64101" ht="15.75" hidden="1"/>
    <row r="64102" ht="15.75" hidden="1"/>
    <row r="64103" ht="15.75" hidden="1"/>
    <row r="64104" ht="15.75" hidden="1"/>
    <row r="64105" ht="15.75" hidden="1"/>
    <row r="64106" ht="15.75" hidden="1"/>
    <row r="64107" ht="15.75" hidden="1"/>
    <row r="64108" ht="15.75" hidden="1"/>
    <row r="64109" ht="15.75" hidden="1"/>
    <row r="64110" ht="15.75" hidden="1"/>
    <row r="64111" ht="15.75" hidden="1"/>
    <row r="64112" ht="15.75" hidden="1"/>
    <row r="64113" ht="15.75" hidden="1"/>
    <row r="64114" ht="15.75" hidden="1"/>
    <row r="64115" ht="15.75" hidden="1"/>
    <row r="64116" ht="15.75" hidden="1"/>
    <row r="64117" ht="15.75" hidden="1"/>
    <row r="64118" ht="15.75" hidden="1"/>
    <row r="64119" ht="15.75" hidden="1"/>
    <row r="64120" ht="15.75" hidden="1"/>
    <row r="64121" ht="15.75" hidden="1"/>
    <row r="64122" ht="15.75" hidden="1"/>
    <row r="64123" ht="15.75" hidden="1"/>
    <row r="64124" ht="15.75" hidden="1"/>
    <row r="64125" ht="15.75" hidden="1"/>
    <row r="64126" ht="15.75" hidden="1"/>
    <row r="64127" ht="15.75" hidden="1"/>
    <row r="64128" ht="15.75" hidden="1"/>
    <row r="64129" ht="15.75" hidden="1"/>
    <row r="64130" ht="15.75" hidden="1"/>
    <row r="64131" ht="15.75" hidden="1"/>
    <row r="64132" ht="15.75" hidden="1"/>
    <row r="64133" ht="15.75" hidden="1"/>
    <row r="64134" ht="15.75" hidden="1"/>
    <row r="64135" ht="15.75" hidden="1"/>
    <row r="64136" ht="15.75" hidden="1"/>
    <row r="64137" ht="15.75" hidden="1"/>
    <row r="64138" ht="15.75" hidden="1"/>
    <row r="64139" ht="15.75" hidden="1"/>
    <row r="64140" ht="15.75" hidden="1"/>
    <row r="64141" ht="15.75" hidden="1"/>
    <row r="64142" ht="15.75" hidden="1"/>
    <row r="64143" ht="15.75" hidden="1"/>
    <row r="64144" ht="15.75" hidden="1"/>
    <row r="64145" ht="15.75" hidden="1"/>
    <row r="64146" ht="15.75" hidden="1"/>
    <row r="64147" ht="15.75" hidden="1"/>
    <row r="64148" ht="15.75" hidden="1"/>
    <row r="64149" ht="15.75" hidden="1"/>
    <row r="64150" ht="15.75" hidden="1"/>
    <row r="64151" ht="15.75" hidden="1"/>
    <row r="64152" ht="15.75" hidden="1"/>
    <row r="64153" ht="15.75" hidden="1"/>
    <row r="64154" ht="15.75" hidden="1"/>
    <row r="64155" ht="15.75" hidden="1"/>
    <row r="64156" ht="15.75" hidden="1"/>
    <row r="64157" ht="15.75" hidden="1"/>
    <row r="64158" ht="15.75" hidden="1"/>
    <row r="64159" ht="15.75" hidden="1"/>
    <row r="64160" ht="15.75" hidden="1"/>
    <row r="64161" ht="15.75" hidden="1"/>
    <row r="64162" ht="15.75" hidden="1"/>
    <row r="64163" ht="15.75" hidden="1"/>
    <row r="64164" ht="15.75" hidden="1"/>
    <row r="64165" ht="15.75" hidden="1"/>
    <row r="64166" ht="15.75" hidden="1"/>
    <row r="64167" ht="15.75" hidden="1"/>
    <row r="64168" ht="15.75" hidden="1"/>
    <row r="64169" ht="15.75" hidden="1"/>
    <row r="64170" ht="15.75" hidden="1"/>
    <row r="64171" ht="15.75" hidden="1"/>
    <row r="64172" ht="15.75" hidden="1"/>
    <row r="64173" ht="15.75" hidden="1"/>
    <row r="64174" ht="15.75" hidden="1"/>
    <row r="64175" ht="15.75" hidden="1"/>
    <row r="64176" ht="15.75" hidden="1"/>
    <row r="64177" ht="15.75" hidden="1"/>
    <row r="64178" ht="15.75" hidden="1"/>
    <row r="64179" ht="15.75" hidden="1"/>
    <row r="64180" ht="15.75" hidden="1"/>
    <row r="64181" ht="15.75" hidden="1"/>
    <row r="64182" ht="15.75" hidden="1"/>
    <row r="64183" ht="15.75" hidden="1"/>
    <row r="64184" ht="15.75" hidden="1"/>
    <row r="64185" ht="15.75" hidden="1"/>
    <row r="64186" ht="15.75" hidden="1"/>
    <row r="64187" ht="15.75" hidden="1"/>
    <row r="64188" ht="15.75" hidden="1"/>
    <row r="64189" ht="15.75" hidden="1"/>
    <row r="64190" ht="15.75" hidden="1"/>
    <row r="64191" ht="15.75" hidden="1"/>
    <row r="64192" ht="15.75" hidden="1"/>
    <row r="64193" ht="15.75" hidden="1"/>
    <row r="64194" ht="15.75" hidden="1"/>
    <row r="64195" ht="15.75" hidden="1"/>
    <row r="64196" ht="15.75" hidden="1"/>
    <row r="64197" ht="15.75" hidden="1"/>
    <row r="64198" ht="15.75" hidden="1"/>
    <row r="64199" ht="15.75" hidden="1"/>
    <row r="64200" ht="15.75" hidden="1"/>
    <row r="64201" ht="15.75" hidden="1"/>
    <row r="64202" ht="15.75" hidden="1"/>
    <row r="64203" ht="15.75" hidden="1"/>
    <row r="64204" ht="15.75" hidden="1"/>
    <row r="64205" ht="15.75" hidden="1"/>
    <row r="64206" ht="15.75" hidden="1"/>
    <row r="64207" ht="15.75" hidden="1"/>
    <row r="64208" ht="15.75" hidden="1"/>
    <row r="64209" ht="15.75" hidden="1"/>
    <row r="64210" ht="15.75" hidden="1"/>
    <row r="64211" ht="15.75" hidden="1"/>
    <row r="64212" ht="15.75" hidden="1"/>
    <row r="64213" ht="15.75" hidden="1"/>
    <row r="64214" ht="15.75" hidden="1"/>
    <row r="64215" ht="15.75" hidden="1"/>
    <row r="64216" ht="15.75" hidden="1"/>
    <row r="64217" ht="15.75" hidden="1"/>
    <row r="64218" ht="15.75" hidden="1"/>
    <row r="64219" ht="15.75" hidden="1"/>
    <row r="64220" ht="15.75" hidden="1"/>
    <row r="64221" ht="15.75" hidden="1"/>
    <row r="64222" ht="15.75" hidden="1"/>
    <row r="64223" ht="15.75" hidden="1"/>
    <row r="64224" ht="15.75" hidden="1"/>
    <row r="64225" ht="15.75" hidden="1"/>
    <row r="64226" ht="15.75" hidden="1"/>
    <row r="64227" ht="15.75" hidden="1"/>
    <row r="64228" ht="15.75" hidden="1"/>
    <row r="64229" ht="15.75" hidden="1"/>
    <row r="64230" ht="15.75" hidden="1"/>
    <row r="64231" ht="15.75" hidden="1"/>
    <row r="64232" ht="15.75" hidden="1"/>
    <row r="64233" ht="15.75" hidden="1"/>
    <row r="64234" ht="15.75" hidden="1"/>
    <row r="64235" ht="15.75" hidden="1"/>
    <row r="64236" ht="15.75" hidden="1"/>
    <row r="64237" ht="15.75" hidden="1"/>
    <row r="64238" ht="15.75" hidden="1"/>
    <row r="64239" ht="15.75" hidden="1"/>
    <row r="64240" ht="15.75" hidden="1"/>
    <row r="64241" ht="15.75" hidden="1"/>
    <row r="64242" ht="15.75" hidden="1"/>
    <row r="64243" ht="15.75" hidden="1"/>
    <row r="64244" ht="15.75" hidden="1"/>
    <row r="64245" ht="15.75" hidden="1"/>
    <row r="64246" ht="15.75" hidden="1"/>
    <row r="64247" ht="15.75" hidden="1"/>
    <row r="64248" ht="15.75" hidden="1"/>
    <row r="64249" ht="15.75" hidden="1"/>
    <row r="64250" ht="15.75" hidden="1"/>
    <row r="64251" ht="15.75" hidden="1"/>
    <row r="64252" ht="15.75" hidden="1"/>
    <row r="64253" ht="15.75" hidden="1"/>
    <row r="64254" ht="15.75" hidden="1"/>
    <row r="64255" ht="15.75" hidden="1"/>
    <row r="64256" ht="15.75" hidden="1"/>
    <row r="64257" ht="15.75" hidden="1"/>
    <row r="64258" ht="15.75" hidden="1"/>
    <row r="64259" ht="15.75" hidden="1"/>
    <row r="64260" ht="15.75" hidden="1"/>
    <row r="64261" ht="15.75" hidden="1"/>
    <row r="64262" ht="15.75" hidden="1"/>
    <row r="64263" ht="15.75" hidden="1"/>
    <row r="64264" ht="15.75" hidden="1"/>
    <row r="64265" ht="15.75" hidden="1"/>
    <row r="64266" ht="15.75" hidden="1"/>
    <row r="64267" ht="15.75" hidden="1"/>
    <row r="64268" ht="15.75" hidden="1"/>
    <row r="64269" ht="15.75" hidden="1"/>
    <row r="64270" ht="15.75" hidden="1"/>
    <row r="64271" ht="15.75" hidden="1"/>
    <row r="64272" ht="15.75" hidden="1"/>
    <row r="64273" ht="15.75" hidden="1"/>
    <row r="64274" ht="15.75" hidden="1"/>
    <row r="64275" ht="15.75" hidden="1"/>
    <row r="64276" ht="15.75" hidden="1"/>
    <row r="64277" ht="15.75" hidden="1"/>
    <row r="64278" ht="15.75" hidden="1"/>
    <row r="64279" ht="15.75" hidden="1"/>
    <row r="64280" ht="15.75" hidden="1"/>
    <row r="64281" ht="15.75" hidden="1"/>
    <row r="64282" ht="15.75" hidden="1"/>
    <row r="64283" ht="15.75" hidden="1"/>
    <row r="64284" ht="15.75" hidden="1"/>
    <row r="64285" ht="15.75" hidden="1"/>
    <row r="64286" ht="15.75" hidden="1"/>
    <row r="64287" ht="15.75" hidden="1"/>
    <row r="64288" ht="15.75" hidden="1"/>
    <row r="64289" ht="15.75" hidden="1"/>
    <row r="64290" ht="15.75" hidden="1"/>
    <row r="64291" ht="15.75" hidden="1"/>
    <row r="64292" ht="15.75" hidden="1"/>
    <row r="64293" ht="15.75" hidden="1"/>
    <row r="64294" ht="15.75" hidden="1"/>
    <row r="64295" ht="15.75" hidden="1"/>
    <row r="64296" ht="15.75" hidden="1"/>
    <row r="64297" ht="15.75" hidden="1"/>
    <row r="64298" ht="15.75" hidden="1"/>
    <row r="64299" ht="15.75" hidden="1"/>
    <row r="64300" ht="15.75" hidden="1"/>
    <row r="64301" ht="15.75" hidden="1"/>
    <row r="64302" ht="15.75" hidden="1"/>
    <row r="64303" ht="15.75" hidden="1"/>
    <row r="64304" ht="15.75" hidden="1"/>
    <row r="64305" ht="15.75" hidden="1"/>
    <row r="64306" ht="15.75" hidden="1"/>
    <row r="64307" ht="15.75" hidden="1"/>
    <row r="64308" ht="15.75" hidden="1"/>
    <row r="64309" ht="15.75" hidden="1"/>
    <row r="64310" ht="15.75" hidden="1"/>
    <row r="64311" ht="15.75" hidden="1"/>
    <row r="64312" ht="15.75" hidden="1"/>
    <row r="64313" ht="15.75" hidden="1"/>
    <row r="64314" ht="15.75" hidden="1"/>
    <row r="64315" ht="15.75" hidden="1"/>
    <row r="64316" ht="15.75" hidden="1"/>
    <row r="64317" ht="15.75" hidden="1"/>
    <row r="64318" ht="15.75" hidden="1"/>
    <row r="64319" ht="15.75" hidden="1"/>
    <row r="64320" ht="15.75" hidden="1"/>
    <row r="64321" ht="15.75" hidden="1"/>
    <row r="64322" ht="15.75" hidden="1"/>
    <row r="64323" ht="15.75" hidden="1"/>
    <row r="64324" ht="15.75" hidden="1"/>
    <row r="64325" ht="15.75" hidden="1"/>
    <row r="64326" ht="15.75" hidden="1"/>
    <row r="64327" ht="15.75" hidden="1"/>
    <row r="64328" ht="15.75" hidden="1"/>
    <row r="64329" ht="15.75" hidden="1"/>
    <row r="64330" ht="15.75" hidden="1"/>
    <row r="64331" ht="15.75" hidden="1"/>
    <row r="64332" ht="15.75" hidden="1"/>
    <row r="64333" ht="15.75" hidden="1"/>
    <row r="64334" ht="15.75" hidden="1"/>
    <row r="64335" ht="15.75" hidden="1"/>
    <row r="64336" ht="15.75" hidden="1"/>
    <row r="64337" ht="15.75" hidden="1"/>
    <row r="64338" ht="15.75" hidden="1"/>
    <row r="64339" ht="15.75" hidden="1"/>
    <row r="64340" ht="15.75" hidden="1"/>
    <row r="64341" ht="15.75" hidden="1"/>
    <row r="64342" ht="15.75" hidden="1"/>
    <row r="64343" ht="15.75" hidden="1"/>
    <row r="64344" ht="15.75" hidden="1"/>
    <row r="64345" ht="15.75" hidden="1"/>
    <row r="64346" ht="15.75" hidden="1"/>
    <row r="64347" ht="15.75" hidden="1"/>
    <row r="64348" ht="15.75" hidden="1"/>
    <row r="64349" ht="15.75" hidden="1"/>
    <row r="64350" ht="15.75" hidden="1"/>
    <row r="64351" ht="15.75" hidden="1"/>
    <row r="64352" ht="15.75" hidden="1"/>
    <row r="64353" ht="15.75" hidden="1"/>
    <row r="64354" ht="15.75" hidden="1"/>
    <row r="64355" ht="15.75" hidden="1"/>
    <row r="64356" ht="15.75" hidden="1"/>
    <row r="64357" ht="15.75" hidden="1"/>
    <row r="64358" ht="15.75" hidden="1"/>
    <row r="64359" ht="15.75" hidden="1"/>
    <row r="64360" ht="15.75" hidden="1"/>
    <row r="64361" ht="15.75" hidden="1"/>
    <row r="64362" ht="15.75" hidden="1"/>
    <row r="64363" ht="15.75" hidden="1"/>
    <row r="64364" ht="15.75" hidden="1"/>
    <row r="64365" ht="15.75" hidden="1"/>
    <row r="64366" ht="15.75" hidden="1"/>
    <row r="64367" ht="15.75" hidden="1"/>
    <row r="64368" ht="15.75" hidden="1"/>
    <row r="64369" ht="15.75" hidden="1"/>
    <row r="64370" ht="15.75" hidden="1"/>
    <row r="64371" ht="15.75" hidden="1"/>
    <row r="64372" ht="15.75" hidden="1"/>
    <row r="64373" ht="15.75" hidden="1"/>
    <row r="64374" ht="15.75" hidden="1"/>
    <row r="64375" ht="15.75" hidden="1"/>
    <row r="64376" ht="15.75" hidden="1"/>
    <row r="64377" ht="15.75" hidden="1"/>
    <row r="64378" ht="15.75" hidden="1"/>
    <row r="64379" ht="15.75" hidden="1"/>
    <row r="64380" ht="15.75" hidden="1"/>
    <row r="64381" ht="15.75" hidden="1"/>
    <row r="64382" ht="15.75" hidden="1"/>
    <row r="64383" ht="15.75" hidden="1"/>
    <row r="64384" ht="15.75" hidden="1"/>
    <row r="64385" ht="15.75" hidden="1"/>
    <row r="64386" ht="15.75" hidden="1"/>
    <row r="64387" ht="15.75" hidden="1"/>
    <row r="64388" ht="15.75" hidden="1"/>
    <row r="64389" ht="15.75" hidden="1"/>
    <row r="64390" ht="15.75" hidden="1"/>
    <row r="64391" ht="15.75" hidden="1"/>
    <row r="64392" ht="15.75" hidden="1"/>
    <row r="64393" ht="15.75" hidden="1"/>
    <row r="64394" ht="15.75" hidden="1"/>
    <row r="64395" ht="15.75" hidden="1"/>
    <row r="64396" ht="15.75" hidden="1"/>
    <row r="64397" ht="15.75" hidden="1"/>
    <row r="64398" ht="15.75" hidden="1"/>
    <row r="64399" ht="15.75" hidden="1"/>
    <row r="64400" ht="15.75" hidden="1"/>
    <row r="64401" ht="15.75" hidden="1"/>
    <row r="64402" ht="15.75" hidden="1"/>
    <row r="64403" ht="15.75" hidden="1"/>
    <row r="64404" ht="15.75" hidden="1"/>
    <row r="64405" ht="15.75" hidden="1"/>
    <row r="64406" ht="15.75" hidden="1"/>
    <row r="64407" ht="15.75" hidden="1"/>
    <row r="64408" ht="15.75" hidden="1"/>
    <row r="64409" ht="15.75" hidden="1"/>
    <row r="64410" ht="15.75" hidden="1"/>
    <row r="64411" ht="15.75" hidden="1"/>
    <row r="64412" ht="15.75" hidden="1"/>
    <row r="64413" ht="15.75" hidden="1"/>
    <row r="64414" ht="15.75" hidden="1"/>
    <row r="64415" ht="15.75" hidden="1"/>
    <row r="64416" ht="15.75" hidden="1"/>
    <row r="64417" ht="15.75" hidden="1"/>
    <row r="64418" ht="15.75" hidden="1"/>
    <row r="64419" ht="15.75" hidden="1"/>
    <row r="64420" ht="15.75" hidden="1"/>
    <row r="64421" ht="15.75" hidden="1"/>
    <row r="64422" ht="15.75" hidden="1"/>
    <row r="64423" ht="15.75" hidden="1"/>
    <row r="64424" ht="15.75" hidden="1"/>
    <row r="64425" ht="15.75" hidden="1"/>
    <row r="64426" ht="15.75" hidden="1"/>
    <row r="64427" ht="15.75" hidden="1"/>
    <row r="64428" ht="15.75" hidden="1"/>
    <row r="64429" ht="15.75" hidden="1"/>
    <row r="64430" ht="15.75" hidden="1"/>
    <row r="64431" ht="15.75" hidden="1"/>
    <row r="64432" ht="15.75" hidden="1"/>
    <row r="64433" ht="15.75" hidden="1"/>
    <row r="64434" ht="15.75" hidden="1"/>
    <row r="64435" ht="15.75" hidden="1"/>
    <row r="64436" ht="15.75" hidden="1"/>
    <row r="64437" ht="15.75" hidden="1"/>
    <row r="64438" ht="15.75" hidden="1"/>
    <row r="64439" ht="15.75" hidden="1"/>
    <row r="64440" ht="15.75" hidden="1"/>
    <row r="64441" ht="15.75" hidden="1"/>
    <row r="64442" ht="15.75" hidden="1"/>
    <row r="64443" ht="15.75" hidden="1"/>
    <row r="64444" ht="15.75" hidden="1"/>
    <row r="64445" ht="15.75" hidden="1"/>
    <row r="64446" ht="15.75" hidden="1"/>
    <row r="64447" ht="15.75" hidden="1"/>
    <row r="64448" ht="15.75" hidden="1"/>
    <row r="64449" ht="15.75" hidden="1"/>
    <row r="64450" ht="15.75" hidden="1"/>
    <row r="64451" ht="15.75" hidden="1"/>
    <row r="64452" ht="15.75" hidden="1"/>
    <row r="64453" ht="15.75" hidden="1"/>
    <row r="64454" ht="15.75" hidden="1"/>
    <row r="64455" ht="15.75" hidden="1"/>
    <row r="64456" ht="15.75" hidden="1"/>
    <row r="64457" ht="15.75" hidden="1"/>
    <row r="64458" ht="15.75" hidden="1"/>
    <row r="64459" ht="15.75" hidden="1"/>
    <row r="64460" ht="15.75" hidden="1"/>
    <row r="64461" ht="15.75" hidden="1"/>
    <row r="64462" ht="15.75" hidden="1"/>
    <row r="64463" ht="15.75" hidden="1"/>
    <row r="64464" ht="15.75" hidden="1"/>
    <row r="64465" ht="15.75" hidden="1"/>
    <row r="64466" ht="15.75" hidden="1"/>
    <row r="64467" ht="15.75" hidden="1"/>
    <row r="64468" ht="15.75" hidden="1"/>
    <row r="64469" ht="15.75" hidden="1"/>
    <row r="64470" ht="15.75" hidden="1"/>
    <row r="64471" ht="15.75" hidden="1"/>
    <row r="64472" ht="15.75" hidden="1"/>
    <row r="64473" ht="15.75" hidden="1"/>
    <row r="64474" ht="15.75" hidden="1"/>
    <row r="64475" ht="15.75" hidden="1"/>
    <row r="64476" ht="15.75" hidden="1"/>
    <row r="64477" ht="15.75" hidden="1"/>
    <row r="64478" ht="15.75" hidden="1"/>
    <row r="64479" ht="15.75" hidden="1"/>
    <row r="64480" ht="15.75" hidden="1"/>
    <row r="64481" ht="15.75" hidden="1"/>
    <row r="64482" ht="15.75" hidden="1"/>
    <row r="64483" ht="15.75" hidden="1"/>
    <row r="64484" ht="15.75" hidden="1"/>
    <row r="64485" ht="15.75" hidden="1"/>
    <row r="64486" ht="15.75" hidden="1"/>
    <row r="64487" ht="15.75" hidden="1"/>
    <row r="64488" ht="15.75" hidden="1"/>
    <row r="64489" ht="15.75" hidden="1"/>
    <row r="64490" ht="15.75" hidden="1"/>
    <row r="64491" ht="15.75" hidden="1"/>
    <row r="64492" ht="15.75" hidden="1"/>
    <row r="64493" ht="15.75" hidden="1"/>
    <row r="64494" ht="15.75" hidden="1"/>
    <row r="64495" ht="15.75" hidden="1"/>
    <row r="64496" ht="15.75" hidden="1"/>
    <row r="64497" ht="15.75" hidden="1"/>
    <row r="64498" ht="15.75" hidden="1"/>
    <row r="64499" ht="15.75" hidden="1"/>
    <row r="64500" ht="15.75" hidden="1"/>
    <row r="64501" ht="15.75" hidden="1"/>
    <row r="64502" ht="15.75" hidden="1"/>
    <row r="64503" ht="15.75" hidden="1"/>
    <row r="64504" ht="15.75" hidden="1"/>
    <row r="64505" ht="15.75" hidden="1"/>
    <row r="64506" ht="15.75" hidden="1"/>
    <row r="64507" ht="15.75" hidden="1"/>
    <row r="64508" ht="15.75" hidden="1"/>
    <row r="64509" ht="15.75" hidden="1"/>
    <row r="64510" ht="15.75" hidden="1"/>
    <row r="64511" ht="15.75" hidden="1"/>
    <row r="64512" ht="15.75" hidden="1"/>
    <row r="64513" ht="15.75" hidden="1"/>
    <row r="64514" ht="15.75" hidden="1"/>
    <row r="64515" ht="15.75" hidden="1"/>
    <row r="64516" ht="15.75" hidden="1"/>
    <row r="64517" ht="15.75" hidden="1"/>
    <row r="64518" ht="15.75" hidden="1"/>
    <row r="64519" ht="15.75" hidden="1"/>
    <row r="64520" ht="15.75" hidden="1"/>
    <row r="64521" ht="15.75" hidden="1"/>
    <row r="64522" ht="15.75" hidden="1"/>
    <row r="64523" ht="15.75" hidden="1"/>
    <row r="64524" ht="15.75" hidden="1"/>
    <row r="64525" ht="15.75" hidden="1"/>
    <row r="64526" ht="15.75" hidden="1"/>
    <row r="64527" ht="15.75" hidden="1"/>
    <row r="64528" ht="15.75" hidden="1"/>
    <row r="64529" ht="15.75" hidden="1"/>
    <row r="64530" ht="15.75" hidden="1"/>
    <row r="64531" ht="15.75" hidden="1"/>
    <row r="64532" ht="15.75" hidden="1"/>
    <row r="64533" ht="15.75" hidden="1"/>
    <row r="64534" ht="15.75" hidden="1"/>
    <row r="64535" ht="15.75" hidden="1"/>
    <row r="64536" ht="15.75" hidden="1"/>
    <row r="64537" ht="15.75" hidden="1"/>
    <row r="64538" ht="15.75" hidden="1"/>
    <row r="64539" ht="15.75" hidden="1"/>
    <row r="64540" ht="15.75" hidden="1"/>
    <row r="64541" ht="15.75" hidden="1"/>
    <row r="64542" ht="15.75" hidden="1"/>
    <row r="64543" ht="15.75" hidden="1"/>
    <row r="64544" ht="15.75" hidden="1"/>
    <row r="64545" ht="15.75" hidden="1"/>
    <row r="64546" ht="15.75" hidden="1"/>
    <row r="64547" ht="15.75" hidden="1"/>
    <row r="64548" ht="15.75" hidden="1"/>
    <row r="64549" ht="15.75" hidden="1"/>
    <row r="64550" ht="15.75" hidden="1"/>
    <row r="64551" ht="15.75" hidden="1"/>
    <row r="64552" ht="15.75" hidden="1"/>
    <row r="64553" ht="15.75" hidden="1"/>
    <row r="64554" ht="15.75" hidden="1"/>
    <row r="64555" ht="15.75" hidden="1"/>
    <row r="64556" ht="15.75" hidden="1"/>
    <row r="64557" ht="15.75" hidden="1"/>
    <row r="64558" ht="15.75" hidden="1"/>
    <row r="64559" ht="15.75" hidden="1"/>
    <row r="64560" ht="15.75" hidden="1"/>
    <row r="64561" ht="15.75" hidden="1"/>
    <row r="64562" ht="15.75" hidden="1"/>
    <row r="64563" ht="15.75" hidden="1"/>
    <row r="64564" ht="15.75" hidden="1"/>
    <row r="64565" ht="15.75" hidden="1"/>
    <row r="64566" ht="15.75" hidden="1"/>
    <row r="64567" ht="15.75" hidden="1"/>
    <row r="64568" ht="15.75" hidden="1"/>
    <row r="64569" ht="15.75" hidden="1"/>
    <row r="64570" ht="15.75" hidden="1"/>
    <row r="64571" ht="15.75" hidden="1"/>
    <row r="64572" ht="15.75" hidden="1"/>
    <row r="64573" ht="15.75" hidden="1"/>
    <row r="64574" ht="15.75" hidden="1"/>
    <row r="64575" ht="15.75" hidden="1"/>
    <row r="64576" ht="15.75" hidden="1"/>
    <row r="64577" ht="15.75" hidden="1"/>
    <row r="64578" ht="15.75" hidden="1"/>
    <row r="64579" ht="15.75" hidden="1"/>
    <row r="64580" ht="15.75" hidden="1"/>
    <row r="64581" ht="15.75" hidden="1"/>
    <row r="64582" ht="15.75" hidden="1"/>
    <row r="64583" ht="15.75" hidden="1"/>
    <row r="64584" ht="15.75" hidden="1"/>
    <row r="64585" ht="15.75" hidden="1"/>
    <row r="64586" ht="15.75" hidden="1"/>
    <row r="64587" ht="15.75" hidden="1"/>
    <row r="64588" ht="15.75" hidden="1"/>
    <row r="64589" ht="15.75" hidden="1"/>
    <row r="64590" ht="15.75" hidden="1"/>
    <row r="64591" ht="15.75" hidden="1"/>
    <row r="64592" ht="15.75" hidden="1"/>
    <row r="64593" ht="15.75" hidden="1"/>
    <row r="64594" ht="15.75" hidden="1"/>
    <row r="64595" ht="15.75" hidden="1"/>
    <row r="64596" ht="15.75" hidden="1"/>
    <row r="64597" ht="15.75" hidden="1"/>
    <row r="64598" ht="15.75" hidden="1"/>
    <row r="64599" ht="15.75" hidden="1"/>
    <row r="64600" ht="15.75" hidden="1"/>
    <row r="64601" ht="15.75" hidden="1"/>
    <row r="64602" ht="15.75" hidden="1"/>
    <row r="64603" ht="15.75" hidden="1"/>
    <row r="64604" ht="15.75" hidden="1"/>
    <row r="64605" ht="15.75" hidden="1"/>
    <row r="64606" ht="15.75" hidden="1"/>
    <row r="64607" ht="15.75" hidden="1"/>
    <row r="64608" ht="15.75" hidden="1"/>
    <row r="64609" ht="15.75" hidden="1"/>
    <row r="64610" ht="15.75" hidden="1"/>
    <row r="64611" ht="15.75" hidden="1"/>
    <row r="64612" ht="15.75" hidden="1"/>
    <row r="64613" ht="15.75" hidden="1"/>
    <row r="64614" ht="15.75" hidden="1"/>
    <row r="64615" ht="15.75" hidden="1"/>
    <row r="64616" ht="15.75" hidden="1"/>
    <row r="64617" ht="15.75" hidden="1"/>
    <row r="64618" ht="15.75" hidden="1"/>
    <row r="64619" ht="15.75" hidden="1"/>
    <row r="64620" ht="15.75" hidden="1"/>
    <row r="64621" ht="15.75" hidden="1"/>
    <row r="64622" ht="15.75" hidden="1"/>
    <row r="64623" ht="15.75" hidden="1"/>
    <row r="64624" ht="15.75" hidden="1"/>
    <row r="64625" ht="15.75" hidden="1"/>
    <row r="64626" ht="15.75" hidden="1"/>
    <row r="64627" ht="15.75" hidden="1"/>
    <row r="64628" ht="15.75" hidden="1"/>
    <row r="64629" ht="15.75" hidden="1"/>
    <row r="64630" ht="15.75" hidden="1"/>
    <row r="64631" ht="15.75" hidden="1"/>
    <row r="64632" ht="15.75" hidden="1"/>
    <row r="64633" ht="15.75" hidden="1"/>
    <row r="64634" ht="15.75" hidden="1"/>
    <row r="64635" ht="15.75" hidden="1"/>
    <row r="64636" ht="15.75" hidden="1"/>
    <row r="64637" ht="15.75" hidden="1"/>
    <row r="64638" ht="15.75" hidden="1"/>
    <row r="64639" ht="15.75" hidden="1"/>
    <row r="64640" ht="15.75" hidden="1"/>
    <row r="64641" ht="15.75" hidden="1"/>
    <row r="64642" ht="15.75" hidden="1"/>
    <row r="64643" ht="15.75" hidden="1"/>
    <row r="64644" ht="15.75" hidden="1"/>
    <row r="64645" ht="15.75" hidden="1"/>
    <row r="64646" ht="15.75" hidden="1"/>
    <row r="64647" ht="15.75" hidden="1"/>
    <row r="64648" ht="15.75" hidden="1"/>
    <row r="64649" ht="15.75" hidden="1"/>
    <row r="64650" ht="15.75" hidden="1"/>
    <row r="64651" ht="15.75" hidden="1"/>
    <row r="64652" ht="15.75" hidden="1"/>
    <row r="64653" ht="15.75" hidden="1"/>
    <row r="64654" ht="15.75" hidden="1"/>
    <row r="64655" ht="15.75" hidden="1"/>
    <row r="64656" ht="15.75" hidden="1"/>
    <row r="64657" ht="15.75" hidden="1"/>
    <row r="64658" ht="15.75" hidden="1"/>
    <row r="64659" ht="15.75" hidden="1"/>
    <row r="64660" ht="15.75" hidden="1"/>
    <row r="64661" ht="15.75" hidden="1"/>
    <row r="64662" ht="15.75" hidden="1"/>
    <row r="64663" ht="15.75" hidden="1"/>
    <row r="64664" ht="15.75" hidden="1"/>
    <row r="64665" ht="15.75" hidden="1"/>
    <row r="64666" ht="15.75" hidden="1"/>
    <row r="64667" ht="15.75" hidden="1"/>
    <row r="64668" ht="15.75" hidden="1"/>
    <row r="64669" ht="15.75" hidden="1"/>
    <row r="64670" ht="15.75" hidden="1"/>
    <row r="64671" ht="15.75" hidden="1"/>
    <row r="64672" ht="15.75" hidden="1"/>
    <row r="64673" ht="15.75" hidden="1"/>
    <row r="64674" ht="15.75" hidden="1"/>
    <row r="64675" ht="15.75" hidden="1"/>
    <row r="64676" ht="15.75" hidden="1"/>
    <row r="64677" ht="15.75" hidden="1"/>
    <row r="64678" ht="15.75" hidden="1"/>
    <row r="64679" ht="15.75" hidden="1"/>
    <row r="64680" ht="15.75" hidden="1"/>
    <row r="64681" ht="15.75" hidden="1"/>
    <row r="64682" ht="15.75" hidden="1"/>
    <row r="64683" ht="15.75" hidden="1"/>
    <row r="64684" ht="15.75" hidden="1"/>
    <row r="64685" ht="15.75" hidden="1"/>
    <row r="64686" ht="15.75" hidden="1"/>
    <row r="64687" ht="15.75" hidden="1"/>
    <row r="64688" ht="15.75" hidden="1"/>
    <row r="64689" ht="15.75" hidden="1"/>
    <row r="64690" ht="15.75" hidden="1"/>
    <row r="64691" ht="15.75" hidden="1"/>
    <row r="64692" ht="15.75" hidden="1"/>
    <row r="64693" ht="15.75" hidden="1"/>
    <row r="64694" ht="15.75" hidden="1"/>
    <row r="64695" ht="15.75" hidden="1"/>
    <row r="64696" ht="15.75" hidden="1"/>
    <row r="64697" ht="15.75" hidden="1"/>
    <row r="64698" ht="15.75" hidden="1"/>
    <row r="64699" ht="15.75" hidden="1"/>
    <row r="64700" ht="15.75" hidden="1"/>
    <row r="64701" ht="15.75" hidden="1"/>
    <row r="64702" ht="15.75" hidden="1"/>
    <row r="64703" ht="15.75" hidden="1"/>
    <row r="64704" ht="15.75" hidden="1"/>
    <row r="64705" ht="15.75" hidden="1"/>
    <row r="64706" ht="15.75" hidden="1"/>
    <row r="64707" ht="15.75" hidden="1"/>
    <row r="64708" ht="15.75" hidden="1"/>
    <row r="64709" ht="15.75" hidden="1"/>
    <row r="64710" ht="15.75" hidden="1"/>
    <row r="64711" ht="15.75" hidden="1"/>
    <row r="64712" ht="15.75" hidden="1"/>
    <row r="64713" ht="15.75" hidden="1"/>
    <row r="64714" ht="15.75" hidden="1"/>
    <row r="64715" ht="15.75" hidden="1"/>
    <row r="64716" ht="15.75" hidden="1"/>
    <row r="64717" ht="15.75" hidden="1"/>
    <row r="64718" ht="15.75" hidden="1"/>
    <row r="64719" ht="15.75" hidden="1"/>
    <row r="64720" ht="15.75" hidden="1"/>
    <row r="64721" ht="15.75" hidden="1"/>
    <row r="64722" ht="15.75" hidden="1"/>
    <row r="64723" ht="15.75" hidden="1"/>
    <row r="64724" ht="15.75" hidden="1"/>
    <row r="64725" ht="15.75" hidden="1"/>
    <row r="64726" ht="15.75" hidden="1"/>
    <row r="64727" ht="15.75" hidden="1"/>
    <row r="64728" ht="15.75" hidden="1"/>
    <row r="64729" ht="15.75" hidden="1"/>
    <row r="64730" ht="15.75" hidden="1"/>
    <row r="64731" ht="15.75" hidden="1"/>
    <row r="64732" ht="15.75" hidden="1"/>
    <row r="64733" ht="15.75" hidden="1"/>
    <row r="64734" ht="15.75" hidden="1"/>
    <row r="64735" ht="15.75" hidden="1"/>
    <row r="64736" ht="15.75" hidden="1"/>
    <row r="64737" ht="15.75" hidden="1"/>
    <row r="64738" ht="15.75" hidden="1"/>
    <row r="64739" ht="15.75" hidden="1"/>
    <row r="64740" ht="15.75" hidden="1"/>
    <row r="64741" ht="15.75" hidden="1"/>
    <row r="64742" ht="15.75" hidden="1"/>
    <row r="64743" ht="15.75" hidden="1"/>
    <row r="64744" ht="15.75" hidden="1"/>
    <row r="64745" ht="15.75" hidden="1"/>
    <row r="64746" ht="15.75" hidden="1"/>
    <row r="64747" ht="15.75" hidden="1"/>
    <row r="64748" ht="15.75" hidden="1"/>
    <row r="64749" ht="15.75" hidden="1"/>
    <row r="64750" ht="15.75" hidden="1"/>
    <row r="64751" ht="15.75" hidden="1"/>
    <row r="64752" ht="15.75" hidden="1"/>
    <row r="64753" ht="15.75" hidden="1"/>
    <row r="64754" ht="15.75" hidden="1"/>
    <row r="64755" ht="15.75" hidden="1"/>
    <row r="64756" ht="15.75" hidden="1"/>
    <row r="64757" ht="15.75" hidden="1"/>
    <row r="64758" ht="15.75" hidden="1"/>
    <row r="64759" ht="15.75" hidden="1"/>
    <row r="64760" ht="15.75" hidden="1"/>
    <row r="64761" ht="15.75" hidden="1"/>
    <row r="64762" ht="15.75" hidden="1"/>
    <row r="64763" ht="15.75" hidden="1"/>
    <row r="64764" ht="15.75" hidden="1"/>
    <row r="64765" ht="15.75" hidden="1"/>
    <row r="64766" ht="15.75" hidden="1"/>
    <row r="64767" ht="15.75" hidden="1"/>
    <row r="64768" ht="15.75" hidden="1"/>
    <row r="64769" ht="15.75" hidden="1"/>
    <row r="64770" ht="15.75" hidden="1"/>
    <row r="64771" ht="15.75" hidden="1"/>
    <row r="64772" ht="15.75" hidden="1"/>
    <row r="64773" ht="15.75" hidden="1"/>
    <row r="64774" ht="15.75" hidden="1"/>
    <row r="64775" ht="15.75" hidden="1"/>
    <row r="64776" ht="15.75" hidden="1"/>
    <row r="64777" ht="15.75" hidden="1"/>
    <row r="64778" ht="15.75" hidden="1"/>
    <row r="64779" ht="15.75" hidden="1"/>
    <row r="64780" ht="15.75" hidden="1"/>
    <row r="64781" ht="15.75" hidden="1"/>
    <row r="64782" ht="15.75" hidden="1"/>
    <row r="64783" ht="15.75" hidden="1"/>
    <row r="64784" ht="15.75" hidden="1"/>
    <row r="64785" ht="15.75" hidden="1"/>
    <row r="64786" ht="15.75" hidden="1"/>
    <row r="64787" ht="15.75" hidden="1"/>
    <row r="64788" ht="15.75" hidden="1"/>
    <row r="64789" ht="15.75" hidden="1"/>
    <row r="64790" ht="15.75" hidden="1"/>
    <row r="64791" ht="15.75" hidden="1"/>
    <row r="64792" ht="15.75" hidden="1"/>
    <row r="64793" ht="15.75" hidden="1"/>
    <row r="64794" ht="15.75" hidden="1"/>
    <row r="64795" ht="15.75" hidden="1"/>
    <row r="64796" ht="15.75" hidden="1"/>
    <row r="64797" ht="15.75" hidden="1"/>
    <row r="64798" ht="15.75" hidden="1"/>
    <row r="64799" ht="15.75" hidden="1"/>
    <row r="64800" ht="15.75" hidden="1"/>
    <row r="64801" ht="15.75" hidden="1"/>
    <row r="64802" ht="15.75" hidden="1"/>
    <row r="64803" ht="15.75" hidden="1"/>
    <row r="64804" ht="15.75" hidden="1"/>
    <row r="64805" ht="15.75" hidden="1"/>
    <row r="64806" ht="15.75" hidden="1"/>
    <row r="64807" ht="15.75" hidden="1"/>
    <row r="64808" ht="15.75" hidden="1"/>
    <row r="64809" ht="15.75" hidden="1"/>
    <row r="64810" ht="15.75" hidden="1"/>
    <row r="64811" ht="15.75" hidden="1"/>
    <row r="64812" ht="15.75" hidden="1"/>
    <row r="64813" ht="15.75" hidden="1"/>
    <row r="64814" ht="15.75" hidden="1"/>
    <row r="64815" ht="15.75" hidden="1"/>
    <row r="64816" ht="15.75" hidden="1"/>
    <row r="64817" ht="15.75" hidden="1"/>
    <row r="64818" ht="15.75" hidden="1"/>
    <row r="64819" ht="15.75" hidden="1"/>
    <row r="64820" ht="15.75" hidden="1"/>
    <row r="64821" ht="15.75" hidden="1"/>
    <row r="64822" ht="15.75" hidden="1"/>
    <row r="64823" ht="15.75" hidden="1"/>
    <row r="64824" ht="15.75" hidden="1"/>
    <row r="64825" ht="15.75" hidden="1"/>
    <row r="64826" ht="15.75" hidden="1"/>
    <row r="64827" ht="15.75" hidden="1"/>
    <row r="64828" ht="15.75" hidden="1"/>
    <row r="64829" ht="15.75" hidden="1"/>
    <row r="64830" ht="15.75" hidden="1"/>
    <row r="64831" ht="15.75" hidden="1"/>
    <row r="64832" ht="15.75" hidden="1"/>
    <row r="64833" ht="15.75" hidden="1"/>
    <row r="64834" ht="15.75" hidden="1"/>
    <row r="64835" ht="15.75" hidden="1"/>
    <row r="64836" ht="15.75" hidden="1"/>
    <row r="64837" ht="15.75" hidden="1"/>
    <row r="64838" ht="15.75" hidden="1"/>
    <row r="64839" ht="15.75" hidden="1"/>
    <row r="64840" ht="15.75" hidden="1"/>
    <row r="64841" ht="15.75" hidden="1"/>
    <row r="64842" ht="15.75" hidden="1"/>
    <row r="64843" ht="15.75" hidden="1"/>
    <row r="64844" ht="15.75" hidden="1"/>
    <row r="64845" ht="15.75" hidden="1"/>
    <row r="64846" ht="15.75" hidden="1"/>
    <row r="64847" ht="15.75" hidden="1"/>
    <row r="64848" ht="15.75" hidden="1"/>
    <row r="64849" ht="15.75" hidden="1"/>
    <row r="64850" ht="15.75" hidden="1"/>
    <row r="64851" ht="15.75" hidden="1"/>
    <row r="64852" ht="15.75" hidden="1"/>
    <row r="64853" ht="15.75" hidden="1"/>
    <row r="64854" ht="15.75" hidden="1"/>
    <row r="64855" ht="15.75" hidden="1"/>
    <row r="64856" ht="15.75" hidden="1"/>
    <row r="64857" ht="15.75" hidden="1"/>
    <row r="64858" ht="15.75" hidden="1"/>
    <row r="64859" ht="15.75" hidden="1"/>
    <row r="64860" ht="15.75" hidden="1"/>
    <row r="64861" ht="15.75" hidden="1"/>
    <row r="64862" ht="15.75" hidden="1"/>
    <row r="64863" ht="15.75" hidden="1"/>
    <row r="64864" ht="15.75" hidden="1"/>
    <row r="64865" ht="15.75" hidden="1"/>
    <row r="64866" ht="15.75" hidden="1"/>
    <row r="64867" ht="15.75" hidden="1"/>
    <row r="64868" ht="15.75" hidden="1"/>
    <row r="64869" ht="15.75" hidden="1"/>
    <row r="64870" ht="15.75" hidden="1"/>
    <row r="64871" ht="15.75" hidden="1"/>
    <row r="64872" ht="15.75" hidden="1"/>
    <row r="64873" ht="15.75" hidden="1"/>
    <row r="64874" ht="15.75" hidden="1"/>
    <row r="64875" ht="15.75" hidden="1"/>
    <row r="64876" ht="15.75" hidden="1"/>
    <row r="64877" ht="15.75" hidden="1"/>
    <row r="64878" ht="15.75" hidden="1"/>
    <row r="64879" ht="15.75" hidden="1"/>
    <row r="64880" ht="15.75" hidden="1"/>
    <row r="64881" ht="15.75" hidden="1"/>
    <row r="64882" ht="15.75" hidden="1"/>
    <row r="64883" ht="15.75" hidden="1"/>
    <row r="64884" ht="15.75" hidden="1"/>
    <row r="64885" ht="15.75" hidden="1"/>
    <row r="64886" ht="15.75" hidden="1"/>
    <row r="64887" ht="15.75" hidden="1"/>
    <row r="64888" ht="15.75" hidden="1"/>
    <row r="64889" ht="15.75" hidden="1"/>
    <row r="64890" ht="15.75" hidden="1"/>
    <row r="64891" ht="15.75" hidden="1"/>
    <row r="64892" ht="15.75" hidden="1"/>
    <row r="64893" ht="15.75" hidden="1"/>
    <row r="64894" ht="15.75" hidden="1"/>
    <row r="64895" ht="15.75" hidden="1"/>
    <row r="64896" ht="15.75" hidden="1"/>
    <row r="64897" ht="15.75" hidden="1"/>
    <row r="64898" ht="15.75" hidden="1"/>
    <row r="64899" ht="15.75" hidden="1"/>
    <row r="64900" ht="15.75" hidden="1"/>
    <row r="64901" ht="15.75" hidden="1"/>
    <row r="64902" ht="15.75" hidden="1"/>
    <row r="64903" ht="15.75" hidden="1"/>
    <row r="64904" ht="15.75" hidden="1"/>
    <row r="64905" ht="15.75" hidden="1"/>
    <row r="64906" ht="15.75" hidden="1"/>
    <row r="64907" ht="15.75" hidden="1"/>
    <row r="64908" ht="15.75" hidden="1"/>
    <row r="64909" ht="15.75" hidden="1"/>
    <row r="64910" ht="15.75" hidden="1"/>
    <row r="64911" ht="15.75" hidden="1"/>
    <row r="64912" ht="15.75" hidden="1"/>
    <row r="64913" ht="15.75" hidden="1"/>
    <row r="64914" ht="15.75" hidden="1"/>
    <row r="64915" ht="15.75" hidden="1"/>
    <row r="64916" ht="15.75" hidden="1"/>
    <row r="64917" ht="15.75" hidden="1"/>
    <row r="64918" ht="15.75" hidden="1"/>
    <row r="64919" ht="15.75" hidden="1"/>
    <row r="64920" ht="15.75" hidden="1"/>
    <row r="64921" ht="15.75" hidden="1"/>
    <row r="64922" ht="15.75" hidden="1"/>
    <row r="64923" ht="15.75" hidden="1"/>
    <row r="64924" ht="15.75" hidden="1"/>
    <row r="64925" ht="15.75" hidden="1"/>
    <row r="64926" ht="15.75" hidden="1"/>
    <row r="64927" ht="15.75" hidden="1"/>
    <row r="64928" ht="15.75" hidden="1"/>
    <row r="64929" ht="15.75" hidden="1"/>
    <row r="64930" ht="15.75" hidden="1"/>
    <row r="64931" ht="15.75" hidden="1"/>
    <row r="64932" ht="15.75" hidden="1"/>
    <row r="64933" ht="15.75" hidden="1"/>
    <row r="64934" ht="15.75" hidden="1"/>
    <row r="64935" ht="15.75" hidden="1"/>
    <row r="64936" ht="15.75" hidden="1"/>
    <row r="64937" ht="15.75" hidden="1"/>
    <row r="64938" ht="15.75" hidden="1"/>
    <row r="64939" ht="15.75" hidden="1"/>
    <row r="64940" ht="15.75" hidden="1"/>
    <row r="64941" ht="15.75" hidden="1"/>
    <row r="64942" ht="15.75" hidden="1"/>
    <row r="64943" ht="15.75" hidden="1"/>
    <row r="64944" ht="15.75" hidden="1"/>
    <row r="64945" ht="15.75" hidden="1"/>
    <row r="64946" ht="15.75" hidden="1"/>
    <row r="64947" ht="15.75" hidden="1"/>
    <row r="64948" ht="15.75" hidden="1"/>
    <row r="64949" ht="15.75" hidden="1"/>
    <row r="64950" ht="15.75" hidden="1"/>
    <row r="64951" ht="15.75" hidden="1"/>
    <row r="64952" ht="15.75" hidden="1"/>
    <row r="64953" ht="15.75" hidden="1"/>
    <row r="64954" ht="15.75" hidden="1"/>
    <row r="64955" ht="15.75" hidden="1"/>
    <row r="64956" ht="15.75" hidden="1"/>
    <row r="64957" ht="15.75" hidden="1"/>
    <row r="64958" ht="15.75" hidden="1"/>
    <row r="64959" ht="15.75" hidden="1"/>
    <row r="64960" ht="15.75" hidden="1"/>
    <row r="64961" ht="15.75" hidden="1"/>
    <row r="64962" ht="15.75" hidden="1"/>
    <row r="64963" ht="15.75" hidden="1"/>
    <row r="64964" ht="15.75" hidden="1"/>
    <row r="64965" ht="15.75" hidden="1"/>
    <row r="64966" ht="15.75" hidden="1"/>
    <row r="64967" ht="15.75" hidden="1"/>
    <row r="64968" ht="15.75" hidden="1"/>
    <row r="64969" ht="15.75" hidden="1"/>
    <row r="64970" ht="15.75" hidden="1"/>
    <row r="64971" ht="15.75" hidden="1"/>
    <row r="64972" ht="15.75" hidden="1"/>
    <row r="64973" ht="15.75" hidden="1"/>
    <row r="64974" ht="15.75" hidden="1"/>
    <row r="64975" ht="15.75" hidden="1"/>
    <row r="64976" ht="15.75" hidden="1"/>
    <row r="64977" ht="15.75" hidden="1"/>
    <row r="64978" ht="15.75" hidden="1"/>
    <row r="64979" ht="15.75" hidden="1"/>
    <row r="64980" ht="15.75" hidden="1"/>
    <row r="64981" ht="15.75" hidden="1"/>
    <row r="64982" ht="15.75" hidden="1"/>
    <row r="64983" ht="15.75" hidden="1"/>
    <row r="64984" ht="15.75" hidden="1"/>
    <row r="64985" ht="15.75" hidden="1"/>
    <row r="64986" ht="15.75" hidden="1"/>
    <row r="64987" ht="15.75" hidden="1"/>
    <row r="64988" ht="15.75" hidden="1"/>
    <row r="64989" ht="15.75" hidden="1"/>
    <row r="64990" ht="15.75" hidden="1"/>
    <row r="64991" ht="15.75" hidden="1"/>
    <row r="64992" ht="15.75" hidden="1"/>
    <row r="64993" ht="15.75" hidden="1"/>
    <row r="64994" ht="15.75" hidden="1"/>
    <row r="64995" ht="15.75" hidden="1"/>
    <row r="64996" ht="15.75" hidden="1"/>
    <row r="64997" ht="15.75" hidden="1"/>
    <row r="64998" ht="15.75" hidden="1"/>
    <row r="64999" ht="15.75" hidden="1"/>
    <row r="65000" ht="15.75" hidden="1"/>
    <row r="65001" ht="15.75" hidden="1"/>
    <row r="65002" ht="15.75" hidden="1"/>
    <row r="65003" ht="15.75" hidden="1"/>
    <row r="65004" ht="15.75" hidden="1"/>
    <row r="65005" ht="15.75" hidden="1"/>
    <row r="65006" ht="15.75" hidden="1"/>
    <row r="65007" ht="15.75" hidden="1"/>
    <row r="65008" ht="15.75" hidden="1"/>
    <row r="65009" ht="15.75" hidden="1"/>
    <row r="65010" ht="15.75" hidden="1"/>
    <row r="65011" ht="15.75" hidden="1"/>
    <row r="65012" ht="15.75" hidden="1"/>
    <row r="65013" ht="15.75" hidden="1"/>
    <row r="65014" ht="15.75" hidden="1"/>
    <row r="65015" ht="15.75" hidden="1"/>
    <row r="65016" ht="15.75" hidden="1"/>
    <row r="65017" ht="15.75" hidden="1"/>
    <row r="65018" ht="15.75" hidden="1"/>
    <row r="65019" ht="15.75" hidden="1"/>
    <row r="65020" ht="15.75" hidden="1"/>
    <row r="65021" ht="15.75" hidden="1"/>
    <row r="65022" ht="15.75" hidden="1"/>
    <row r="65023" ht="15.75" hidden="1"/>
    <row r="65024" ht="15.75" hidden="1"/>
    <row r="65025" ht="15.75" hidden="1"/>
    <row r="65026" ht="15.75" hidden="1"/>
    <row r="65027" ht="15.75" hidden="1"/>
    <row r="65028" ht="15.75" hidden="1"/>
    <row r="65029" ht="15.75" hidden="1"/>
    <row r="65030" ht="15.75" hidden="1"/>
    <row r="65031" ht="15.75" hidden="1"/>
    <row r="65032" ht="15.75" hidden="1"/>
    <row r="65033" ht="15.75" hidden="1"/>
    <row r="65034" ht="15.75" hidden="1"/>
    <row r="65035" ht="15.75" hidden="1"/>
    <row r="65036" ht="15.75" hidden="1"/>
    <row r="65037" ht="15.75" hidden="1"/>
    <row r="65038" ht="15.75" hidden="1"/>
    <row r="65039" ht="15.75" hidden="1"/>
    <row r="65040" ht="15.75" hidden="1"/>
    <row r="65041" ht="15.75" hidden="1"/>
    <row r="65042" ht="15.75" hidden="1"/>
    <row r="65043" ht="15.75" hidden="1"/>
    <row r="65044" ht="15.75" hidden="1"/>
    <row r="65045" ht="15.75" hidden="1"/>
    <row r="65046" ht="15.75" hidden="1"/>
    <row r="65047" ht="15.75" hidden="1"/>
    <row r="65048" ht="15.75" hidden="1"/>
    <row r="65049" ht="15.75" hidden="1"/>
    <row r="65050" ht="15.75" hidden="1"/>
    <row r="65051" ht="15.75" hidden="1"/>
    <row r="65052" ht="15.75" hidden="1"/>
    <row r="65053" ht="15.75" hidden="1"/>
    <row r="65054" ht="15.75" hidden="1"/>
    <row r="65055" ht="15.75" hidden="1"/>
    <row r="65056" ht="15.75" hidden="1"/>
    <row r="65057" ht="15.75" hidden="1"/>
    <row r="65058" ht="15.75" hidden="1"/>
    <row r="65059" ht="15.75" hidden="1"/>
    <row r="65060" ht="15.75" hidden="1"/>
    <row r="65061" ht="15.75" hidden="1"/>
    <row r="65062" ht="15.75" hidden="1"/>
    <row r="65063" ht="15.75" hidden="1"/>
    <row r="65064" ht="15.75" hidden="1"/>
    <row r="65065" ht="15.75" hidden="1"/>
    <row r="65066" ht="15.75" hidden="1"/>
    <row r="65067" ht="15.75" hidden="1"/>
    <row r="65068" ht="15.75" hidden="1"/>
    <row r="65069" ht="15.75" hidden="1"/>
    <row r="65070" ht="15.75" hidden="1"/>
    <row r="65071" ht="15.75" hidden="1"/>
    <row r="65072" ht="15.75" hidden="1"/>
    <row r="65073" ht="15.75" hidden="1"/>
    <row r="65074" ht="15.75" hidden="1"/>
    <row r="65075" ht="15.75" hidden="1"/>
    <row r="65076" ht="15.75" hidden="1"/>
    <row r="65077" ht="15.75" hidden="1"/>
    <row r="65078" ht="15.75" hidden="1"/>
    <row r="65079" ht="15.75" hidden="1"/>
    <row r="65080" ht="15.75" hidden="1"/>
    <row r="65081" ht="15.75" hidden="1"/>
    <row r="65082" ht="15.75" hidden="1"/>
    <row r="65083" ht="15.75" hidden="1"/>
    <row r="65084" ht="15.75" hidden="1"/>
    <row r="65085" ht="15.75" hidden="1"/>
    <row r="65086" ht="15.75" hidden="1"/>
    <row r="65087" ht="15.75" hidden="1"/>
    <row r="65088" ht="15.75" hidden="1"/>
    <row r="65089" ht="15.75" hidden="1"/>
    <row r="65090" ht="15.75" hidden="1"/>
    <row r="65091" ht="15.75" hidden="1"/>
    <row r="65092" ht="15.75" hidden="1"/>
    <row r="65093" ht="15.75" hidden="1"/>
    <row r="65094" ht="15.75" hidden="1"/>
    <row r="65095" ht="15.75" hidden="1"/>
    <row r="65096" ht="15.75" hidden="1"/>
    <row r="65097" ht="15.75" hidden="1"/>
    <row r="65098" ht="15.75" hidden="1"/>
    <row r="65099" ht="15.75" hidden="1"/>
    <row r="65100" ht="15.75" hidden="1"/>
    <row r="65101" ht="15.75" hidden="1"/>
    <row r="65102" ht="15.75" hidden="1"/>
    <row r="65103" ht="15.75" hidden="1"/>
    <row r="65104" ht="15.75" hidden="1"/>
    <row r="65105" ht="15.75" hidden="1"/>
    <row r="65106" ht="15.75" hidden="1"/>
    <row r="65107" ht="15.75" hidden="1"/>
    <row r="65108" ht="15.75" hidden="1"/>
    <row r="65109" ht="15.75" hidden="1"/>
    <row r="65110" ht="15.75" hidden="1"/>
    <row r="65111" ht="15.75" hidden="1"/>
    <row r="65112" ht="15.75" hidden="1"/>
    <row r="65113" ht="15.75" hidden="1"/>
    <row r="65114" ht="15.75" hidden="1"/>
    <row r="65115" ht="15.75" hidden="1"/>
    <row r="65116" ht="15.75" hidden="1"/>
    <row r="65117" ht="15.75" hidden="1"/>
    <row r="65118" ht="15.75" hidden="1"/>
    <row r="65119" ht="15.75" hidden="1"/>
    <row r="65120" ht="15.75" hidden="1"/>
    <row r="65121" ht="15.75" hidden="1"/>
    <row r="65122" ht="15.75" hidden="1"/>
    <row r="65123" ht="15.75" hidden="1"/>
    <row r="65124" ht="15.75" hidden="1"/>
    <row r="65125" ht="15.75" hidden="1"/>
    <row r="65126" ht="15.75" hidden="1"/>
    <row r="65127" ht="15.75" hidden="1"/>
    <row r="65128" ht="15.75" hidden="1"/>
    <row r="65129" ht="15.75" hidden="1"/>
    <row r="65130" ht="15.75" hidden="1"/>
    <row r="65131" ht="15.75" hidden="1"/>
    <row r="65132" ht="15.75" hidden="1"/>
    <row r="65133" ht="15.75" hidden="1"/>
    <row r="65134" ht="15.75" hidden="1"/>
    <row r="65135" ht="15.75" hidden="1"/>
    <row r="65136" ht="15.75" hidden="1"/>
    <row r="65137" ht="15.75" hidden="1"/>
    <row r="65138" ht="15.75" hidden="1"/>
    <row r="65139" ht="15.75" hidden="1"/>
    <row r="65140" ht="15.75" hidden="1"/>
    <row r="65141" ht="15.75" hidden="1"/>
    <row r="65142" ht="15.75" hidden="1"/>
    <row r="65143" ht="15.75" hidden="1"/>
    <row r="65144" ht="15.75" hidden="1"/>
    <row r="65145" ht="15.75" hidden="1"/>
    <row r="65146" ht="15.75" hidden="1"/>
    <row r="65147" ht="15.75" hidden="1"/>
    <row r="65148" ht="15.75" hidden="1"/>
    <row r="65149" ht="15.75" hidden="1"/>
    <row r="65150" ht="15.75" hidden="1"/>
    <row r="65151" ht="15.75" hidden="1"/>
    <row r="65152" ht="15.75" hidden="1"/>
    <row r="65153" ht="15.75" hidden="1"/>
    <row r="65154" ht="15.75" hidden="1"/>
    <row r="65155" ht="15.75" hidden="1"/>
    <row r="65156" ht="15.75" hidden="1"/>
    <row r="65157" ht="15.75" hidden="1"/>
    <row r="65158" ht="15.75" hidden="1"/>
    <row r="65159" ht="15.75" hidden="1"/>
    <row r="65160" ht="15.75" hidden="1"/>
    <row r="65161" ht="15.75" hidden="1"/>
    <row r="65162" ht="15.75" hidden="1"/>
    <row r="65163" ht="15.75" hidden="1"/>
    <row r="65164" ht="15.75" hidden="1"/>
    <row r="65165" ht="15.75" hidden="1"/>
    <row r="65166" ht="15.75" hidden="1"/>
    <row r="65167" ht="15.75" hidden="1"/>
    <row r="65168" ht="15.75" hidden="1"/>
    <row r="65169" ht="15.75" hidden="1"/>
    <row r="65170" ht="15.75" hidden="1"/>
    <row r="65171" ht="15.75" hidden="1"/>
    <row r="65172" ht="15.75" hidden="1"/>
    <row r="65173" ht="15.75" hidden="1"/>
    <row r="65174" ht="15.75" hidden="1"/>
    <row r="65175" ht="15.75" hidden="1"/>
    <row r="65176" ht="15.75" hidden="1"/>
    <row r="65177" ht="15.75" hidden="1"/>
    <row r="65178" ht="15.75" hidden="1"/>
    <row r="65179" ht="15.75" hidden="1"/>
    <row r="65180" ht="15.75" hidden="1"/>
    <row r="65181" ht="15.75" hidden="1"/>
    <row r="65182" ht="15.75" hidden="1"/>
    <row r="65183" ht="15.75" hidden="1"/>
    <row r="65184" ht="15.75" hidden="1"/>
    <row r="65185" ht="15.75" hidden="1"/>
    <row r="65186" ht="15.75" hidden="1"/>
    <row r="65187" ht="15.75" hidden="1"/>
    <row r="65188" ht="15.75" hidden="1"/>
    <row r="65189" ht="15.75" hidden="1"/>
    <row r="65190" ht="15.75" hidden="1"/>
    <row r="65191" ht="15.75" hidden="1"/>
    <row r="65192" ht="15.75" hidden="1"/>
    <row r="65193" ht="15.75" hidden="1"/>
    <row r="65194" ht="15.75" hidden="1"/>
    <row r="65195" ht="15.75" hidden="1"/>
    <row r="65196" ht="15.75" hidden="1"/>
    <row r="65197" ht="15.75" hidden="1"/>
    <row r="65198" ht="15.75" hidden="1"/>
    <row r="65199" ht="15.75" hidden="1"/>
    <row r="65200" ht="15.75" hidden="1"/>
    <row r="65201" ht="15.75" hidden="1"/>
    <row r="65202" ht="15.75" hidden="1"/>
    <row r="65203" ht="15.75" hidden="1"/>
    <row r="65204" ht="15.75" hidden="1"/>
    <row r="65205" ht="15.75" hidden="1"/>
    <row r="65206" ht="15.75" hidden="1"/>
    <row r="65207" ht="15.75" hidden="1"/>
    <row r="65208" ht="15.75" hidden="1"/>
    <row r="65209" ht="15.75" hidden="1"/>
    <row r="65210" ht="15.75" hidden="1"/>
    <row r="65211" ht="15.75" hidden="1"/>
    <row r="65212" ht="15.75" hidden="1"/>
    <row r="65213" ht="15.75" hidden="1"/>
    <row r="65214" ht="15.75" hidden="1"/>
    <row r="65215" ht="15.75" hidden="1"/>
    <row r="65216" ht="15.75" hidden="1"/>
    <row r="65217" ht="15.75" hidden="1"/>
    <row r="65218" ht="15.75" hidden="1"/>
    <row r="65219" ht="15.75" hidden="1"/>
    <row r="65220" ht="15.75" hidden="1"/>
    <row r="65221" ht="15.75" hidden="1"/>
    <row r="65222" ht="15.75" hidden="1"/>
    <row r="65223" ht="15.75" hidden="1"/>
    <row r="65224" ht="15.75" hidden="1"/>
    <row r="65225" ht="15.75" hidden="1"/>
    <row r="65226" ht="15.75" hidden="1"/>
    <row r="65227" ht="15.75" hidden="1"/>
    <row r="65228" ht="15.75" hidden="1"/>
    <row r="65229" ht="15.75" hidden="1"/>
    <row r="65230" ht="15.75" hidden="1"/>
    <row r="65231" ht="15.75" hidden="1"/>
    <row r="65232" ht="15.75" hidden="1"/>
    <row r="65233" ht="15.75" hidden="1"/>
    <row r="65234" ht="15.75" hidden="1"/>
    <row r="65235" ht="15.75" hidden="1"/>
    <row r="65236" ht="15.75" hidden="1"/>
    <row r="65237" ht="15.75" hidden="1"/>
    <row r="65238" ht="15.75" hidden="1"/>
    <row r="65239" ht="15.75" hidden="1"/>
    <row r="65240" ht="15.75" hidden="1"/>
    <row r="65241" ht="15.75" hidden="1"/>
    <row r="65242" ht="15.75" hidden="1"/>
    <row r="65243" ht="15.75" hidden="1"/>
    <row r="65244" ht="15.75" hidden="1"/>
    <row r="65245" ht="15.75" hidden="1"/>
    <row r="65246" ht="15.75" hidden="1"/>
    <row r="65247" ht="15.75" hidden="1"/>
    <row r="65248" ht="15.75" hidden="1"/>
    <row r="65249" ht="15.75" hidden="1"/>
    <row r="65250" ht="15.75" hidden="1"/>
    <row r="65251" ht="15.75" hidden="1"/>
    <row r="65252" ht="15.75" hidden="1"/>
    <row r="65253" ht="15.75" hidden="1"/>
    <row r="65254" ht="15.75" hidden="1"/>
    <row r="65255" ht="15.75" hidden="1"/>
    <row r="65256" ht="15.75" hidden="1"/>
    <row r="65257" ht="15.75" hidden="1"/>
    <row r="65258" ht="15.75" hidden="1"/>
    <row r="65259" ht="15.75" hidden="1"/>
    <row r="65260" ht="15.75" hidden="1"/>
    <row r="65261" ht="15.75" hidden="1"/>
    <row r="65262" ht="15.75" hidden="1"/>
    <row r="65263" ht="15.75" hidden="1"/>
    <row r="65264" ht="15.75" hidden="1"/>
    <row r="65265" ht="15.75" hidden="1"/>
    <row r="65266" ht="15.75" hidden="1"/>
    <row r="65267" ht="15.75" hidden="1"/>
    <row r="65268" ht="15.75" hidden="1"/>
    <row r="65269" ht="15.75" hidden="1"/>
    <row r="65270" ht="15.75" hidden="1"/>
    <row r="65271" ht="15.75" hidden="1"/>
    <row r="65272" ht="15.75" hidden="1"/>
    <row r="65273" ht="15.75" hidden="1"/>
    <row r="65274" ht="15.75" hidden="1"/>
    <row r="65275" ht="15.75" hidden="1"/>
    <row r="65276" ht="15.75" hidden="1"/>
    <row r="65277" ht="15.75" hidden="1"/>
    <row r="65278" ht="15.75" hidden="1"/>
    <row r="65279" ht="15.75" hidden="1"/>
    <row r="65280" ht="15.75" hidden="1"/>
    <row r="65281" ht="15.75" hidden="1"/>
    <row r="65282" ht="15.75" hidden="1"/>
    <row r="65283" ht="15.75" hidden="1"/>
    <row r="65284" ht="15.75" hidden="1"/>
    <row r="65285" ht="15.75" hidden="1"/>
    <row r="65286" ht="15.75" hidden="1"/>
    <row r="65287" ht="15.75" hidden="1"/>
    <row r="65288" ht="15.75" hidden="1"/>
    <row r="65289" ht="15.75" hidden="1"/>
    <row r="65290" ht="15.75" hidden="1"/>
    <row r="65291" ht="15.75" hidden="1"/>
    <row r="65292" ht="15.75" hidden="1"/>
    <row r="65293" ht="15.75" hidden="1"/>
    <row r="65294" ht="15.75" hidden="1"/>
    <row r="65295" ht="15.75" hidden="1"/>
    <row r="65296" ht="15.75" hidden="1"/>
    <row r="65297" ht="15.75" hidden="1"/>
    <row r="65298" ht="15.75" hidden="1"/>
    <row r="65299" ht="15.75" hidden="1"/>
    <row r="65300" ht="15.75" hidden="1"/>
    <row r="65301" ht="15.75" hidden="1"/>
    <row r="65302" ht="15.75" hidden="1"/>
    <row r="65303" ht="15.75" hidden="1"/>
    <row r="65304" ht="15.75" hidden="1"/>
    <row r="65305" ht="15.75" hidden="1"/>
    <row r="65306" ht="15.75" hidden="1"/>
    <row r="65307" ht="15.75" hidden="1"/>
    <row r="65308" ht="15.75" hidden="1"/>
    <row r="65309" ht="15.75" hidden="1"/>
    <row r="65310" ht="15.75" hidden="1"/>
    <row r="65311" ht="15.75" hidden="1"/>
    <row r="65312" ht="15.75" hidden="1"/>
    <row r="65313" ht="15.75" hidden="1"/>
    <row r="65314" ht="15.75" hidden="1"/>
    <row r="65315" ht="15.75" hidden="1"/>
    <row r="65316" ht="15.75" hidden="1"/>
    <row r="65317" ht="15.75" hidden="1"/>
    <row r="65318" ht="15.75" hidden="1"/>
    <row r="65319" ht="15.75" hidden="1"/>
    <row r="65320" ht="15.75" hidden="1"/>
    <row r="65321" ht="15.75" hidden="1"/>
    <row r="65322" ht="15.75" hidden="1"/>
    <row r="65323" ht="15.75" hidden="1"/>
    <row r="65324" ht="15.75" hidden="1"/>
    <row r="65325" ht="15.75" hidden="1"/>
    <row r="65326" ht="15.75" hidden="1"/>
    <row r="65327" ht="15.75" hidden="1"/>
    <row r="65328" ht="15.75" hidden="1"/>
    <row r="65329" ht="15.75" hidden="1"/>
    <row r="65330" ht="15.75" hidden="1"/>
    <row r="65331" ht="15.75" hidden="1"/>
    <row r="65332" ht="15.75" hidden="1"/>
    <row r="65333" ht="15.75" hidden="1"/>
    <row r="65334" ht="15.75" hidden="1"/>
    <row r="65335" ht="15.75" hidden="1"/>
    <row r="65336" ht="15.75" hidden="1"/>
    <row r="65337" ht="15.75" hidden="1"/>
    <row r="65338" ht="15.75" hidden="1"/>
    <row r="65339" ht="15.75" hidden="1"/>
    <row r="65340" ht="15.75" hidden="1"/>
    <row r="65341" ht="15.75" hidden="1"/>
    <row r="65342" ht="15.75" hidden="1"/>
    <row r="65343" ht="15.75" hidden="1"/>
    <row r="65344" ht="15.75" hidden="1"/>
    <row r="65345" ht="15.75" hidden="1"/>
    <row r="65346" ht="15.75" hidden="1"/>
    <row r="65347" ht="15.75" hidden="1"/>
    <row r="65348" ht="15.75" hidden="1"/>
    <row r="65349" ht="15.75" hidden="1"/>
    <row r="65350" ht="15.75" hidden="1"/>
    <row r="65351" ht="15.75" hidden="1"/>
    <row r="65352" ht="15.75" hidden="1"/>
    <row r="65353" ht="15.75" hidden="1"/>
    <row r="65354" ht="15.75" hidden="1"/>
    <row r="65355" ht="15.75" hidden="1"/>
    <row r="65356" ht="15.75" hidden="1"/>
    <row r="65357" ht="15.75" hidden="1"/>
    <row r="65358" ht="15.75" hidden="1"/>
    <row r="65359" ht="15.75" hidden="1"/>
    <row r="65360" ht="15.75" hidden="1"/>
    <row r="65361" ht="15.75" hidden="1"/>
    <row r="65362" ht="15.75" hidden="1"/>
    <row r="65363" ht="15.75" hidden="1"/>
    <row r="65364" ht="15.75" hidden="1"/>
    <row r="65365" ht="15.75" hidden="1"/>
    <row r="65366" ht="15.75" hidden="1"/>
    <row r="65367" ht="15.75" hidden="1"/>
    <row r="65368" ht="15.75" hidden="1"/>
    <row r="65369" ht="15.75" hidden="1"/>
    <row r="65370" ht="15.75" hidden="1"/>
    <row r="65371" ht="15.75" hidden="1"/>
    <row r="65372" ht="15.75" hidden="1"/>
    <row r="65373" ht="15.75" hidden="1"/>
    <row r="65374" ht="15.75" hidden="1"/>
    <row r="65375" ht="15.75" hidden="1"/>
    <row r="65376" ht="15.75" hidden="1"/>
    <row r="65377" ht="15.75" hidden="1"/>
    <row r="65378" ht="15.75" hidden="1"/>
    <row r="65379" ht="15.75" hidden="1"/>
    <row r="65380" ht="15.75" hidden="1"/>
    <row r="65381" ht="15.75" hidden="1"/>
    <row r="65382" ht="15.75" hidden="1"/>
    <row r="65383" ht="15.75" hidden="1"/>
    <row r="65384" ht="15.75" hidden="1"/>
    <row r="65385" ht="15.75" hidden="1"/>
    <row r="65386" ht="15.75" hidden="1"/>
    <row r="65387" ht="15.75" hidden="1"/>
    <row r="65388" ht="15.75" hidden="1"/>
    <row r="65389" ht="15.75" hidden="1"/>
    <row r="65390" ht="15.75" hidden="1"/>
    <row r="65391" ht="15.75" hidden="1"/>
    <row r="65392" ht="15.75" hidden="1"/>
    <row r="65393" ht="15.75" hidden="1"/>
    <row r="65394" ht="15.75" hidden="1"/>
    <row r="65395" ht="15.75" hidden="1"/>
    <row r="65396" ht="15.75" hidden="1"/>
    <row r="65397" ht="15.75" hidden="1"/>
    <row r="65398" ht="15.75" hidden="1"/>
    <row r="65399" ht="15.75" hidden="1"/>
    <row r="65400" ht="15.75" hidden="1"/>
    <row r="65401" ht="15.75" hidden="1"/>
    <row r="65402" ht="15.75" hidden="1"/>
    <row r="65403" ht="15.75" hidden="1"/>
    <row r="65404" ht="15.75" hidden="1"/>
    <row r="65405" ht="15.75" hidden="1"/>
    <row r="65406" ht="15.75" hidden="1"/>
    <row r="65407" ht="15.75" hidden="1"/>
    <row r="65408" ht="15.75" hidden="1"/>
    <row r="65409" ht="15.75" hidden="1"/>
    <row r="65410" ht="15.75" hidden="1"/>
    <row r="65411" ht="15.75" hidden="1"/>
    <row r="65412" ht="15.75" hidden="1"/>
    <row r="65413" ht="15.75" hidden="1"/>
    <row r="65414" ht="15.75" hidden="1"/>
    <row r="65415" ht="15.75" hidden="1"/>
    <row r="65416" ht="15.75" hidden="1"/>
    <row r="65417" ht="15.75" hidden="1"/>
    <row r="65418" ht="15.75" hidden="1"/>
    <row r="65419" ht="15.75" hidden="1"/>
    <row r="65420" ht="15.75" hidden="1"/>
    <row r="65421" ht="15.75" hidden="1"/>
    <row r="65422" ht="15.75" hidden="1"/>
    <row r="65423" ht="15.75" hidden="1"/>
    <row r="65424" ht="15.75" hidden="1"/>
    <row r="65425" ht="15.75" hidden="1"/>
    <row r="65426" ht="15.75" hidden="1"/>
    <row r="65427" ht="15.75" hidden="1"/>
    <row r="65428" ht="15.75" hidden="1"/>
    <row r="65429" ht="15.75" hidden="1"/>
    <row r="65430" ht="15.75" hidden="1"/>
    <row r="65431" ht="15.75" hidden="1"/>
    <row r="65432" ht="15.75" hidden="1"/>
    <row r="65433" ht="15.75" hidden="1"/>
    <row r="65434" ht="15.75" hidden="1"/>
    <row r="65435" ht="15.75" hidden="1"/>
    <row r="65436" ht="15.75" hidden="1"/>
    <row r="65437" ht="15.75" hidden="1"/>
    <row r="65438" ht="15.75" hidden="1"/>
    <row r="65439" ht="15.75" hidden="1"/>
    <row r="65440" ht="15.75" hidden="1"/>
    <row r="65441" ht="15.75" hidden="1"/>
    <row r="65442" ht="15.75" hidden="1"/>
    <row r="65443" ht="15.75" hidden="1"/>
    <row r="65444" ht="15.75" hidden="1"/>
    <row r="65445" ht="15.75" hidden="1"/>
    <row r="65446" ht="15.75" hidden="1"/>
    <row r="65447" ht="15.75" hidden="1"/>
    <row r="65448" ht="15.75" hidden="1"/>
    <row r="65449" ht="15.75" hidden="1"/>
    <row r="65450" ht="15.75" hidden="1"/>
    <row r="65451" ht="15.75" hidden="1"/>
    <row r="65452" ht="15.75" hidden="1"/>
    <row r="65453" ht="15.75" hidden="1"/>
    <row r="65454" ht="15.75" hidden="1"/>
    <row r="65455" ht="15.75" hidden="1"/>
    <row r="65456" ht="15.75" hidden="1"/>
    <row r="65457" ht="15.75" hidden="1"/>
    <row r="65458" ht="15.75" hidden="1"/>
    <row r="65459" ht="15.75" hidden="1"/>
    <row r="65460" ht="15.75" hidden="1"/>
    <row r="65461" ht="15.75" hidden="1"/>
    <row r="65462" ht="15.75" hidden="1"/>
    <row r="65463" ht="15.75" hidden="1"/>
    <row r="65464" ht="15.75" hidden="1"/>
    <row r="65465" ht="15.75" hidden="1"/>
    <row r="65466" ht="15.75" hidden="1"/>
    <row r="65467" ht="15.75" hidden="1"/>
    <row r="65468" ht="15.75" hidden="1"/>
    <row r="65469" ht="15.75" hidden="1"/>
    <row r="65470" ht="15.75" hidden="1"/>
    <row r="65471" ht="15.75" hidden="1"/>
    <row r="65472" ht="15.75" hidden="1"/>
    <row r="65473" ht="15.75" hidden="1"/>
    <row r="65474" ht="15.75" hidden="1"/>
    <row r="65475" ht="15.75" hidden="1"/>
    <row r="65476" ht="15.75" hidden="1"/>
    <row r="65477" ht="15.75" hidden="1"/>
    <row r="65478" ht="15.75" hidden="1"/>
    <row r="65479" ht="15.75" hidden="1"/>
    <row r="65480" ht="15.75" hidden="1"/>
    <row r="65481" ht="15.75" hidden="1"/>
    <row r="65482" ht="15.75" hidden="1"/>
    <row r="65483" ht="15.75" hidden="1"/>
    <row r="65484" ht="15.75" hidden="1"/>
    <row r="65485" ht="15.75" hidden="1"/>
    <row r="65486" ht="15.75" hidden="1"/>
    <row r="65487" ht="15.75" hidden="1"/>
    <row r="65488" ht="15.75" hidden="1"/>
    <row r="65489" ht="15.75" hidden="1"/>
    <row r="65490" ht="15.75" hidden="1"/>
    <row r="65491" ht="15.75" hidden="1"/>
    <row r="65492" ht="15.75" hidden="1"/>
    <row r="65493" ht="15.75" hidden="1"/>
    <row r="65494" ht="15.75" hidden="1"/>
    <row r="65495" ht="15.75" hidden="1"/>
    <row r="65496" ht="15.75" hidden="1"/>
    <row r="65497" ht="15.75" hidden="1"/>
    <row r="65498" ht="15.75" hidden="1"/>
    <row r="65499" ht="15.75" hidden="1"/>
    <row r="65500" ht="15.75" hidden="1"/>
    <row r="65501" ht="15.75" hidden="1"/>
    <row r="65502" ht="15.75" hidden="1"/>
    <row r="65503" ht="15.75" hidden="1"/>
    <row r="65504" ht="15.75" hidden="1"/>
    <row r="65505" ht="15.75" hidden="1"/>
    <row r="65506" ht="15.75" hidden="1"/>
    <row r="65507" ht="15.75" hidden="1"/>
    <row r="65508" ht="15.75" hidden="1"/>
    <row r="65509" ht="15.75" hidden="1"/>
    <row r="65510" ht="15.75" hidden="1"/>
    <row r="65511" ht="15.75" hidden="1"/>
    <row r="65512" ht="15.75" hidden="1"/>
    <row r="65513" ht="15.75" hidden="1"/>
    <row r="65514" ht="15.75" hidden="1"/>
    <row r="65515" ht="15.75" hidden="1"/>
    <row r="65516" ht="15.75" hidden="1"/>
    <row r="65517" ht="15.75" hidden="1"/>
    <row r="65518" ht="15.75" hidden="1"/>
    <row r="65519" ht="15.75" hidden="1"/>
    <row r="65520" ht="15.75" hidden="1"/>
    <row r="65521" ht="15.75" hidden="1"/>
    <row r="65522" ht="15.75" hidden="1"/>
    <row r="65523" ht="15.75" hidden="1"/>
    <row r="65524" ht="15.75" hidden="1"/>
    <row r="65525" ht="15.75" hidden="1"/>
    <row r="65526" ht="15.75" hidden="1"/>
    <row r="65527" ht="15.75" hidden="1"/>
    <row r="65528" ht="15.75" hidden="1"/>
  </sheetData>
  <mergeCells count="12">
    <mergeCell ref="A65:R65"/>
    <mergeCell ref="A64:R64"/>
    <mergeCell ref="A63:R63"/>
    <mergeCell ref="A62:P62"/>
    <mergeCell ref="A1:R1"/>
    <mergeCell ref="C4:F4"/>
    <mergeCell ref="G4:J4"/>
    <mergeCell ref="K4:N4"/>
    <mergeCell ref="O4:R4"/>
    <mergeCell ref="A31:P31"/>
    <mergeCell ref="A32:R32"/>
    <mergeCell ref="A33:R33"/>
  </mergeCells>
  <pageMargins left="0.70866141732283472" right="0.70866141732283472" top="0.74803149606299213" bottom="0.74803149606299213" header="0.31496062992125984" footer="0.31496062992125984"/>
  <pageSetup scale="54" fitToHeight="0" orientation="landscape" r:id="rId1"/>
  <headerFooter>
    <oddFooter>&amp;L&amp;A&amp;C&amp;P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WM112"/>
  <sheetViews>
    <sheetView zoomScale="40" zoomScaleNormal="40" workbookViewId="0"/>
  </sheetViews>
  <sheetFormatPr defaultColWidth="0" defaultRowHeight="15" zeroHeight="1"/>
  <cols>
    <col min="1" max="1" width="1.5703125" style="7" customWidth="1"/>
    <col min="2" max="2" width="4.42578125" style="7" customWidth="1"/>
    <col min="3" max="3" width="35.5703125" style="16" customWidth="1"/>
    <col min="4" max="4" width="18.5703125" style="15" customWidth="1"/>
    <col min="5" max="5" width="15.5703125" style="14" customWidth="1"/>
    <col min="6" max="6" width="0.5703125" style="13" customWidth="1"/>
    <col min="7" max="7" width="15.5703125" style="9" customWidth="1"/>
    <col min="8" max="8" width="0.5703125" style="12" customWidth="1"/>
    <col min="9" max="9" width="15.5703125" style="11" customWidth="1"/>
    <col min="10" max="10" width="0.5703125" style="10" customWidth="1"/>
    <col min="11" max="11" width="15.5703125" style="9" customWidth="1"/>
    <col min="12" max="12" width="0.5703125" style="9" customWidth="1"/>
    <col min="13" max="18" width="15.5703125" style="8" customWidth="1"/>
    <col min="19" max="19" width="1.5703125" style="7" customWidth="1"/>
    <col min="20" max="248" width="10.5703125" style="7" hidden="1"/>
    <col min="249" max="250" width="4.42578125" style="7" hidden="1"/>
    <col min="251" max="251" width="48.42578125" style="7" hidden="1"/>
    <col min="252" max="252" width="38.42578125" style="7" hidden="1"/>
    <col min="253" max="253" width="20.5703125" style="7" hidden="1"/>
    <col min="254" max="254" width="3.42578125" style="7" hidden="1"/>
    <col min="255" max="255" width="20.5703125" style="7" hidden="1"/>
    <col min="256" max="256" width="3.42578125" style="7" hidden="1"/>
    <col min="257" max="257" width="20.5703125" style="7" hidden="1"/>
    <col min="258" max="258" width="3.42578125" style="7" hidden="1"/>
    <col min="259" max="259" width="20.5703125" style="7" hidden="1"/>
    <col min="260" max="260" width="3.42578125" style="7" hidden="1"/>
    <col min="261" max="274" width="20.5703125" style="7" hidden="1"/>
    <col min="275" max="275" width="2.5703125" style="7" hidden="1"/>
    <col min="276" max="504" width="10.5703125" style="7" hidden="1"/>
    <col min="505" max="506" width="4.42578125" style="7" hidden="1"/>
    <col min="507" max="507" width="48.42578125" style="7" hidden="1"/>
    <col min="508" max="508" width="38.42578125" style="7" hidden="1"/>
    <col min="509" max="509" width="20.5703125" style="7" hidden="1"/>
    <col min="510" max="510" width="3.42578125" style="7" hidden="1"/>
    <col min="511" max="511" width="20.5703125" style="7" hidden="1"/>
    <col min="512" max="512" width="3.42578125" style="7" hidden="1"/>
    <col min="513" max="513" width="20.5703125" style="7" hidden="1"/>
    <col min="514" max="514" width="3.42578125" style="7" hidden="1"/>
    <col min="515" max="515" width="20.5703125" style="7" hidden="1"/>
    <col min="516" max="516" width="3.42578125" style="7" hidden="1"/>
    <col min="517" max="530" width="20.5703125" style="7" hidden="1"/>
    <col min="531" max="531" width="2.5703125" style="7" hidden="1"/>
    <col min="532" max="760" width="10.5703125" style="7" hidden="1"/>
    <col min="761" max="762" width="4.42578125" style="7" hidden="1"/>
    <col min="763" max="763" width="48.42578125" style="7" hidden="1"/>
    <col min="764" max="764" width="38.42578125" style="7" hidden="1"/>
    <col min="765" max="765" width="20.5703125" style="7" hidden="1"/>
    <col min="766" max="766" width="3.42578125" style="7" hidden="1"/>
    <col min="767" max="767" width="20.5703125" style="7" hidden="1"/>
    <col min="768" max="768" width="3.42578125" style="7" hidden="1"/>
    <col min="769" max="769" width="20.5703125" style="7" hidden="1"/>
    <col min="770" max="770" width="3.42578125" style="7" hidden="1"/>
    <col min="771" max="771" width="20.5703125" style="7" hidden="1"/>
    <col min="772" max="772" width="3.42578125" style="7" hidden="1"/>
    <col min="773" max="786" width="20.5703125" style="7" hidden="1"/>
    <col min="787" max="787" width="2.5703125" style="7" hidden="1"/>
    <col min="788" max="1016" width="10.5703125" style="7" hidden="1"/>
    <col min="1017" max="1018" width="4.42578125" style="7" hidden="1"/>
    <col min="1019" max="1019" width="48.42578125" style="7" hidden="1"/>
    <col min="1020" max="1020" width="38.42578125" style="7" hidden="1"/>
    <col min="1021" max="1021" width="20.5703125" style="7" hidden="1"/>
    <col min="1022" max="1022" width="3.42578125" style="7" hidden="1"/>
    <col min="1023" max="1023" width="20.5703125" style="7" hidden="1"/>
    <col min="1024" max="1024" width="3.42578125" style="7" hidden="1"/>
    <col min="1025" max="1025" width="20.5703125" style="7" hidden="1"/>
    <col min="1026" max="1026" width="3.42578125" style="7" hidden="1"/>
    <col min="1027" max="1027" width="20.5703125" style="7" hidden="1"/>
    <col min="1028" max="1028" width="3.42578125" style="7" hidden="1"/>
    <col min="1029" max="1042" width="20.5703125" style="7" hidden="1"/>
    <col min="1043" max="1043" width="2.5703125" style="7" hidden="1"/>
    <col min="1044" max="1272" width="10.5703125" style="7" hidden="1"/>
    <col min="1273" max="1274" width="4.42578125" style="7" hidden="1"/>
    <col min="1275" max="1275" width="48.42578125" style="7" hidden="1"/>
    <col min="1276" max="1276" width="38.42578125" style="7" hidden="1"/>
    <col min="1277" max="1277" width="20.5703125" style="7" hidden="1"/>
    <col min="1278" max="1278" width="3.42578125" style="7" hidden="1"/>
    <col min="1279" max="1279" width="20.5703125" style="7" hidden="1"/>
    <col min="1280" max="1280" width="3.42578125" style="7" hidden="1"/>
    <col min="1281" max="1281" width="20.5703125" style="7" hidden="1"/>
    <col min="1282" max="1282" width="3.42578125" style="7" hidden="1"/>
    <col min="1283" max="1283" width="20.5703125" style="7" hidden="1"/>
    <col min="1284" max="1284" width="3.42578125" style="7" hidden="1"/>
    <col min="1285" max="1298" width="20.5703125" style="7" hidden="1"/>
    <col min="1299" max="1299" width="2.5703125" style="7" hidden="1"/>
    <col min="1300" max="1528" width="10.5703125" style="7" hidden="1"/>
    <col min="1529" max="1530" width="4.42578125" style="7" hidden="1"/>
    <col min="1531" max="1531" width="48.42578125" style="7" hidden="1"/>
    <col min="1532" max="1532" width="38.42578125" style="7" hidden="1"/>
    <col min="1533" max="1533" width="20.5703125" style="7" hidden="1"/>
    <col min="1534" max="1534" width="3.42578125" style="7" hidden="1"/>
    <col min="1535" max="1535" width="20.5703125" style="7" hidden="1"/>
    <col min="1536" max="1536" width="3.42578125" style="7" hidden="1"/>
    <col min="1537" max="1537" width="20.5703125" style="7" hidden="1"/>
    <col min="1538" max="1538" width="3.42578125" style="7" hidden="1"/>
    <col min="1539" max="1539" width="20.5703125" style="7" hidden="1"/>
    <col min="1540" max="1540" width="3.42578125" style="7" hidden="1"/>
    <col min="1541" max="1554" width="20.5703125" style="7" hidden="1"/>
    <col min="1555" max="1555" width="2.5703125" style="7" hidden="1"/>
    <col min="1556" max="1784" width="10.5703125" style="7" hidden="1"/>
    <col min="1785" max="1786" width="4.42578125" style="7" hidden="1"/>
    <col min="1787" max="1787" width="48.42578125" style="7" hidden="1"/>
    <col min="1788" max="1788" width="38.42578125" style="7" hidden="1"/>
    <col min="1789" max="1789" width="20.5703125" style="7" hidden="1"/>
    <col min="1790" max="1790" width="3.42578125" style="7" hidden="1"/>
    <col min="1791" max="1791" width="20.5703125" style="7" hidden="1"/>
    <col min="1792" max="1792" width="3.42578125" style="7" hidden="1"/>
    <col min="1793" max="1793" width="20.5703125" style="7" hidden="1"/>
    <col min="1794" max="1794" width="3.42578125" style="7" hidden="1"/>
    <col min="1795" max="1795" width="20.5703125" style="7" hidden="1"/>
    <col min="1796" max="1796" width="3.42578125" style="7" hidden="1"/>
    <col min="1797" max="1810" width="20.5703125" style="7" hidden="1"/>
    <col min="1811" max="1811" width="2.5703125" style="7" hidden="1"/>
    <col min="1812" max="2040" width="10.5703125" style="7" hidden="1"/>
    <col min="2041" max="2042" width="4.42578125" style="7" hidden="1"/>
    <col min="2043" max="2043" width="48.42578125" style="7" hidden="1"/>
    <col min="2044" max="2044" width="38.42578125" style="7" hidden="1"/>
    <col min="2045" max="2045" width="20.5703125" style="7" hidden="1"/>
    <col min="2046" max="2046" width="3.42578125" style="7" hidden="1"/>
    <col min="2047" max="2047" width="20.5703125" style="7" hidden="1"/>
    <col min="2048" max="2048" width="3.42578125" style="7" hidden="1"/>
    <col min="2049" max="2049" width="20.5703125" style="7" hidden="1"/>
    <col min="2050" max="2050" width="3.42578125" style="7" hidden="1"/>
    <col min="2051" max="2051" width="20.5703125" style="7" hidden="1"/>
    <col min="2052" max="2052" width="3.42578125" style="7" hidden="1"/>
    <col min="2053" max="2066" width="20.5703125" style="7" hidden="1"/>
    <col min="2067" max="2067" width="2.5703125" style="7" hidden="1"/>
    <col min="2068" max="2296" width="10.5703125" style="7" hidden="1"/>
    <col min="2297" max="2298" width="4.42578125" style="7" hidden="1"/>
    <col min="2299" max="2299" width="48.42578125" style="7" hidden="1"/>
    <col min="2300" max="2300" width="38.42578125" style="7" hidden="1"/>
    <col min="2301" max="2301" width="20.5703125" style="7" hidden="1"/>
    <col min="2302" max="2302" width="3.42578125" style="7" hidden="1"/>
    <col min="2303" max="2303" width="20.5703125" style="7" hidden="1"/>
    <col min="2304" max="2304" width="3.42578125" style="7" hidden="1"/>
    <col min="2305" max="2305" width="20.5703125" style="7" hidden="1"/>
    <col min="2306" max="2306" width="3.42578125" style="7" hidden="1"/>
    <col min="2307" max="2307" width="20.5703125" style="7" hidden="1"/>
    <col min="2308" max="2308" width="3.42578125" style="7" hidden="1"/>
    <col min="2309" max="2322" width="20.5703125" style="7" hidden="1"/>
    <col min="2323" max="2323" width="2.5703125" style="7" hidden="1"/>
    <col min="2324" max="2552" width="10.5703125" style="7" hidden="1"/>
    <col min="2553" max="2554" width="4.42578125" style="7" hidden="1"/>
    <col min="2555" max="2555" width="48.42578125" style="7" hidden="1"/>
    <col min="2556" max="2556" width="38.42578125" style="7" hidden="1"/>
    <col min="2557" max="2557" width="20.5703125" style="7" hidden="1"/>
    <col min="2558" max="2558" width="3.42578125" style="7" hidden="1"/>
    <col min="2559" max="2559" width="20.5703125" style="7" hidden="1"/>
    <col min="2560" max="2560" width="3.42578125" style="7" hidden="1"/>
    <col min="2561" max="2561" width="20.5703125" style="7" hidden="1"/>
    <col min="2562" max="2562" width="3.42578125" style="7" hidden="1"/>
    <col min="2563" max="2563" width="20.5703125" style="7" hidden="1"/>
    <col min="2564" max="2564" width="3.42578125" style="7" hidden="1"/>
    <col min="2565" max="2578" width="20.5703125" style="7" hidden="1"/>
    <col min="2579" max="2579" width="2.5703125" style="7" hidden="1"/>
    <col min="2580" max="2808" width="10.5703125" style="7" hidden="1"/>
    <col min="2809" max="2810" width="4.42578125" style="7" hidden="1"/>
    <col min="2811" max="2811" width="48.42578125" style="7" hidden="1"/>
    <col min="2812" max="2812" width="38.42578125" style="7" hidden="1"/>
    <col min="2813" max="2813" width="20.5703125" style="7" hidden="1"/>
    <col min="2814" max="2814" width="3.42578125" style="7" hidden="1"/>
    <col min="2815" max="2815" width="20.5703125" style="7" hidden="1"/>
    <col min="2816" max="2816" width="3.42578125" style="7" hidden="1"/>
    <col min="2817" max="2817" width="20.5703125" style="7" hidden="1"/>
    <col min="2818" max="2818" width="3.42578125" style="7" hidden="1"/>
    <col min="2819" max="2819" width="20.5703125" style="7" hidden="1"/>
    <col min="2820" max="2820" width="3.42578125" style="7" hidden="1"/>
    <col min="2821" max="2834" width="20.5703125" style="7" hidden="1"/>
    <col min="2835" max="2835" width="2.5703125" style="7" hidden="1"/>
    <col min="2836" max="3064" width="10.5703125" style="7" hidden="1"/>
    <col min="3065" max="3066" width="4.42578125" style="7" hidden="1"/>
    <col min="3067" max="3067" width="48.42578125" style="7" hidden="1"/>
    <col min="3068" max="3068" width="38.42578125" style="7" hidden="1"/>
    <col min="3069" max="3069" width="20.5703125" style="7" hidden="1"/>
    <col min="3070" max="3070" width="3.42578125" style="7" hidden="1"/>
    <col min="3071" max="3071" width="20.5703125" style="7" hidden="1"/>
    <col min="3072" max="3072" width="3.42578125" style="7" hidden="1"/>
    <col min="3073" max="3073" width="20.5703125" style="7" hidden="1"/>
    <col min="3074" max="3074" width="3.42578125" style="7" hidden="1"/>
    <col min="3075" max="3075" width="20.5703125" style="7" hidden="1"/>
    <col min="3076" max="3076" width="3.42578125" style="7" hidden="1"/>
    <col min="3077" max="3090" width="20.5703125" style="7" hidden="1"/>
    <col min="3091" max="3091" width="2.5703125" style="7" hidden="1"/>
    <col min="3092" max="3320" width="10.5703125" style="7" hidden="1"/>
    <col min="3321" max="3322" width="4.42578125" style="7" hidden="1"/>
    <col min="3323" max="3323" width="48.42578125" style="7" hidden="1"/>
    <col min="3324" max="3324" width="38.42578125" style="7" hidden="1"/>
    <col min="3325" max="3325" width="20.5703125" style="7" hidden="1"/>
    <col min="3326" max="3326" width="3.42578125" style="7" hidden="1"/>
    <col min="3327" max="3327" width="20.5703125" style="7" hidden="1"/>
    <col min="3328" max="3328" width="3.42578125" style="7" hidden="1"/>
    <col min="3329" max="3329" width="20.5703125" style="7" hidden="1"/>
    <col min="3330" max="3330" width="3.42578125" style="7" hidden="1"/>
    <col min="3331" max="3331" width="20.5703125" style="7" hidden="1"/>
    <col min="3332" max="3332" width="3.42578125" style="7" hidden="1"/>
    <col min="3333" max="3346" width="20.5703125" style="7" hidden="1"/>
    <col min="3347" max="3347" width="2.5703125" style="7" hidden="1"/>
    <col min="3348" max="3576" width="10.5703125" style="7" hidden="1"/>
    <col min="3577" max="3578" width="4.42578125" style="7" hidden="1"/>
    <col min="3579" max="3579" width="48.42578125" style="7" hidden="1"/>
    <col min="3580" max="3580" width="38.42578125" style="7" hidden="1"/>
    <col min="3581" max="3581" width="20.5703125" style="7" hidden="1"/>
    <col min="3582" max="3582" width="3.42578125" style="7" hidden="1"/>
    <col min="3583" max="3583" width="20.5703125" style="7" hidden="1"/>
    <col min="3584" max="3584" width="3.42578125" style="7" hidden="1"/>
    <col min="3585" max="3585" width="20.5703125" style="7" hidden="1"/>
    <col min="3586" max="3586" width="3.42578125" style="7" hidden="1"/>
    <col min="3587" max="3587" width="20.5703125" style="7" hidden="1"/>
    <col min="3588" max="3588" width="3.42578125" style="7" hidden="1"/>
    <col min="3589" max="3602" width="20.5703125" style="7" hidden="1"/>
    <col min="3603" max="3603" width="2.5703125" style="7" hidden="1"/>
    <col min="3604" max="3832" width="10.5703125" style="7" hidden="1"/>
    <col min="3833" max="3834" width="4.42578125" style="7" hidden="1"/>
    <col min="3835" max="3835" width="48.42578125" style="7" hidden="1"/>
    <col min="3836" max="3836" width="38.42578125" style="7" hidden="1"/>
    <col min="3837" max="3837" width="20.5703125" style="7" hidden="1"/>
    <col min="3838" max="3838" width="3.42578125" style="7" hidden="1"/>
    <col min="3839" max="3839" width="20.5703125" style="7" hidden="1"/>
    <col min="3840" max="3840" width="3.42578125" style="7" hidden="1"/>
    <col min="3841" max="3841" width="20.5703125" style="7" hidden="1"/>
    <col min="3842" max="3842" width="3.42578125" style="7" hidden="1"/>
    <col min="3843" max="3843" width="20.5703125" style="7" hidden="1"/>
    <col min="3844" max="3844" width="3.42578125" style="7" hidden="1"/>
    <col min="3845" max="3858" width="20.5703125" style="7" hidden="1"/>
    <col min="3859" max="3859" width="2.5703125" style="7" hidden="1"/>
    <col min="3860" max="4088" width="10.5703125" style="7" hidden="1"/>
    <col min="4089" max="4090" width="4.42578125" style="7" hidden="1"/>
    <col min="4091" max="4091" width="48.42578125" style="7" hidden="1"/>
    <col min="4092" max="4092" width="38.42578125" style="7" hidden="1"/>
    <col min="4093" max="4093" width="20.5703125" style="7" hidden="1"/>
    <col min="4094" max="4094" width="3.42578125" style="7" hidden="1"/>
    <col min="4095" max="4095" width="20.5703125" style="7" hidden="1"/>
    <col min="4096" max="4096" width="3.42578125" style="7" hidden="1"/>
    <col min="4097" max="4097" width="20.5703125" style="7" hidden="1"/>
    <col min="4098" max="4098" width="3.42578125" style="7" hidden="1"/>
    <col min="4099" max="4099" width="20.5703125" style="7" hidden="1"/>
    <col min="4100" max="4100" width="3.42578125" style="7" hidden="1"/>
    <col min="4101" max="4114" width="20.5703125" style="7" hidden="1"/>
    <col min="4115" max="4115" width="2.5703125" style="7" hidden="1"/>
    <col min="4116" max="4344" width="10.5703125" style="7" hidden="1"/>
    <col min="4345" max="4346" width="4.42578125" style="7" hidden="1"/>
    <col min="4347" max="4347" width="48.42578125" style="7" hidden="1"/>
    <col min="4348" max="4348" width="38.42578125" style="7" hidden="1"/>
    <col min="4349" max="4349" width="20.5703125" style="7" hidden="1"/>
    <col min="4350" max="4350" width="3.42578125" style="7" hidden="1"/>
    <col min="4351" max="4351" width="20.5703125" style="7" hidden="1"/>
    <col min="4352" max="4352" width="3.42578125" style="7" hidden="1"/>
    <col min="4353" max="4353" width="20.5703125" style="7" hidden="1"/>
    <col min="4354" max="4354" width="3.42578125" style="7" hidden="1"/>
    <col min="4355" max="4355" width="20.5703125" style="7" hidden="1"/>
    <col min="4356" max="4356" width="3.42578125" style="7" hidden="1"/>
    <col min="4357" max="4370" width="20.5703125" style="7" hidden="1"/>
    <col min="4371" max="4371" width="2.5703125" style="7" hidden="1"/>
    <col min="4372" max="4600" width="10.5703125" style="7" hidden="1"/>
    <col min="4601" max="4602" width="4.42578125" style="7" hidden="1"/>
    <col min="4603" max="4603" width="48.42578125" style="7" hidden="1"/>
    <col min="4604" max="4604" width="38.42578125" style="7" hidden="1"/>
    <col min="4605" max="4605" width="20.5703125" style="7" hidden="1"/>
    <col min="4606" max="4606" width="3.42578125" style="7" hidden="1"/>
    <col min="4607" max="4607" width="20.5703125" style="7" hidden="1"/>
    <col min="4608" max="4608" width="3.42578125" style="7" hidden="1"/>
    <col min="4609" max="4609" width="20.5703125" style="7" hidden="1"/>
    <col min="4610" max="4610" width="3.42578125" style="7" hidden="1"/>
    <col min="4611" max="4611" width="20.5703125" style="7" hidden="1"/>
    <col min="4612" max="4612" width="3.42578125" style="7" hidden="1"/>
    <col min="4613" max="4626" width="20.5703125" style="7" hidden="1"/>
    <col min="4627" max="4627" width="2.5703125" style="7" hidden="1"/>
    <col min="4628" max="4856" width="10.5703125" style="7" hidden="1"/>
    <col min="4857" max="4858" width="4.42578125" style="7" hidden="1"/>
    <col min="4859" max="4859" width="48.42578125" style="7" hidden="1"/>
    <col min="4860" max="4860" width="38.42578125" style="7" hidden="1"/>
    <col min="4861" max="4861" width="20.5703125" style="7" hidden="1"/>
    <col min="4862" max="4862" width="3.42578125" style="7" hidden="1"/>
    <col min="4863" max="4863" width="20.5703125" style="7" hidden="1"/>
    <col min="4864" max="4864" width="3.42578125" style="7" hidden="1"/>
    <col min="4865" max="4865" width="20.5703125" style="7" hidden="1"/>
    <col min="4866" max="4866" width="3.42578125" style="7" hidden="1"/>
    <col min="4867" max="4867" width="20.5703125" style="7" hidden="1"/>
    <col min="4868" max="4868" width="3.42578125" style="7" hidden="1"/>
    <col min="4869" max="4882" width="20.5703125" style="7" hidden="1"/>
    <col min="4883" max="4883" width="2.5703125" style="7" hidden="1"/>
    <col min="4884" max="5112" width="10.5703125" style="7" hidden="1"/>
    <col min="5113" max="5114" width="4.42578125" style="7" hidden="1"/>
    <col min="5115" max="5115" width="48.42578125" style="7" hidden="1"/>
    <col min="5116" max="5116" width="38.42578125" style="7" hidden="1"/>
    <col min="5117" max="5117" width="20.5703125" style="7" hidden="1"/>
    <col min="5118" max="5118" width="3.42578125" style="7" hidden="1"/>
    <col min="5119" max="5119" width="20.5703125" style="7" hidden="1"/>
    <col min="5120" max="5120" width="3.42578125" style="7" hidden="1"/>
    <col min="5121" max="5121" width="20.5703125" style="7" hidden="1"/>
    <col min="5122" max="5122" width="3.42578125" style="7" hidden="1"/>
    <col min="5123" max="5123" width="20.5703125" style="7" hidden="1"/>
    <col min="5124" max="5124" width="3.42578125" style="7" hidden="1"/>
    <col min="5125" max="5138" width="20.5703125" style="7" hidden="1"/>
    <col min="5139" max="5139" width="2.5703125" style="7" hidden="1"/>
    <col min="5140" max="5368" width="10.5703125" style="7" hidden="1"/>
    <col min="5369" max="5370" width="4.42578125" style="7" hidden="1"/>
    <col min="5371" max="5371" width="48.42578125" style="7" hidden="1"/>
    <col min="5372" max="5372" width="38.42578125" style="7" hidden="1"/>
    <col min="5373" max="5373" width="20.5703125" style="7" hidden="1"/>
    <col min="5374" max="5374" width="3.42578125" style="7" hidden="1"/>
    <col min="5375" max="5375" width="20.5703125" style="7" hidden="1"/>
    <col min="5376" max="5376" width="3.42578125" style="7" hidden="1"/>
    <col min="5377" max="5377" width="20.5703125" style="7" hidden="1"/>
    <col min="5378" max="5378" width="3.42578125" style="7" hidden="1"/>
    <col min="5379" max="5379" width="20.5703125" style="7" hidden="1"/>
    <col min="5380" max="5380" width="3.42578125" style="7" hidden="1"/>
    <col min="5381" max="5394" width="20.5703125" style="7" hidden="1"/>
    <col min="5395" max="5395" width="2.5703125" style="7" hidden="1"/>
    <col min="5396" max="5624" width="10.5703125" style="7" hidden="1"/>
    <col min="5625" max="5626" width="4.42578125" style="7" hidden="1"/>
    <col min="5627" max="5627" width="48.42578125" style="7" hidden="1"/>
    <col min="5628" max="5628" width="38.42578125" style="7" hidden="1"/>
    <col min="5629" max="5629" width="20.5703125" style="7" hidden="1"/>
    <col min="5630" max="5630" width="3.42578125" style="7" hidden="1"/>
    <col min="5631" max="5631" width="20.5703125" style="7" hidden="1"/>
    <col min="5632" max="5632" width="3.42578125" style="7" hidden="1"/>
    <col min="5633" max="5633" width="20.5703125" style="7" hidden="1"/>
    <col min="5634" max="5634" width="3.42578125" style="7" hidden="1"/>
    <col min="5635" max="5635" width="20.5703125" style="7" hidden="1"/>
    <col min="5636" max="5636" width="3.42578125" style="7" hidden="1"/>
    <col min="5637" max="5650" width="20.5703125" style="7" hidden="1"/>
    <col min="5651" max="5651" width="2.5703125" style="7" hidden="1"/>
    <col min="5652" max="5880" width="10.5703125" style="7" hidden="1"/>
    <col min="5881" max="5882" width="4.42578125" style="7" hidden="1"/>
    <col min="5883" max="5883" width="48.42578125" style="7" hidden="1"/>
    <col min="5884" max="5884" width="38.42578125" style="7" hidden="1"/>
    <col min="5885" max="5885" width="20.5703125" style="7" hidden="1"/>
    <col min="5886" max="5886" width="3.42578125" style="7" hidden="1"/>
    <col min="5887" max="5887" width="20.5703125" style="7" hidden="1"/>
    <col min="5888" max="5888" width="3.42578125" style="7" hidden="1"/>
    <col min="5889" max="5889" width="20.5703125" style="7" hidden="1"/>
    <col min="5890" max="5890" width="3.42578125" style="7" hidden="1"/>
    <col min="5891" max="5891" width="20.5703125" style="7" hidden="1"/>
    <col min="5892" max="5892" width="3.42578125" style="7" hidden="1"/>
    <col min="5893" max="5906" width="20.5703125" style="7" hidden="1"/>
    <col min="5907" max="5907" width="2.5703125" style="7" hidden="1"/>
    <col min="5908" max="6136" width="10.5703125" style="7" hidden="1"/>
    <col min="6137" max="6138" width="4.42578125" style="7" hidden="1"/>
    <col min="6139" max="6139" width="48.42578125" style="7" hidden="1"/>
    <col min="6140" max="6140" width="38.42578125" style="7" hidden="1"/>
    <col min="6141" max="6141" width="20.5703125" style="7" hidden="1"/>
    <col min="6142" max="6142" width="3.42578125" style="7" hidden="1"/>
    <col min="6143" max="6143" width="20.5703125" style="7" hidden="1"/>
    <col min="6144" max="6144" width="3.42578125" style="7" hidden="1"/>
    <col min="6145" max="6145" width="20.5703125" style="7" hidden="1"/>
    <col min="6146" max="6146" width="3.42578125" style="7" hidden="1"/>
    <col min="6147" max="6147" width="20.5703125" style="7" hidden="1"/>
    <col min="6148" max="6148" width="3.42578125" style="7" hidden="1"/>
    <col min="6149" max="6162" width="20.5703125" style="7" hidden="1"/>
    <col min="6163" max="6163" width="2.5703125" style="7" hidden="1"/>
    <col min="6164" max="6392" width="10.5703125" style="7" hidden="1"/>
    <col min="6393" max="6394" width="4.42578125" style="7" hidden="1"/>
    <col min="6395" max="6395" width="48.42578125" style="7" hidden="1"/>
    <col min="6396" max="6396" width="38.42578125" style="7" hidden="1"/>
    <col min="6397" max="6397" width="20.5703125" style="7" hidden="1"/>
    <col min="6398" max="6398" width="3.42578125" style="7" hidden="1"/>
    <col min="6399" max="6399" width="20.5703125" style="7" hidden="1"/>
    <col min="6400" max="6400" width="3.42578125" style="7" hidden="1"/>
    <col min="6401" max="6401" width="20.5703125" style="7" hidden="1"/>
    <col min="6402" max="6402" width="3.42578125" style="7" hidden="1"/>
    <col min="6403" max="6403" width="20.5703125" style="7" hidden="1"/>
    <col min="6404" max="6404" width="3.42578125" style="7" hidden="1"/>
    <col min="6405" max="6418" width="20.5703125" style="7" hidden="1"/>
    <col min="6419" max="6419" width="2.5703125" style="7" hidden="1"/>
    <col min="6420" max="6648" width="10.5703125" style="7" hidden="1"/>
    <col min="6649" max="6650" width="4.42578125" style="7" hidden="1"/>
    <col min="6651" max="6651" width="48.42578125" style="7" hidden="1"/>
    <col min="6652" max="6652" width="38.42578125" style="7" hidden="1"/>
    <col min="6653" max="6653" width="20.5703125" style="7" hidden="1"/>
    <col min="6654" max="6654" width="3.42578125" style="7" hidden="1"/>
    <col min="6655" max="6655" width="20.5703125" style="7" hidden="1"/>
    <col min="6656" max="6656" width="3.42578125" style="7" hidden="1"/>
    <col min="6657" max="6657" width="20.5703125" style="7" hidden="1"/>
    <col min="6658" max="6658" width="3.42578125" style="7" hidden="1"/>
    <col min="6659" max="6659" width="20.5703125" style="7" hidden="1"/>
    <col min="6660" max="6660" width="3.42578125" style="7" hidden="1"/>
    <col min="6661" max="6674" width="20.5703125" style="7" hidden="1"/>
    <col min="6675" max="6675" width="2.5703125" style="7" hidden="1"/>
    <col min="6676" max="6904" width="10.5703125" style="7" hidden="1"/>
    <col min="6905" max="6906" width="4.42578125" style="7" hidden="1"/>
    <col min="6907" max="6907" width="48.42578125" style="7" hidden="1"/>
    <col min="6908" max="6908" width="38.42578125" style="7" hidden="1"/>
    <col min="6909" max="6909" width="20.5703125" style="7" hidden="1"/>
    <col min="6910" max="6910" width="3.42578125" style="7" hidden="1"/>
    <col min="6911" max="6911" width="20.5703125" style="7" hidden="1"/>
    <col min="6912" max="6912" width="3.42578125" style="7" hidden="1"/>
    <col min="6913" max="6913" width="20.5703125" style="7" hidden="1"/>
    <col min="6914" max="6914" width="3.42578125" style="7" hidden="1"/>
    <col min="6915" max="6915" width="20.5703125" style="7" hidden="1"/>
    <col min="6916" max="6916" width="3.42578125" style="7" hidden="1"/>
    <col min="6917" max="6930" width="20.5703125" style="7" hidden="1"/>
    <col min="6931" max="6931" width="2.5703125" style="7" hidden="1"/>
    <col min="6932" max="7160" width="10.5703125" style="7" hidden="1"/>
    <col min="7161" max="7162" width="4.42578125" style="7" hidden="1"/>
    <col min="7163" max="7163" width="48.42578125" style="7" hidden="1"/>
    <col min="7164" max="7164" width="38.42578125" style="7" hidden="1"/>
    <col min="7165" max="7165" width="20.5703125" style="7" hidden="1"/>
    <col min="7166" max="7166" width="3.42578125" style="7" hidden="1"/>
    <col min="7167" max="7167" width="20.5703125" style="7" hidden="1"/>
    <col min="7168" max="7168" width="3.42578125" style="7" hidden="1"/>
    <col min="7169" max="7169" width="20.5703125" style="7" hidden="1"/>
    <col min="7170" max="7170" width="3.42578125" style="7" hidden="1"/>
    <col min="7171" max="7171" width="20.5703125" style="7" hidden="1"/>
    <col min="7172" max="7172" width="3.42578125" style="7" hidden="1"/>
    <col min="7173" max="7186" width="20.5703125" style="7" hidden="1"/>
    <col min="7187" max="7187" width="2.5703125" style="7" hidden="1"/>
    <col min="7188" max="7416" width="10.5703125" style="7" hidden="1"/>
    <col min="7417" max="7418" width="4.42578125" style="7" hidden="1"/>
    <col min="7419" max="7419" width="48.42578125" style="7" hidden="1"/>
    <col min="7420" max="7420" width="38.42578125" style="7" hidden="1"/>
    <col min="7421" max="7421" width="20.5703125" style="7" hidden="1"/>
    <col min="7422" max="7422" width="3.42578125" style="7" hidden="1"/>
    <col min="7423" max="7423" width="20.5703125" style="7" hidden="1"/>
    <col min="7424" max="7424" width="3.42578125" style="7" hidden="1"/>
    <col min="7425" max="7425" width="20.5703125" style="7" hidden="1"/>
    <col min="7426" max="7426" width="3.42578125" style="7" hidden="1"/>
    <col min="7427" max="7427" width="20.5703125" style="7" hidden="1"/>
    <col min="7428" max="7428" width="3.42578125" style="7" hidden="1"/>
    <col min="7429" max="7442" width="20.5703125" style="7" hidden="1"/>
    <col min="7443" max="7443" width="2.5703125" style="7" hidden="1"/>
    <col min="7444" max="7672" width="10.5703125" style="7" hidden="1"/>
    <col min="7673" max="7674" width="4.42578125" style="7" hidden="1"/>
    <col min="7675" max="7675" width="48.42578125" style="7" hidden="1"/>
    <col min="7676" max="7676" width="38.42578125" style="7" hidden="1"/>
    <col min="7677" max="7677" width="20.5703125" style="7" hidden="1"/>
    <col min="7678" max="7678" width="3.42578125" style="7" hidden="1"/>
    <col min="7679" max="7679" width="20.5703125" style="7" hidden="1"/>
    <col min="7680" max="7680" width="3.42578125" style="7" hidden="1"/>
    <col min="7681" max="7681" width="20.5703125" style="7" hidden="1"/>
    <col min="7682" max="7682" width="3.42578125" style="7" hidden="1"/>
    <col min="7683" max="7683" width="20.5703125" style="7" hidden="1"/>
    <col min="7684" max="7684" width="3.42578125" style="7" hidden="1"/>
    <col min="7685" max="7698" width="20.5703125" style="7" hidden="1"/>
    <col min="7699" max="7699" width="2.5703125" style="7" hidden="1"/>
    <col min="7700" max="7928" width="10.5703125" style="7" hidden="1"/>
    <col min="7929" max="7930" width="4.42578125" style="7" hidden="1"/>
    <col min="7931" max="7931" width="48.42578125" style="7" hidden="1"/>
    <col min="7932" max="7932" width="38.42578125" style="7" hidden="1"/>
    <col min="7933" max="7933" width="20.5703125" style="7" hidden="1"/>
    <col min="7934" max="7934" width="3.42578125" style="7" hidden="1"/>
    <col min="7935" max="7935" width="20.5703125" style="7" hidden="1"/>
    <col min="7936" max="7936" width="3.42578125" style="7" hidden="1"/>
    <col min="7937" max="7937" width="20.5703125" style="7" hidden="1"/>
    <col min="7938" max="7938" width="3.42578125" style="7" hidden="1"/>
    <col min="7939" max="7939" width="20.5703125" style="7" hidden="1"/>
    <col min="7940" max="7940" width="3.42578125" style="7" hidden="1"/>
    <col min="7941" max="7954" width="20.5703125" style="7" hidden="1"/>
    <col min="7955" max="7955" width="2.5703125" style="7" hidden="1"/>
    <col min="7956" max="8184" width="10.5703125" style="7" hidden="1"/>
    <col min="8185" max="8186" width="4.42578125" style="7" hidden="1"/>
    <col min="8187" max="8187" width="48.42578125" style="7" hidden="1"/>
    <col min="8188" max="8188" width="38.42578125" style="7" hidden="1"/>
    <col min="8189" max="8189" width="20.5703125" style="7" hidden="1"/>
    <col min="8190" max="8190" width="3.42578125" style="7" hidden="1"/>
    <col min="8191" max="8191" width="20.5703125" style="7" hidden="1"/>
    <col min="8192" max="8192" width="3.42578125" style="7" hidden="1"/>
    <col min="8193" max="8193" width="20.5703125" style="7" hidden="1"/>
    <col min="8194" max="8194" width="3.42578125" style="7" hidden="1"/>
    <col min="8195" max="8195" width="20.5703125" style="7" hidden="1"/>
    <col min="8196" max="8196" width="3.42578125" style="7" hidden="1"/>
    <col min="8197" max="8210" width="20.5703125" style="7" hidden="1"/>
    <col min="8211" max="8211" width="2.5703125" style="7" hidden="1"/>
    <col min="8212" max="8440" width="10.5703125" style="7" hidden="1"/>
    <col min="8441" max="8442" width="4.42578125" style="7" hidden="1"/>
    <col min="8443" max="8443" width="48.42578125" style="7" hidden="1"/>
    <col min="8444" max="8444" width="38.42578125" style="7" hidden="1"/>
    <col min="8445" max="8445" width="20.5703125" style="7" hidden="1"/>
    <col min="8446" max="8446" width="3.42578125" style="7" hidden="1"/>
    <col min="8447" max="8447" width="20.5703125" style="7" hidden="1"/>
    <col min="8448" max="8448" width="3.42578125" style="7" hidden="1"/>
    <col min="8449" max="8449" width="20.5703125" style="7" hidden="1"/>
    <col min="8450" max="8450" width="3.42578125" style="7" hidden="1"/>
    <col min="8451" max="8451" width="20.5703125" style="7" hidden="1"/>
    <col min="8452" max="8452" width="3.42578125" style="7" hidden="1"/>
    <col min="8453" max="8466" width="20.5703125" style="7" hidden="1"/>
    <col min="8467" max="8467" width="2.5703125" style="7" hidden="1"/>
    <col min="8468" max="8696" width="10.5703125" style="7" hidden="1"/>
    <col min="8697" max="8698" width="4.42578125" style="7" hidden="1"/>
    <col min="8699" max="8699" width="48.42578125" style="7" hidden="1"/>
    <col min="8700" max="8700" width="38.42578125" style="7" hidden="1"/>
    <col min="8701" max="8701" width="20.5703125" style="7" hidden="1"/>
    <col min="8702" max="8702" width="3.42578125" style="7" hidden="1"/>
    <col min="8703" max="8703" width="20.5703125" style="7" hidden="1"/>
    <col min="8704" max="8704" width="3.42578125" style="7" hidden="1"/>
    <col min="8705" max="8705" width="20.5703125" style="7" hidden="1"/>
    <col min="8706" max="8706" width="3.42578125" style="7" hidden="1"/>
    <col min="8707" max="8707" width="20.5703125" style="7" hidden="1"/>
    <col min="8708" max="8708" width="3.42578125" style="7" hidden="1"/>
    <col min="8709" max="8722" width="20.5703125" style="7" hidden="1"/>
    <col min="8723" max="8723" width="2.5703125" style="7" hidden="1"/>
    <col min="8724" max="8952" width="10.5703125" style="7" hidden="1"/>
    <col min="8953" max="8954" width="4.42578125" style="7" hidden="1"/>
    <col min="8955" max="8955" width="48.42578125" style="7" hidden="1"/>
    <col min="8956" max="8956" width="38.42578125" style="7" hidden="1"/>
    <col min="8957" max="8957" width="20.5703125" style="7" hidden="1"/>
    <col min="8958" max="8958" width="3.42578125" style="7" hidden="1"/>
    <col min="8959" max="8959" width="20.5703125" style="7" hidden="1"/>
    <col min="8960" max="8960" width="3.42578125" style="7" hidden="1"/>
    <col min="8961" max="8961" width="20.5703125" style="7" hidden="1"/>
    <col min="8962" max="8962" width="3.42578125" style="7" hidden="1"/>
    <col min="8963" max="8963" width="20.5703125" style="7" hidden="1"/>
    <col min="8964" max="8964" width="3.42578125" style="7" hidden="1"/>
    <col min="8965" max="8978" width="20.5703125" style="7" hidden="1"/>
    <col min="8979" max="8979" width="2.5703125" style="7" hidden="1"/>
    <col min="8980" max="9208" width="10.5703125" style="7" hidden="1"/>
    <col min="9209" max="9210" width="4.42578125" style="7" hidden="1"/>
    <col min="9211" max="9211" width="48.42578125" style="7" hidden="1"/>
    <col min="9212" max="9212" width="38.42578125" style="7" hidden="1"/>
    <col min="9213" max="9213" width="20.5703125" style="7" hidden="1"/>
    <col min="9214" max="9214" width="3.42578125" style="7" hidden="1"/>
    <col min="9215" max="9215" width="20.5703125" style="7" hidden="1"/>
    <col min="9216" max="9216" width="3.42578125" style="7" hidden="1"/>
    <col min="9217" max="9217" width="20.5703125" style="7" hidden="1"/>
    <col min="9218" max="9218" width="3.42578125" style="7" hidden="1"/>
    <col min="9219" max="9219" width="20.5703125" style="7" hidden="1"/>
    <col min="9220" max="9220" width="3.42578125" style="7" hidden="1"/>
    <col min="9221" max="9234" width="20.5703125" style="7" hidden="1"/>
    <col min="9235" max="9235" width="2.5703125" style="7" hidden="1"/>
    <col min="9236" max="9464" width="10.5703125" style="7" hidden="1"/>
    <col min="9465" max="9466" width="4.42578125" style="7" hidden="1"/>
    <col min="9467" max="9467" width="48.42578125" style="7" hidden="1"/>
    <col min="9468" max="9468" width="38.42578125" style="7" hidden="1"/>
    <col min="9469" max="9469" width="20.5703125" style="7" hidden="1"/>
    <col min="9470" max="9470" width="3.42578125" style="7" hidden="1"/>
    <col min="9471" max="9471" width="20.5703125" style="7" hidden="1"/>
    <col min="9472" max="9472" width="3.42578125" style="7" hidden="1"/>
    <col min="9473" max="9473" width="20.5703125" style="7" hidden="1"/>
    <col min="9474" max="9474" width="3.42578125" style="7" hidden="1"/>
    <col min="9475" max="9475" width="20.5703125" style="7" hidden="1"/>
    <col min="9476" max="9476" width="3.42578125" style="7" hidden="1"/>
    <col min="9477" max="9490" width="20.5703125" style="7" hidden="1"/>
    <col min="9491" max="9491" width="2.5703125" style="7" hidden="1"/>
    <col min="9492" max="9720" width="10.5703125" style="7" hidden="1"/>
    <col min="9721" max="9722" width="4.42578125" style="7" hidden="1"/>
    <col min="9723" max="9723" width="48.42578125" style="7" hidden="1"/>
    <col min="9724" max="9724" width="38.42578125" style="7" hidden="1"/>
    <col min="9725" max="9725" width="20.5703125" style="7" hidden="1"/>
    <col min="9726" max="9726" width="3.42578125" style="7" hidden="1"/>
    <col min="9727" max="9727" width="20.5703125" style="7" hidden="1"/>
    <col min="9728" max="9728" width="3.42578125" style="7" hidden="1"/>
    <col min="9729" max="9729" width="20.5703125" style="7" hidden="1"/>
    <col min="9730" max="9730" width="3.42578125" style="7" hidden="1"/>
    <col min="9731" max="9731" width="20.5703125" style="7" hidden="1"/>
    <col min="9732" max="9732" width="3.42578125" style="7" hidden="1"/>
    <col min="9733" max="9746" width="20.5703125" style="7" hidden="1"/>
    <col min="9747" max="9747" width="2.5703125" style="7" hidden="1"/>
    <col min="9748" max="9976" width="10.5703125" style="7" hidden="1"/>
    <col min="9977" max="9978" width="4.42578125" style="7" hidden="1"/>
    <col min="9979" max="9979" width="48.42578125" style="7" hidden="1"/>
    <col min="9980" max="9980" width="38.42578125" style="7" hidden="1"/>
    <col min="9981" max="9981" width="20.5703125" style="7" hidden="1"/>
    <col min="9982" max="9982" width="3.42578125" style="7" hidden="1"/>
    <col min="9983" max="9983" width="20.5703125" style="7" hidden="1"/>
    <col min="9984" max="9984" width="3.42578125" style="7" hidden="1"/>
    <col min="9985" max="9985" width="20.5703125" style="7" hidden="1"/>
    <col min="9986" max="9986" width="3.42578125" style="7" hidden="1"/>
    <col min="9987" max="9987" width="20.5703125" style="7" hidden="1"/>
    <col min="9988" max="9988" width="3.42578125" style="7" hidden="1"/>
    <col min="9989" max="10002" width="20.5703125" style="7" hidden="1"/>
    <col min="10003" max="10003" width="2.5703125" style="7" hidden="1"/>
    <col min="10004" max="10232" width="10.5703125" style="7" hidden="1"/>
    <col min="10233" max="10234" width="4.42578125" style="7" hidden="1"/>
    <col min="10235" max="10235" width="48.42578125" style="7" hidden="1"/>
    <col min="10236" max="10236" width="38.42578125" style="7" hidden="1"/>
    <col min="10237" max="10237" width="20.5703125" style="7" hidden="1"/>
    <col min="10238" max="10238" width="3.42578125" style="7" hidden="1"/>
    <col min="10239" max="10239" width="20.5703125" style="7" hidden="1"/>
    <col min="10240" max="10240" width="3.42578125" style="7" hidden="1"/>
    <col min="10241" max="10241" width="20.5703125" style="7" hidden="1"/>
    <col min="10242" max="10242" width="3.42578125" style="7" hidden="1"/>
    <col min="10243" max="10243" width="20.5703125" style="7" hidden="1"/>
    <col min="10244" max="10244" width="3.42578125" style="7" hidden="1"/>
    <col min="10245" max="10258" width="20.5703125" style="7" hidden="1"/>
    <col min="10259" max="10259" width="2.5703125" style="7" hidden="1"/>
    <col min="10260" max="10488" width="10.5703125" style="7" hidden="1"/>
    <col min="10489" max="10490" width="4.42578125" style="7" hidden="1"/>
    <col min="10491" max="10491" width="48.42578125" style="7" hidden="1"/>
    <col min="10492" max="10492" width="38.42578125" style="7" hidden="1"/>
    <col min="10493" max="10493" width="20.5703125" style="7" hidden="1"/>
    <col min="10494" max="10494" width="3.42578125" style="7" hidden="1"/>
    <col min="10495" max="10495" width="20.5703125" style="7" hidden="1"/>
    <col min="10496" max="10496" width="3.42578125" style="7" hidden="1"/>
    <col min="10497" max="10497" width="20.5703125" style="7" hidden="1"/>
    <col min="10498" max="10498" width="3.42578125" style="7" hidden="1"/>
    <col min="10499" max="10499" width="20.5703125" style="7" hidden="1"/>
    <col min="10500" max="10500" width="3.42578125" style="7" hidden="1"/>
    <col min="10501" max="10514" width="20.5703125" style="7" hidden="1"/>
    <col min="10515" max="10515" width="2.5703125" style="7" hidden="1"/>
    <col min="10516" max="10744" width="10.5703125" style="7" hidden="1"/>
    <col min="10745" max="10746" width="4.42578125" style="7" hidden="1"/>
    <col min="10747" max="10747" width="48.42578125" style="7" hidden="1"/>
    <col min="10748" max="10748" width="38.42578125" style="7" hidden="1"/>
    <col min="10749" max="10749" width="20.5703125" style="7" hidden="1"/>
    <col min="10750" max="10750" width="3.42578125" style="7" hidden="1"/>
    <col min="10751" max="10751" width="20.5703125" style="7" hidden="1"/>
    <col min="10752" max="10752" width="3.42578125" style="7" hidden="1"/>
    <col min="10753" max="10753" width="20.5703125" style="7" hidden="1"/>
    <col min="10754" max="10754" width="3.42578125" style="7" hidden="1"/>
    <col min="10755" max="10755" width="20.5703125" style="7" hidden="1"/>
    <col min="10756" max="10756" width="3.42578125" style="7" hidden="1"/>
    <col min="10757" max="10770" width="20.5703125" style="7" hidden="1"/>
    <col min="10771" max="10771" width="2.5703125" style="7" hidden="1"/>
    <col min="10772" max="11000" width="10.5703125" style="7" hidden="1"/>
    <col min="11001" max="11002" width="4.42578125" style="7" hidden="1"/>
    <col min="11003" max="11003" width="48.42578125" style="7" hidden="1"/>
    <col min="11004" max="11004" width="38.42578125" style="7" hidden="1"/>
    <col min="11005" max="11005" width="20.5703125" style="7" hidden="1"/>
    <col min="11006" max="11006" width="3.42578125" style="7" hidden="1"/>
    <col min="11007" max="11007" width="20.5703125" style="7" hidden="1"/>
    <col min="11008" max="11008" width="3.42578125" style="7" hidden="1"/>
    <col min="11009" max="11009" width="20.5703125" style="7" hidden="1"/>
    <col min="11010" max="11010" width="3.42578125" style="7" hidden="1"/>
    <col min="11011" max="11011" width="20.5703125" style="7" hidden="1"/>
    <col min="11012" max="11012" width="3.42578125" style="7" hidden="1"/>
    <col min="11013" max="11026" width="20.5703125" style="7" hidden="1"/>
    <col min="11027" max="11027" width="2.5703125" style="7" hidden="1"/>
    <col min="11028" max="11256" width="10.5703125" style="7" hidden="1"/>
    <col min="11257" max="11258" width="4.42578125" style="7" hidden="1"/>
    <col min="11259" max="11259" width="48.42578125" style="7" hidden="1"/>
    <col min="11260" max="11260" width="38.42578125" style="7" hidden="1"/>
    <col min="11261" max="11261" width="20.5703125" style="7" hidden="1"/>
    <col min="11262" max="11262" width="3.42578125" style="7" hidden="1"/>
    <col min="11263" max="11263" width="20.5703125" style="7" hidden="1"/>
    <col min="11264" max="11264" width="3.42578125" style="7" hidden="1"/>
    <col min="11265" max="11265" width="20.5703125" style="7" hidden="1"/>
    <col min="11266" max="11266" width="3.42578125" style="7" hidden="1"/>
    <col min="11267" max="11267" width="20.5703125" style="7" hidden="1"/>
    <col min="11268" max="11268" width="3.42578125" style="7" hidden="1"/>
    <col min="11269" max="11282" width="20.5703125" style="7" hidden="1"/>
    <col min="11283" max="11283" width="2.5703125" style="7" hidden="1"/>
    <col min="11284" max="11512" width="10.5703125" style="7" hidden="1"/>
    <col min="11513" max="11514" width="4.42578125" style="7" hidden="1"/>
    <col min="11515" max="11515" width="48.42578125" style="7" hidden="1"/>
    <col min="11516" max="11516" width="38.42578125" style="7" hidden="1"/>
    <col min="11517" max="11517" width="20.5703125" style="7" hidden="1"/>
    <col min="11518" max="11518" width="3.42578125" style="7" hidden="1"/>
    <col min="11519" max="11519" width="20.5703125" style="7" hidden="1"/>
    <col min="11520" max="11520" width="3.42578125" style="7" hidden="1"/>
    <col min="11521" max="11521" width="20.5703125" style="7" hidden="1"/>
    <col min="11522" max="11522" width="3.42578125" style="7" hidden="1"/>
    <col min="11523" max="11523" width="20.5703125" style="7" hidden="1"/>
    <col min="11524" max="11524" width="3.42578125" style="7" hidden="1"/>
    <col min="11525" max="11538" width="20.5703125" style="7" hidden="1"/>
    <col min="11539" max="11539" width="2.5703125" style="7" hidden="1"/>
    <col min="11540" max="11768" width="10.5703125" style="7" hidden="1"/>
    <col min="11769" max="11770" width="4.42578125" style="7" hidden="1"/>
    <col min="11771" max="11771" width="48.42578125" style="7" hidden="1"/>
    <col min="11772" max="11772" width="38.42578125" style="7" hidden="1"/>
    <col min="11773" max="11773" width="20.5703125" style="7" hidden="1"/>
    <col min="11774" max="11774" width="3.42578125" style="7" hidden="1"/>
    <col min="11775" max="11775" width="20.5703125" style="7" hidden="1"/>
    <col min="11776" max="11776" width="3.42578125" style="7" hidden="1"/>
    <col min="11777" max="11777" width="20.5703125" style="7" hidden="1"/>
    <col min="11778" max="11778" width="3.42578125" style="7" hidden="1"/>
    <col min="11779" max="11779" width="20.5703125" style="7" hidden="1"/>
    <col min="11780" max="11780" width="3.42578125" style="7" hidden="1"/>
    <col min="11781" max="11794" width="20.5703125" style="7" hidden="1"/>
    <col min="11795" max="11795" width="2.5703125" style="7" hidden="1"/>
    <col min="11796" max="12024" width="10.5703125" style="7" hidden="1"/>
    <col min="12025" max="12026" width="4.42578125" style="7" hidden="1"/>
    <col min="12027" max="12027" width="48.42578125" style="7" hidden="1"/>
    <col min="12028" max="12028" width="38.42578125" style="7" hidden="1"/>
    <col min="12029" max="12029" width="20.5703125" style="7" hidden="1"/>
    <col min="12030" max="12030" width="3.42578125" style="7" hidden="1"/>
    <col min="12031" max="12031" width="20.5703125" style="7" hidden="1"/>
    <col min="12032" max="12032" width="3.42578125" style="7" hidden="1"/>
    <col min="12033" max="12033" width="20.5703125" style="7" hidden="1"/>
    <col min="12034" max="12034" width="3.42578125" style="7" hidden="1"/>
    <col min="12035" max="12035" width="20.5703125" style="7" hidden="1"/>
    <col min="12036" max="12036" width="3.42578125" style="7" hidden="1"/>
    <col min="12037" max="12050" width="20.5703125" style="7" hidden="1"/>
    <col min="12051" max="12051" width="2.5703125" style="7" hidden="1"/>
    <col min="12052" max="12280" width="10.5703125" style="7" hidden="1"/>
    <col min="12281" max="12282" width="4.42578125" style="7" hidden="1"/>
    <col min="12283" max="12283" width="48.42578125" style="7" hidden="1"/>
    <col min="12284" max="12284" width="38.42578125" style="7" hidden="1"/>
    <col min="12285" max="12285" width="20.5703125" style="7" hidden="1"/>
    <col min="12286" max="12286" width="3.42578125" style="7" hidden="1"/>
    <col min="12287" max="12287" width="20.5703125" style="7" hidden="1"/>
    <col min="12288" max="12288" width="3.42578125" style="7" hidden="1"/>
    <col min="12289" max="12289" width="20.5703125" style="7" hidden="1"/>
    <col min="12290" max="12290" width="3.42578125" style="7" hidden="1"/>
    <col min="12291" max="12291" width="20.5703125" style="7" hidden="1"/>
    <col min="12292" max="12292" width="3.42578125" style="7" hidden="1"/>
    <col min="12293" max="12306" width="20.5703125" style="7" hidden="1"/>
    <col min="12307" max="12307" width="2.5703125" style="7" hidden="1"/>
    <col min="12308" max="12536" width="10.5703125" style="7" hidden="1"/>
    <col min="12537" max="12538" width="4.42578125" style="7" hidden="1"/>
    <col min="12539" max="12539" width="48.42578125" style="7" hidden="1"/>
    <col min="12540" max="12540" width="38.42578125" style="7" hidden="1"/>
    <col min="12541" max="12541" width="20.5703125" style="7" hidden="1"/>
    <col min="12542" max="12542" width="3.42578125" style="7" hidden="1"/>
    <col min="12543" max="12543" width="20.5703125" style="7" hidden="1"/>
    <col min="12544" max="12544" width="3.42578125" style="7" hidden="1"/>
    <col min="12545" max="12545" width="20.5703125" style="7" hidden="1"/>
    <col min="12546" max="12546" width="3.42578125" style="7" hidden="1"/>
    <col min="12547" max="12547" width="20.5703125" style="7" hidden="1"/>
    <col min="12548" max="12548" width="3.42578125" style="7" hidden="1"/>
    <col min="12549" max="12562" width="20.5703125" style="7" hidden="1"/>
    <col min="12563" max="12563" width="2.5703125" style="7" hidden="1"/>
    <col min="12564" max="12792" width="10.5703125" style="7" hidden="1"/>
    <col min="12793" max="12794" width="4.42578125" style="7" hidden="1"/>
    <col min="12795" max="12795" width="48.42578125" style="7" hidden="1"/>
    <col min="12796" max="12796" width="38.42578125" style="7" hidden="1"/>
    <col min="12797" max="12797" width="20.5703125" style="7" hidden="1"/>
    <col min="12798" max="12798" width="3.42578125" style="7" hidden="1"/>
    <col min="12799" max="12799" width="20.5703125" style="7" hidden="1"/>
    <col min="12800" max="12800" width="3.42578125" style="7" hidden="1"/>
    <col min="12801" max="12801" width="20.5703125" style="7" hidden="1"/>
    <col min="12802" max="12802" width="3.42578125" style="7" hidden="1"/>
    <col min="12803" max="12803" width="20.5703125" style="7" hidden="1"/>
    <col min="12804" max="12804" width="3.42578125" style="7" hidden="1"/>
    <col min="12805" max="12818" width="20.5703125" style="7" hidden="1"/>
    <col min="12819" max="12819" width="2.5703125" style="7" hidden="1"/>
    <col min="12820" max="13048" width="10.5703125" style="7" hidden="1"/>
    <col min="13049" max="13050" width="4.42578125" style="7" hidden="1"/>
    <col min="13051" max="13051" width="48.42578125" style="7" hidden="1"/>
    <col min="13052" max="13052" width="38.42578125" style="7" hidden="1"/>
    <col min="13053" max="13053" width="20.5703125" style="7" hidden="1"/>
    <col min="13054" max="13054" width="3.42578125" style="7" hidden="1"/>
    <col min="13055" max="13055" width="20.5703125" style="7" hidden="1"/>
    <col min="13056" max="13056" width="3.42578125" style="7" hidden="1"/>
    <col min="13057" max="13057" width="20.5703125" style="7" hidden="1"/>
    <col min="13058" max="13058" width="3.42578125" style="7" hidden="1"/>
    <col min="13059" max="13059" width="20.5703125" style="7" hidden="1"/>
    <col min="13060" max="13060" width="3.42578125" style="7" hidden="1"/>
    <col min="13061" max="13074" width="20.5703125" style="7" hidden="1"/>
    <col min="13075" max="13075" width="2.5703125" style="7" hidden="1"/>
    <col min="13076" max="13304" width="10.5703125" style="7" hidden="1"/>
    <col min="13305" max="13306" width="4.42578125" style="7" hidden="1"/>
    <col min="13307" max="13307" width="48.42578125" style="7" hidden="1"/>
    <col min="13308" max="13308" width="38.42578125" style="7" hidden="1"/>
    <col min="13309" max="13309" width="20.5703125" style="7" hidden="1"/>
    <col min="13310" max="13310" width="3.42578125" style="7" hidden="1"/>
    <col min="13311" max="13311" width="20.5703125" style="7" hidden="1"/>
    <col min="13312" max="13312" width="3.42578125" style="7" hidden="1"/>
    <col min="13313" max="13313" width="20.5703125" style="7" hidden="1"/>
    <col min="13314" max="13314" width="3.42578125" style="7" hidden="1"/>
    <col min="13315" max="13315" width="20.5703125" style="7" hidden="1"/>
    <col min="13316" max="13316" width="3.42578125" style="7" hidden="1"/>
    <col min="13317" max="13330" width="20.5703125" style="7" hidden="1"/>
    <col min="13331" max="13331" width="2.5703125" style="7" hidden="1"/>
    <col min="13332" max="13560" width="10.5703125" style="7" hidden="1"/>
    <col min="13561" max="13562" width="4.42578125" style="7" hidden="1"/>
    <col min="13563" max="13563" width="48.42578125" style="7" hidden="1"/>
    <col min="13564" max="13564" width="38.42578125" style="7" hidden="1"/>
    <col min="13565" max="13565" width="20.5703125" style="7" hidden="1"/>
    <col min="13566" max="13566" width="3.42578125" style="7" hidden="1"/>
    <col min="13567" max="13567" width="20.5703125" style="7" hidden="1"/>
    <col min="13568" max="13568" width="3.42578125" style="7" hidden="1"/>
    <col min="13569" max="13569" width="20.5703125" style="7" hidden="1"/>
    <col min="13570" max="13570" width="3.42578125" style="7" hidden="1"/>
    <col min="13571" max="13571" width="20.5703125" style="7" hidden="1"/>
    <col min="13572" max="13572" width="3.42578125" style="7" hidden="1"/>
    <col min="13573" max="13586" width="20.5703125" style="7" hidden="1"/>
    <col min="13587" max="13587" width="2.5703125" style="7" hidden="1"/>
    <col min="13588" max="13816" width="10.5703125" style="7" hidden="1"/>
    <col min="13817" max="13818" width="4.42578125" style="7" hidden="1"/>
    <col min="13819" max="13819" width="48.42578125" style="7" hidden="1"/>
    <col min="13820" max="13820" width="38.42578125" style="7" hidden="1"/>
    <col min="13821" max="13821" width="20.5703125" style="7" hidden="1"/>
    <col min="13822" max="13822" width="3.42578125" style="7" hidden="1"/>
    <col min="13823" max="13823" width="20.5703125" style="7" hidden="1"/>
    <col min="13824" max="13824" width="3.42578125" style="7" hidden="1"/>
    <col min="13825" max="13825" width="20.5703125" style="7" hidden="1"/>
    <col min="13826" max="13826" width="3.42578125" style="7" hidden="1"/>
    <col min="13827" max="13827" width="20.5703125" style="7" hidden="1"/>
    <col min="13828" max="13828" width="3.42578125" style="7" hidden="1"/>
    <col min="13829" max="13842" width="20.5703125" style="7" hidden="1"/>
    <col min="13843" max="13843" width="2.5703125" style="7" hidden="1"/>
    <col min="13844" max="14072" width="10.5703125" style="7" hidden="1"/>
    <col min="14073" max="14074" width="4.42578125" style="7" hidden="1"/>
    <col min="14075" max="14075" width="48.42578125" style="7" hidden="1"/>
    <col min="14076" max="14076" width="38.42578125" style="7" hidden="1"/>
    <col min="14077" max="14077" width="20.5703125" style="7" hidden="1"/>
    <col min="14078" max="14078" width="3.42578125" style="7" hidden="1"/>
    <col min="14079" max="14079" width="20.5703125" style="7" hidden="1"/>
    <col min="14080" max="14080" width="3.42578125" style="7" hidden="1"/>
    <col min="14081" max="14081" width="20.5703125" style="7" hidden="1"/>
    <col min="14082" max="14082" width="3.42578125" style="7" hidden="1"/>
    <col min="14083" max="14083" width="20.5703125" style="7" hidden="1"/>
    <col min="14084" max="14084" width="3.42578125" style="7" hidden="1"/>
    <col min="14085" max="14098" width="20.5703125" style="7" hidden="1"/>
    <col min="14099" max="14099" width="2.5703125" style="7" hidden="1"/>
    <col min="14100" max="14328" width="10.5703125" style="7" hidden="1"/>
    <col min="14329" max="14330" width="4.42578125" style="7" hidden="1"/>
    <col min="14331" max="14331" width="48.42578125" style="7" hidden="1"/>
    <col min="14332" max="14332" width="38.42578125" style="7" hidden="1"/>
    <col min="14333" max="14333" width="20.5703125" style="7" hidden="1"/>
    <col min="14334" max="14334" width="3.42578125" style="7" hidden="1"/>
    <col min="14335" max="14335" width="20.5703125" style="7" hidden="1"/>
    <col min="14336" max="14336" width="3.42578125" style="7" hidden="1"/>
    <col min="14337" max="14337" width="20.5703125" style="7" hidden="1"/>
    <col min="14338" max="14338" width="3.42578125" style="7" hidden="1"/>
    <col min="14339" max="14339" width="20.5703125" style="7" hidden="1"/>
    <col min="14340" max="14340" width="3.42578125" style="7" hidden="1"/>
    <col min="14341" max="14354" width="20.5703125" style="7" hidden="1"/>
    <col min="14355" max="14355" width="2.5703125" style="7" hidden="1"/>
    <col min="14356" max="14584" width="10.5703125" style="7" hidden="1"/>
    <col min="14585" max="14586" width="4.42578125" style="7" hidden="1"/>
    <col min="14587" max="14587" width="48.42578125" style="7" hidden="1"/>
    <col min="14588" max="14588" width="38.42578125" style="7" hidden="1"/>
    <col min="14589" max="14589" width="20.5703125" style="7" hidden="1"/>
    <col min="14590" max="14590" width="3.42578125" style="7" hidden="1"/>
    <col min="14591" max="14591" width="20.5703125" style="7" hidden="1"/>
    <col min="14592" max="14592" width="3.42578125" style="7" hidden="1"/>
    <col min="14593" max="14593" width="20.5703125" style="7" hidden="1"/>
    <col min="14594" max="14594" width="3.42578125" style="7" hidden="1"/>
    <col min="14595" max="14595" width="20.5703125" style="7" hidden="1"/>
    <col min="14596" max="14596" width="3.42578125" style="7" hidden="1"/>
    <col min="14597" max="14610" width="20.5703125" style="7" hidden="1"/>
    <col min="14611" max="14611" width="2.5703125" style="7" hidden="1"/>
    <col min="14612" max="14840" width="10.5703125" style="7" hidden="1"/>
    <col min="14841" max="14842" width="4.42578125" style="7" hidden="1"/>
    <col min="14843" max="14843" width="48.42578125" style="7" hidden="1"/>
    <col min="14844" max="14844" width="38.42578125" style="7" hidden="1"/>
    <col min="14845" max="14845" width="20.5703125" style="7" hidden="1"/>
    <col min="14846" max="14846" width="3.42578125" style="7" hidden="1"/>
    <col min="14847" max="14847" width="20.5703125" style="7" hidden="1"/>
    <col min="14848" max="14848" width="3.42578125" style="7" hidden="1"/>
    <col min="14849" max="14849" width="20.5703125" style="7" hidden="1"/>
    <col min="14850" max="14850" width="3.42578125" style="7" hidden="1"/>
    <col min="14851" max="14851" width="20.5703125" style="7" hidden="1"/>
    <col min="14852" max="14852" width="3.42578125" style="7" hidden="1"/>
    <col min="14853" max="14866" width="20.5703125" style="7" hidden="1"/>
    <col min="14867" max="14867" width="2.5703125" style="7" hidden="1"/>
    <col min="14868" max="15096" width="10.5703125" style="7" hidden="1"/>
    <col min="15097" max="15098" width="4.42578125" style="7" hidden="1"/>
    <col min="15099" max="15099" width="48.42578125" style="7" hidden="1"/>
    <col min="15100" max="15100" width="38.42578125" style="7" hidden="1"/>
    <col min="15101" max="15101" width="20.5703125" style="7" hidden="1"/>
    <col min="15102" max="15102" width="3.42578125" style="7" hidden="1"/>
    <col min="15103" max="15103" width="20.5703125" style="7" hidden="1"/>
    <col min="15104" max="15104" width="3.42578125" style="7" hidden="1"/>
    <col min="15105" max="15105" width="20.5703125" style="7" hidden="1"/>
    <col min="15106" max="15106" width="3.42578125" style="7" hidden="1"/>
    <col min="15107" max="15107" width="20.5703125" style="7" hidden="1"/>
    <col min="15108" max="15108" width="3.42578125" style="7" hidden="1"/>
    <col min="15109" max="15122" width="20.5703125" style="7" hidden="1"/>
    <col min="15123" max="15123" width="2.5703125" style="7" hidden="1"/>
    <col min="15124" max="15352" width="10.5703125" style="7" hidden="1"/>
    <col min="15353" max="15354" width="4.42578125" style="7" hidden="1"/>
    <col min="15355" max="15355" width="48.42578125" style="7" hidden="1"/>
    <col min="15356" max="15356" width="38.42578125" style="7" hidden="1"/>
    <col min="15357" max="15357" width="20.5703125" style="7" hidden="1"/>
    <col min="15358" max="15358" width="3.42578125" style="7" hidden="1"/>
    <col min="15359" max="15359" width="20.5703125" style="7" hidden="1"/>
    <col min="15360" max="15360" width="3.42578125" style="7" hidden="1"/>
    <col min="15361" max="15361" width="20.5703125" style="7" hidden="1"/>
    <col min="15362" max="15362" width="3.42578125" style="7" hidden="1"/>
    <col min="15363" max="15363" width="20.5703125" style="7" hidden="1"/>
    <col min="15364" max="15364" width="3.42578125" style="7" hidden="1"/>
    <col min="15365" max="15378" width="20.5703125" style="7" hidden="1"/>
    <col min="15379" max="15379" width="2.5703125" style="7" hidden="1"/>
    <col min="15380" max="15608" width="10.5703125" style="7" hidden="1"/>
    <col min="15609" max="15610" width="4.42578125" style="7" hidden="1"/>
    <col min="15611" max="15611" width="48.42578125" style="7" hidden="1"/>
    <col min="15612" max="15612" width="38.42578125" style="7" hidden="1"/>
    <col min="15613" max="15613" width="20.5703125" style="7" hidden="1"/>
    <col min="15614" max="15614" width="3.42578125" style="7" hidden="1"/>
    <col min="15615" max="15615" width="20.5703125" style="7" hidden="1"/>
    <col min="15616" max="15616" width="3.42578125" style="7" hidden="1"/>
    <col min="15617" max="15617" width="20.5703125" style="7" hidden="1"/>
    <col min="15618" max="15618" width="3.42578125" style="7" hidden="1"/>
    <col min="15619" max="15619" width="20.5703125" style="7" hidden="1"/>
    <col min="15620" max="15620" width="3.42578125" style="7" hidden="1"/>
    <col min="15621" max="15634" width="20.5703125" style="7" hidden="1"/>
    <col min="15635" max="15635" width="2.5703125" style="7" hidden="1"/>
    <col min="15636" max="15864" width="10.5703125" style="7" hidden="1"/>
    <col min="15865" max="15866" width="4.42578125" style="7" hidden="1"/>
    <col min="15867" max="15867" width="48.42578125" style="7" hidden="1"/>
    <col min="15868" max="15868" width="38.42578125" style="7" hidden="1"/>
    <col min="15869" max="15869" width="20.5703125" style="7" hidden="1"/>
    <col min="15870" max="15870" width="3.42578125" style="7" hidden="1"/>
    <col min="15871" max="15871" width="20.5703125" style="7" hidden="1"/>
    <col min="15872" max="15872" width="3.42578125" style="7" hidden="1"/>
    <col min="15873" max="15873" width="20.5703125" style="7" hidden="1"/>
    <col min="15874" max="15874" width="3.42578125" style="7" hidden="1"/>
    <col min="15875" max="15875" width="20.5703125" style="7" hidden="1"/>
    <col min="15876" max="15876" width="3.42578125" style="7" hidden="1"/>
    <col min="15877" max="15890" width="20.5703125" style="7" hidden="1"/>
    <col min="15891" max="15891" width="2.5703125" style="7" hidden="1"/>
    <col min="15892" max="16120" width="10.5703125" style="7" hidden="1"/>
    <col min="16121" max="16122" width="4.42578125" style="7" hidden="1"/>
    <col min="16123" max="16123" width="48.42578125" style="7" hidden="1"/>
    <col min="16124" max="16124" width="38.42578125" style="7" hidden="1"/>
    <col min="16125" max="16125" width="20.5703125" style="7" hidden="1"/>
    <col min="16126" max="16126" width="3.42578125" style="7" hidden="1"/>
    <col min="16127" max="16127" width="20.5703125" style="7" hidden="1"/>
    <col min="16128" max="16128" width="3.42578125" style="7" hidden="1"/>
    <col min="16129" max="16129" width="20.5703125" style="7" hidden="1"/>
    <col min="16130" max="16130" width="3.42578125" style="7" hidden="1"/>
    <col min="16131" max="16131" width="20.5703125" style="7" hidden="1"/>
    <col min="16132" max="16132" width="3.42578125" style="7" hidden="1"/>
    <col min="16133" max="16146" width="20.5703125" style="7" hidden="1"/>
    <col min="16147" max="16147" width="2.5703125" style="7" hidden="1"/>
    <col min="16148" max="16154" width="20.5703125" style="7" hidden="1"/>
    <col min="16155" max="16155" width="2.5703125" style="7" hidden="1"/>
    <col min="16156" max="16158" width="20.5703125" style="7" hidden="1"/>
    <col min="16159" max="16159" width="2.5703125" style="7" hidden="1"/>
    <col min="16160" max="16384" width="10.5703125" style="7" hidden="1"/>
  </cols>
  <sheetData>
    <row r="1" spans="1:26" ht="10.35" customHeight="1" thickBot="1">
      <c r="A1" s="610"/>
      <c r="B1" s="610"/>
      <c r="C1" s="612"/>
      <c r="D1" s="1256"/>
      <c r="E1" s="1257"/>
      <c r="F1" s="1258"/>
      <c r="G1" s="1259"/>
      <c r="H1" s="1260"/>
      <c r="I1" s="1261"/>
      <c r="J1" s="1262"/>
      <c r="K1" s="1259"/>
      <c r="L1" s="1259"/>
      <c r="M1" s="1263"/>
      <c r="N1" s="1263"/>
      <c r="O1" s="1263"/>
      <c r="P1" s="1263"/>
      <c r="Q1" s="1263"/>
      <c r="R1" s="1263"/>
      <c r="S1" s="610"/>
    </row>
    <row r="2" spans="1:26" ht="5.0999999999999996" customHeight="1">
      <c r="A2" s="610"/>
      <c r="B2" s="1905"/>
      <c r="C2" s="1906"/>
      <c r="D2" s="1906"/>
      <c r="E2" s="1906"/>
      <c r="F2" s="1906"/>
      <c r="G2" s="1906"/>
      <c r="H2" s="1906"/>
      <c r="I2" s="1907"/>
      <c r="J2" s="1907"/>
      <c r="K2" s="1908"/>
      <c r="L2" s="1908"/>
      <c r="M2" s="1909"/>
      <c r="N2" s="1909"/>
      <c r="O2" s="1909"/>
      <c r="P2" s="1909"/>
      <c r="Q2" s="1909"/>
      <c r="R2" s="1910"/>
      <c r="S2" s="610"/>
    </row>
    <row r="3" spans="1:26" ht="50.1" customHeight="1">
      <c r="A3" s="610"/>
      <c r="B3" s="2477" t="s">
        <v>1237</v>
      </c>
      <c r="C3" s="2478"/>
      <c r="D3" s="2478"/>
      <c r="E3" s="2478"/>
      <c r="F3" s="2478"/>
      <c r="G3" s="2478"/>
      <c r="H3" s="2478"/>
      <c r="I3" s="2478"/>
      <c r="J3" s="2478"/>
      <c r="K3" s="2478"/>
      <c r="L3" s="2478"/>
      <c r="M3" s="2478"/>
      <c r="N3" s="2478"/>
      <c r="O3" s="1911"/>
      <c r="P3" s="1911"/>
      <c r="Q3" s="1912"/>
      <c r="R3" s="1913"/>
      <c r="S3" s="610"/>
    </row>
    <row r="4" spans="1:26" ht="24" customHeight="1" thickBot="1">
      <c r="A4" s="610"/>
      <c r="B4" s="1914" t="s">
        <v>162</v>
      </c>
      <c r="C4" s="1915"/>
      <c r="D4" s="1915"/>
      <c r="E4" s="1915"/>
      <c r="F4" s="1915"/>
      <c r="G4" s="1915"/>
      <c r="H4" s="1915"/>
      <c r="I4" s="1916"/>
      <c r="J4" s="1916"/>
      <c r="K4" s="1915"/>
      <c r="L4" s="1915"/>
      <c r="M4" s="1915"/>
      <c r="N4" s="1915"/>
      <c r="O4" s="1915"/>
      <c r="P4" s="1915"/>
      <c r="Q4" s="1915"/>
      <c r="R4" s="1917"/>
      <c r="S4" s="610"/>
    </row>
    <row r="5" spans="1:26" ht="13.5" customHeight="1" thickBot="1">
      <c r="A5" s="610"/>
      <c r="B5" s="611"/>
      <c r="C5" s="612"/>
      <c r="D5" s="613"/>
      <c r="E5" s="611"/>
      <c r="F5" s="614"/>
      <c r="G5" s="615"/>
      <c r="H5" s="616"/>
      <c r="I5" s="617"/>
      <c r="J5" s="618"/>
      <c r="K5" s="615"/>
      <c r="L5" s="615"/>
      <c r="M5" s="619"/>
      <c r="N5" s="619"/>
      <c r="O5" s="619"/>
      <c r="P5" s="619"/>
      <c r="Q5" s="619"/>
      <c r="R5" s="619"/>
      <c r="S5" s="610"/>
    </row>
    <row r="6" spans="1:26" ht="23.25" hidden="1" customHeight="1">
      <c r="A6" s="610"/>
      <c r="B6" s="620" t="s">
        <v>35</v>
      </c>
      <c r="C6" s="621"/>
      <c r="D6" s="622"/>
      <c r="E6" s="623" t="s">
        <v>92</v>
      </c>
      <c r="F6" s="624"/>
      <c r="G6" s="624"/>
      <c r="H6" s="624"/>
      <c r="I6" s="624"/>
      <c r="J6" s="624"/>
      <c r="K6" s="624"/>
      <c r="L6" s="624"/>
      <c r="M6" s="624"/>
      <c r="N6" s="624"/>
      <c r="O6" s="625"/>
      <c r="P6" s="625"/>
      <c r="Q6" s="625"/>
      <c r="R6" s="625"/>
      <c r="S6" s="610"/>
    </row>
    <row r="7" spans="1:26" s="85" customFormat="1" ht="14.85" customHeight="1">
      <c r="A7" s="626"/>
      <c r="B7" s="2480" t="s">
        <v>1036</v>
      </c>
      <c r="C7" s="2481"/>
      <c r="D7" s="2492" t="s">
        <v>1177</v>
      </c>
      <c r="E7" s="2490" t="str">
        <f>CurrQtr</f>
        <v>Q4 2021</v>
      </c>
      <c r="F7" s="2490"/>
      <c r="G7" s="2490"/>
      <c r="H7" s="2490"/>
      <c r="I7" s="2490"/>
      <c r="J7" s="2490"/>
      <c r="K7" s="2490"/>
      <c r="L7" s="2490"/>
      <c r="M7" s="2490"/>
      <c r="N7" s="2490"/>
      <c r="O7" s="2490"/>
      <c r="P7" s="2491"/>
      <c r="Q7" s="2465" t="s">
        <v>1412</v>
      </c>
      <c r="R7" s="2466"/>
      <c r="S7" s="626"/>
    </row>
    <row r="8" spans="1:26" s="86" customFormat="1" ht="14.85" customHeight="1">
      <c r="A8" s="626"/>
      <c r="B8" s="2482"/>
      <c r="C8" s="2483"/>
      <c r="D8" s="2493"/>
      <c r="E8" s="2485" t="s">
        <v>91</v>
      </c>
      <c r="F8" s="2486"/>
      <c r="G8" s="2486"/>
      <c r="H8" s="2487"/>
      <c r="I8" s="2479" t="s">
        <v>90</v>
      </c>
      <c r="J8" s="2479"/>
      <c r="K8" s="2479"/>
      <c r="L8" s="2479"/>
      <c r="M8" s="2467" t="s">
        <v>37</v>
      </c>
      <c r="N8" s="2467"/>
      <c r="O8" s="2467" t="s">
        <v>752</v>
      </c>
      <c r="P8" s="2467"/>
      <c r="Q8" s="2467" t="s">
        <v>37</v>
      </c>
      <c r="R8" s="2468"/>
      <c r="S8" s="626"/>
    </row>
    <row r="9" spans="1:26" s="86" customFormat="1" ht="15.75" thickBot="1">
      <c r="A9" s="626"/>
      <c r="B9" s="2488" t="s">
        <v>89</v>
      </c>
      <c r="C9" s="2489"/>
      <c r="D9" s="2494"/>
      <c r="E9" s="2469" t="s">
        <v>1255</v>
      </c>
      <c r="F9" s="2470"/>
      <c r="G9" s="2469" t="s">
        <v>1256</v>
      </c>
      <c r="H9" s="2470"/>
      <c r="I9" s="2484" t="s">
        <v>1255</v>
      </c>
      <c r="J9" s="2484"/>
      <c r="K9" s="2484" t="s">
        <v>1256</v>
      </c>
      <c r="L9" s="2484"/>
      <c r="M9" s="1992" t="s">
        <v>1255</v>
      </c>
      <c r="N9" s="1992" t="s">
        <v>1256</v>
      </c>
      <c r="O9" s="1992" t="s">
        <v>1255</v>
      </c>
      <c r="P9" s="1992" t="s">
        <v>1256</v>
      </c>
      <c r="Q9" s="1992" t="s">
        <v>1255</v>
      </c>
      <c r="R9" s="675" t="s">
        <v>1256</v>
      </c>
      <c r="S9" s="626"/>
    </row>
    <row r="10" spans="1:26" s="86" customFormat="1" ht="12.75">
      <c r="A10" s="626"/>
      <c r="B10" s="1195" t="s">
        <v>88</v>
      </c>
      <c r="C10" s="670"/>
      <c r="D10" s="671"/>
      <c r="E10" s="672"/>
      <c r="F10" s="673"/>
      <c r="G10" s="672"/>
      <c r="H10" s="673"/>
      <c r="I10" s="672"/>
      <c r="J10" s="673"/>
      <c r="K10" s="672"/>
      <c r="L10" s="673"/>
      <c r="M10" s="674"/>
      <c r="N10" s="674"/>
      <c r="O10" s="1251"/>
      <c r="P10" s="1251"/>
      <c r="Q10" s="674"/>
      <c r="R10" s="1196"/>
      <c r="S10" s="626"/>
    </row>
    <row r="11" spans="1:26" s="86" customFormat="1" ht="12.75">
      <c r="A11" s="626"/>
      <c r="B11" s="648"/>
      <c r="C11" s="2476" t="s">
        <v>87</v>
      </c>
      <c r="D11" s="663" t="s">
        <v>78</v>
      </c>
      <c r="E11" s="652">
        <v>171497</v>
      </c>
      <c r="F11" s="653">
        <v>0</v>
      </c>
      <c r="G11" s="652">
        <v>79338</v>
      </c>
      <c r="H11" s="653">
        <v>0</v>
      </c>
      <c r="I11" s="652">
        <v>52545</v>
      </c>
      <c r="J11" s="653">
        <v>0</v>
      </c>
      <c r="K11" s="652">
        <v>48717</v>
      </c>
      <c r="L11" s="660">
        <v>0</v>
      </c>
      <c r="M11" s="637">
        <v>224042</v>
      </c>
      <c r="N11" s="637">
        <v>128055</v>
      </c>
      <c r="O11" s="1252">
        <f>+E11/M11</f>
        <v>0.76546808187750515</v>
      </c>
      <c r="P11" s="1252">
        <f>+G11/N11</f>
        <v>0.61956190699308888</v>
      </c>
      <c r="Q11" s="638">
        <v>221050</v>
      </c>
      <c r="R11" s="644">
        <v>129014</v>
      </c>
      <c r="S11" s="626"/>
    </row>
    <row r="12" spans="1:26" s="86" customFormat="1" ht="12.75">
      <c r="A12" s="626"/>
      <c r="B12" s="649"/>
      <c r="C12" s="2476"/>
      <c r="D12" s="663" t="s">
        <v>77</v>
      </c>
      <c r="E12" s="652">
        <v>108300</v>
      </c>
      <c r="F12" s="653">
        <v>0</v>
      </c>
      <c r="G12" s="652">
        <v>39390</v>
      </c>
      <c r="H12" s="653">
        <v>0</v>
      </c>
      <c r="I12" s="652">
        <v>3475</v>
      </c>
      <c r="J12" s="653">
        <v>0</v>
      </c>
      <c r="K12" s="652">
        <v>3391</v>
      </c>
      <c r="L12" s="660">
        <v>0</v>
      </c>
      <c r="M12" s="637">
        <v>111775</v>
      </c>
      <c r="N12" s="637">
        <v>42781</v>
      </c>
      <c r="O12" s="1252">
        <f t="shared" ref="O12:O14" si="0">+E12/M12</f>
        <v>0.96891075821963768</v>
      </c>
      <c r="P12" s="1252">
        <f t="shared" ref="P12:P14" si="1">+G12/N12</f>
        <v>0.92073584067693603</v>
      </c>
      <c r="Q12" s="638">
        <v>109611</v>
      </c>
      <c r="R12" s="644">
        <v>41232</v>
      </c>
      <c r="S12" s="626"/>
      <c r="Z12" s="87"/>
    </row>
    <row r="13" spans="1:26" s="86" customFormat="1">
      <c r="A13" s="626"/>
      <c r="B13" s="649"/>
      <c r="C13" s="2476"/>
      <c r="D13" s="663" t="s">
        <v>1257</v>
      </c>
      <c r="E13" s="652">
        <v>59914</v>
      </c>
      <c r="F13" s="653">
        <v>0</v>
      </c>
      <c r="G13" s="652">
        <v>12488</v>
      </c>
      <c r="H13" s="653">
        <v>0</v>
      </c>
      <c r="I13" s="652">
        <v>2423</v>
      </c>
      <c r="J13" s="653">
        <v>0</v>
      </c>
      <c r="K13" s="652">
        <v>2417</v>
      </c>
      <c r="L13" s="660">
        <v>0</v>
      </c>
      <c r="M13" s="637">
        <v>62337</v>
      </c>
      <c r="N13" s="637">
        <v>14905</v>
      </c>
      <c r="O13" s="1252">
        <f t="shared" si="0"/>
        <v>0.96113062867959642</v>
      </c>
      <c r="P13" s="1252">
        <f t="shared" si="1"/>
        <v>0.837839651123784</v>
      </c>
      <c r="Q13" s="638">
        <v>63456</v>
      </c>
      <c r="R13" s="644">
        <v>14949</v>
      </c>
      <c r="S13" s="626"/>
      <c r="Z13" s="87"/>
    </row>
    <row r="14" spans="1:26" s="86" customFormat="1" ht="12.75">
      <c r="A14" s="626"/>
      <c r="B14" s="650"/>
      <c r="C14" s="2476"/>
      <c r="D14" s="664" t="s">
        <v>76</v>
      </c>
      <c r="E14" s="652">
        <v>339711</v>
      </c>
      <c r="F14" s="654">
        <v>0</v>
      </c>
      <c r="G14" s="652">
        <v>131216</v>
      </c>
      <c r="H14" s="654">
        <v>0</v>
      </c>
      <c r="I14" s="652">
        <v>58443</v>
      </c>
      <c r="J14" s="654">
        <v>0</v>
      </c>
      <c r="K14" s="652">
        <v>54525</v>
      </c>
      <c r="L14" s="654">
        <v>0</v>
      </c>
      <c r="M14" s="637">
        <v>398154</v>
      </c>
      <c r="N14" s="637">
        <v>185741</v>
      </c>
      <c r="O14" s="1252">
        <f t="shared" si="0"/>
        <v>0.85321508762940967</v>
      </c>
      <c r="P14" s="1252">
        <f t="shared" si="1"/>
        <v>0.70644607275722648</v>
      </c>
      <c r="Q14" s="637">
        <v>394117</v>
      </c>
      <c r="R14" s="645">
        <v>185195</v>
      </c>
      <c r="S14" s="626"/>
      <c r="Z14" s="87"/>
    </row>
    <row r="15" spans="1:26" s="86" customFormat="1" ht="6" customHeight="1">
      <c r="A15" s="626"/>
      <c r="B15" s="648"/>
      <c r="C15" s="1995"/>
      <c r="D15" s="707"/>
      <c r="E15" s="1996"/>
      <c r="F15" s="1997"/>
      <c r="G15" s="1996"/>
      <c r="H15" s="1997"/>
      <c r="I15" s="1996"/>
      <c r="J15" s="1997"/>
      <c r="K15" s="1996"/>
      <c r="L15" s="1998"/>
      <c r="M15" s="692"/>
      <c r="N15" s="692"/>
      <c r="O15" s="692"/>
      <c r="P15" s="692"/>
      <c r="Q15" s="693"/>
      <c r="R15" s="1197"/>
      <c r="S15" s="626"/>
    </row>
    <row r="16" spans="1:26" s="86" customFormat="1" ht="12.75">
      <c r="A16" s="626"/>
      <c r="B16" s="649"/>
      <c r="C16" s="2456" t="s">
        <v>86</v>
      </c>
      <c r="D16" s="1993" t="s">
        <v>78</v>
      </c>
      <c r="E16" s="700">
        <v>15737</v>
      </c>
      <c r="F16" s="701">
        <v>0</v>
      </c>
      <c r="G16" s="700">
        <v>2794</v>
      </c>
      <c r="H16" s="701">
        <v>0</v>
      </c>
      <c r="I16" s="700">
        <v>3048</v>
      </c>
      <c r="J16" s="701">
        <v>0</v>
      </c>
      <c r="K16" s="700">
        <v>2466</v>
      </c>
      <c r="L16" s="702">
        <v>0</v>
      </c>
      <c r="M16" s="703">
        <v>18785</v>
      </c>
      <c r="N16" s="703">
        <v>5260</v>
      </c>
      <c r="O16" s="1994">
        <f t="shared" ref="O16:O19" si="2">+E16/M16</f>
        <v>0.83774287995741281</v>
      </c>
      <c r="P16" s="1994">
        <f t="shared" ref="P16:P19" si="3">+G16/N16</f>
        <v>0.53117870722433458</v>
      </c>
      <c r="Q16" s="704">
        <v>18338</v>
      </c>
      <c r="R16" s="1198">
        <v>5236</v>
      </c>
      <c r="S16" s="626"/>
    </row>
    <row r="17" spans="1:19" s="86" customFormat="1" ht="12.75">
      <c r="A17" s="626"/>
      <c r="B17" s="649"/>
      <c r="C17" s="2455"/>
      <c r="D17" s="663" t="s">
        <v>77</v>
      </c>
      <c r="E17" s="652">
        <v>4662</v>
      </c>
      <c r="F17" s="653">
        <v>0</v>
      </c>
      <c r="G17" s="652">
        <v>1026</v>
      </c>
      <c r="H17" s="653">
        <v>0</v>
      </c>
      <c r="I17" s="652">
        <v>15</v>
      </c>
      <c r="J17" s="653">
        <v>0</v>
      </c>
      <c r="K17" s="652">
        <v>15</v>
      </c>
      <c r="L17" s="660">
        <v>0</v>
      </c>
      <c r="M17" s="637">
        <v>4677</v>
      </c>
      <c r="N17" s="637">
        <v>1041</v>
      </c>
      <c r="O17" s="1252">
        <f t="shared" si="2"/>
        <v>0.99679281590763313</v>
      </c>
      <c r="P17" s="1252">
        <f t="shared" si="3"/>
        <v>0.98559077809798268</v>
      </c>
      <c r="Q17" s="638">
        <v>4632</v>
      </c>
      <c r="R17" s="644">
        <v>1006</v>
      </c>
      <c r="S17" s="626"/>
    </row>
    <row r="18" spans="1:19" s="86" customFormat="1">
      <c r="A18" s="626"/>
      <c r="B18" s="649"/>
      <c r="C18" s="2455"/>
      <c r="D18" s="663" t="s">
        <v>1257</v>
      </c>
      <c r="E18" s="652">
        <v>8494</v>
      </c>
      <c r="F18" s="653">
        <v>0</v>
      </c>
      <c r="G18" s="652">
        <v>924</v>
      </c>
      <c r="H18" s="653">
        <v>0</v>
      </c>
      <c r="I18" s="652">
        <v>1</v>
      </c>
      <c r="J18" s="653">
        <v>0</v>
      </c>
      <c r="K18" s="652">
        <v>1</v>
      </c>
      <c r="L18" s="660">
        <v>0</v>
      </c>
      <c r="M18" s="637">
        <v>8495</v>
      </c>
      <c r="N18" s="637">
        <v>925</v>
      </c>
      <c r="O18" s="1252">
        <f t="shared" si="2"/>
        <v>0.99988228369629195</v>
      </c>
      <c r="P18" s="1252">
        <f t="shared" si="3"/>
        <v>0.99891891891891893</v>
      </c>
      <c r="Q18" s="638">
        <v>10149</v>
      </c>
      <c r="R18" s="644">
        <v>1150</v>
      </c>
      <c r="S18" s="626"/>
    </row>
    <row r="19" spans="1:19" s="86" customFormat="1" ht="12.75">
      <c r="A19" s="626"/>
      <c r="B19" s="650"/>
      <c r="C19" s="2455"/>
      <c r="D19" s="664" t="s">
        <v>76</v>
      </c>
      <c r="E19" s="652">
        <v>28893</v>
      </c>
      <c r="F19" s="654">
        <v>0</v>
      </c>
      <c r="G19" s="652">
        <v>4744</v>
      </c>
      <c r="H19" s="654">
        <v>0</v>
      </c>
      <c r="I19" s="652">
        <v>3064</v>
      </c>
      <c r="J19" s="654">
        <v>0</v>
      </c>
      <c r="K19" s="652">
        <v>2482</v>
      </c>
      <c r="L19" s="654">
        <v>0</v>
      </c>
      <c r="M19" s="637">
        <v>31957</v>
      </c>
      <c r="N19" s="637">
        <v>7226</v>
      </c>
      <c r="O19" s="1252">
        <f t="shared" si="2"/>
        <v>0.9041211628125293</v>
      </c>
      <c r="P19" s="1252">
        <f t="shared" si="3"/>
        <v>0.65651812897868811</v>
      </c>
      <c r="Q19" s="637">
        <v>33119</v>
      </c>
      <c r="R19" s="645">
        <v>7392</v>
      </c>
      <c r="S19" s="626"/>
    </row>
    <row r="20" spans="1:19" s="86" customFormat="1" ht="6.6" customHeight="1">
      <c r="A20" s="626"/>
      <c r="B20" s="648"/>
      <c r="C20" s="1995"/>
      <c r="D20" s="707"/>
      <c r="E20" s="1996"/>
      <c r="F20" s="1997"/>
      <c r="G20" s="1996"/>
      <c r="H20" s="1997"/>
      <c r="I20" s="1996"/>
      <c r="J20" s="1997"/>
      <c r="K20" s="1996"/>
      <c r="L20" s="1998"/>
      <c r="M20" s="692"/>
      <c r="N20" s="692"/>
      <c r="O20" s="692"/>
      <c r="P20" s="692"/>
      <c r="Q20" s="693"/>
      <c r="R20" s="1197"/>
      <c r="S20" s="626"/>
    </row>
    <row r="21" spans="1:19" s="86" customFormat="1" ht="12.75">
      <c r="A21" s="626"/>
      <c r="B21" s="649"/>
      <c r="C21" s="2456" t="s">
        <v>85</v>
      </c>
      <c r="D21" s="1993" t="s">
        <v>78</v>
      </c>
      <c r="E21" s="700">
        <v>134444</v>
      </c>
      <c r="F21" s="701">
        <v>0</v>
      </c>
      <c r="G21" s="700">
        <v>3928</v>
      </c>
      <c r="H21" s="701">
        <v>0</v>
      </c>
      <c r="I21" s="700">
        <v>8641</v>
      </c>
      <c r="J21" s="701">
        <v>0</v>
      </c>
      <c r="K21" s="700">
        <v>737</v>
      </c>
      <c r="L21" s="702">
        <v>0</v>
      </c>
      <c r="M21" s="703">
        <v>143085</v>
      </c>
      <c r="N21" s="703">
        <v>4665</v>
      </c>
      <c r="O21" s="1994">
        <f t="shared" ref="O21:O24" si="4">+E21/M21</f>
        <v>0.93960932312960832</v>
      </c>
      <c r="P21" s="1994">
        <f t="shared" ref="P21:P24" si="5">+G21/N21</f>
        <v>0.84201500535905682</v>
      </c>
      <c r="Q21" s="704">
        <v>139731</v>
      </c>
      <c r="R21" s="1198">
        <v>4931</v>
      </c>
      <c r="S21" s="626"/>
    </row>
    <row r="22" spans="1:19" s="86" customFormat="1" ht="12.75">
      <c r="A22" s="626"/>
      <c r="B22" s="651"/>
      <c r="C22" s="2455"/>
      <c r="D22" s="663" t="s">
        <v>77</v>
      </c>
      <c r="E22" s="652">
        <v>761</v>
      </c>
      <c r="F22" s="653">
        <v>0</v>
      </c>
      <c r="G22" s="652">
        <v>72</v>
      </c>
      <c r="H22" s="653">
        <v>0</v>
      </c>
      <c r="I22" s="652">
        <v>0</v>
      </c>
      <c r="J22" s="658">
        <v>0</v>
      </c>
      <c r="K22" s="652">
        <v>0</v>
      </c>
      <c r="L22" s="660">
        <v>0</v>
      </c>
      <c r="M22" s="637">
        <v>761</v>
      </c>
      <c r="N22" s="637">
        <v>72</v>
      </c>
      <c r="O22" s="1252">
        <f t="shared" si="4"/>
        <v>1</v>
      </c>
      <c r="P22" s="1252">
        <f t="shared" si="5"/>
        <v>1</v>
      </c>
      <c r="Q22" s="638">
        <v>1037</v>
      </c>
      <c r="R22" s="644">
        <v>89</v>
      </c>
      <c r="S22" s="626"/>
    </row>
    <row r="23" spans="1:19" s="86" customFormat="1">
      <c r="A23" s="626"/>
      <c r="B23" s="649"/>
      <c r="C23" s="2455"/>
      <c r="D23" s="663" t="s">
        <v>1257</v>
      </c>
      <c r="E23" s="652">
        <v>1163</v>
      </c>
      <c r="F23" s="653">
        <v>0</v>
      </c>
      <c r="G23" s="652">
        <v>38</v>
      </c>
      <c r="H23" s="653">
        <v>0</v>
      </c>
      <c r="I23" s="652">
        <v>15</v>
      </c>
      <c r="J23" s="658">
        <v>0</v>
      </c>
      <c r="K23" s="652">
        <v>15</v>
      </c>
      <c r="L23" s="660">
        <v>0</v>
      </c>
      <c r="M23" s="637">
        <v>1178</v>
      </c>
      <c r="N23" s="637">
        <v>53</v>
      </c>
      <c r="O23" s="1252">
        <f t="shared" si="4"/>
        <v>0.98726655348047543</v>
      </c>
      <c r="P23" s="1252">
        <f t="shared" si="5"/>
        <v>0.71698113207547165</v>
      </c>
      <c r="Q23" s="638">
        <v>981</v>
      </c>
      <c r="R23" s="644">
        <v>47</v>
      </c>
      <c r="S23" s="626"/>
    </row>
    <row r="24" spans="1:19" s="86" customFormat="1" ht="12.75">
      <c r="A24" s="626"/>
      <c r="B24" s="649"/>
      <c r="C24" s="2475"/>
      <c r="D24" s="1999" t="s">
        <v>76</v>
      </c>
      <c r="E24" s="689">
        <v>136368</v>
      </c>
      <c r="F24" s="677">
        <v>0</v>
      </c>
      <c r="G24" s="689">
        <v>4038</v>
      </c>
      <c r="H24" s="677">
        <v>0</v>
      </c>
      <c r="I24" s="689">
        <v>8656</v>
      </c>
      <c r="J24" s="677">
        <v>0</v>
      </c>
      <c r="K24" s="689">
        <v>752</v>
      </c>
      <c r="L24" s="677">
        <v>0</v>
      </c>
      <c r="M24" s="692">
        <v>145024</v>
      </c>
      <c r="N24" s="692">
        <v>4790</v>
      </c>
      <c r="O24" s="2000">
        <f t="shared" si="4"/>
        <v>0.94031332744924978</v>
      </c>
      <c r="P24" s="2000">
        <f t="shared" si="5"/>
        <v>0.84300626304801674</v>
      </c>
      <c r="Q24" s="692">
        <v>141749</v>
      </c>
      <c r="R24" s="2001">
        <v>5067</v>
      </c>
      <c r="S24" s="626"/>
    </row>
    <row r="25" spans="1:19" s="86" customFormat="1" ht="3" customHeight="1" thickBot="1">
      <c r="A25" s="626"/>
      <c r="B25" s="718"/>
      <c r="C25" s="2002"/>
      <c r="D25" s="2003"/>
      <c r="E25" s="2004"/>
      <c r="F25" s="2005"/>
      <c r="G25" s="2004"/>
      <c r="H25" s="2005"/>
      <c r="I25" s="2004"/>
      <c r="J25" s="2005"/>
      <c r="K25" s="2004"/>
      <c r="L25" s="2005"/>
      <c r="M25" s="2006"/>
      <c r="N25" s="2006"/>
      <c r="O25" s="2006"/>
      <c r="P25" s="2006"/>
      <c r="Q25" s="2007"/>
      <c r="R25" s="2008"/>
      <c r="S25" s="626"/>
    </row>
    <row r="26" spans="1:19" s="86" customFormat="1" ht="12.75">
      <c r="A26" s="626"/>
      <c r="B26" s="710"/>
      <c r="C26" s="2472" t="s">
        <v>84</v>
      </c>
      <c r="D26" s="711" t="s">
        <v>78</v>
      </c>
      <c r="E26" s="712">
        <v>321678</v>
      </c>
      <c r="F26" s="713">
        <v>0</v>
      </c>
      <c r="G26" s="712">
        <v>86060</v>
      </c>
      <c r="H26" s="713">
        <v>0</v>
      </c>
      <c r="I26" s="712">
        <v>64234</v>
      </c>
      <c r="J26" s="713">
        <v>0</v>
      </c>
      <c r="K26" s="712">
        <v>51920</v>
      </c>
      <c r="L26" s="714">
        <v>0</v>
      </c>
      <c r="M26" s="715">
        <v>385912</v>
      </c>
      <c r="N26" s="715">
        <v>137980</v>
      </c>
      <c r="O26" s="1253"/>
      <c r="P26" s="1253"/>
      <c r="Q26" s="716">
        <v>379119</v>
      </c>
      <c r="R26" s="717">
        <v>139181</v>
      </c>
      <c r="S26" s="626"/>
    </row>
    <row r="27" spans="1:19" s="86" customFormat="1" ht="12.75">
      <c r="A27" s="626"/>
      <c r="B27" s="649"/>
      <c r="C27" s="2473"/>
      <c r="D27" s="663" t="s">
        <v>77</v>
      </c>
      <c r="E27" s="652">
        <v>113723</v>
      </c>
      <c r="F27" s="653">
        <v>0</v>
      </c>
      <c r="G27" s="652">
        <v>40488</v>
      </c>
      <c r="H27" s="653">
        <v>0</v>
      </c>
      <c r="I27" s="652">
        <v>3490</v>
      </c>
      <c r="J27" s="653">
        <v>0</v>
      </c>
      <c r="K27" s="652">
        <v>3406</v>
      </c>
      <c r="L27" s="660">
        <v>0</v>
      </c>
      <c r="M27" s="637">
        <v>117213</v>
      </c>
      <c r="N27" s="637">
        <v>43894</v>
      </c>
      <c r="O27" s="1252"/>
      <c r="P27" s="1252"/>
      <c r="Q27" s="638">
        <v>115280</v>
      </c>
      <c r="R27" s="644">
        <v>42327</v>
      </c>
      <c r="S27" s="626"/>
    </row>
    <row r="28" spans="1:19" s="86" customFormat="1">
      <c r="A28" s="626"/>
      <c r="B28" s="649"/>
      <c r="C28" s="2473"/>
      <c r="D28" s="663" t="s">
        <v>1257</v>
      </c>
      <c r="E28" s="652">
        <v>69571</v>
      </c>
      <c r="F28" s="653">
        <v>0</v>
      </c>
      <c r="G28" s="652">
        <v>13450</v>
      </c>
      <c r="H28" s="653">
        <v>0</v>
      </c>
      <c r="I28" s="652">
        <v>2439</v>
      </c>
      <c r="J28" s="653">
        <v>0</v>
      </c>
      <c r="K28" s="652">
        <v>2433</v>
      </c>
      <c r="L28" s="660">
        <v>0</v>
      </c>
      <c r="M28" s="637">
        <v>72010</v>
      </c>
      <c r="N28" s="637">
        <v>15883</v>
      </c>
      <c r="O28" s="1252"/>
      <c r="P28" s="1252"/>
      <c r="Q28" s="638">
        <v>74586</v>
      </c>
      <c r="R28" s="644">
        <v>16146</v>
      </c>
      <c r="S28" s="626"/>
    </row>
    <row r="29" spans="1:19" s="86" customFormat="1" ht="13.5" thickBot="1">
      <c r="A29" s="626"/>
      <c r="B29" s="718"/>
      <c r="C29" s="2474"/>
      <c r="D29" s="719" t="s">
        <v>76</v>
      </c>
      <c r="E29" s="720">
        <v>504972</v>
      </c>
      <c r="F29" s="721">
        <v>0</v>
      </c>
      <c r="G29" s="720">
        <v>139998</v>
      </c>
      <c r="H29" s="721">
        <v>0</v>
      </c>
      <c r="I29" s="720">
        <v>70163</v>
      </c>
      <c r="J29" s="722">
        <v>0</v>
      </c>
      <c r="K29" s="720">
        <v>57759</v>
      </c>
      <c r="L29" s="721">
        <v>0</v>
      </c>
      <c r="M29" s="723">
        <v>575135</v>
      </c>
      <c r="N29" s="723">
        <v>197757</v>
      </c>
      <c r="O29" s="1254"/>
      <c r="P29" s="1254"/>
      <c r="Q29" s="723">
        <v>568985</v>
      </c>
      <c r="R29" s="724">
        <v>197654</v>
      </c>
      <c r="S29" s="626"/>
    </row>
    <row r="30" spans="1:19" s="86" customFormat="1" ht="4.5" customHeight="1">
      <c r="A30" s="626"/>
      <c r="B30" s="710"/>
      <c r="C30" s="2010"/>
      <c r="D30" s="2011"/>
      <c r="E30" s="2012"/>
      <c r="F30" s="2013"/>
      <c r="G30" s="2012"/>
      <c r="H30" s="2013"/>
      <c r="I30" s="2014"/>
      <c r="J30" s="2015"/>
      <c r="K30" s="2014"/>
      <c r="L30" s="2015"/>
      <c r="M30" s="2016"/>
      <c r="N30" s="2016"/>
      <c r="O30" s="2016"/>
      <c r="P30" s="2016"/>
      <c r="Q30" s="2017"/>
      <c r="R30" s="2018"/>
      <c r="S30" s="626"/>
    </row>
    <row r="31" spans="1:19" s="86" customFormat="1" ht="12.75">
      <c r="A31" s="626"/>
      <c r="B31" s="2009" t="s">
        <v>83</v>
      </c>
      <c r="C31" s="708"/>
      <c r="D31" s="709"/>
      <c r="E31" s="695"/>
      <c r="F31" s="696"/>
      <c r="G31" s="700"/>
      <c r="H31" s="696"/>
      <c r="I31" s="700"/>
      <c r="J31" s="701"/>
      <c r="K31" s="700"/>
      <c r="L31" s="701"/>
      <c r="M31" s="703"/>
      <c r="N31" s="703"/>
      <c r="O31" s="703"/>
      <c r="P31" s="703"/>
      <c r="Q31" s="704"/>
      <c r="R31" s="1198"/>
      <c r="S31" s="626"/>
    </row>
    <row r="32" spans="1:19" s="86" customFormat="1" ht="12.75">
      <c r="A32" s="626"/>
      <c r="B32" s="648"/>
      <c r="C32" s="2457" t="s">
        <v>1405</v>
      </c>
      <c r="D32" s="663" t="s">
        <v>78</v>
      </c>
      <c r="E32" s="652">
        <v>261655</v>
      </c>
      <c r="F32" s="655"/>
      <c r="G32" s="652">
        <v>19114</v>
      </c>
      <c r="H32" s="655"/>
      <c r="I32" s="652">
        <v>54617</v>
      </c>
      <c r="J32" s="655"/>
      <c r="K32" s="652">
        <v>21458</v>
      </c>
      <c r="L32" s="659"/>
      <c r="M32" s="637">
        <v>316272</v>
      </c>
      <c r="N32" s="637">
        <v>40572</v>
      </c>
      <c r="O32" s="1252">
        <f t="shared" ref="O32:O34" si="6">+E32/M32</f>
        <v>0.8273100369302373</v>
      </c>
      <c r="P32" s="1252">
        <f t="shared" ref="P32:P34" si="7">+G32/N32</f>
        <v>0.47111308291432513</v>
      </c>
      <c r="Q32" s="638">
        <v>307068</v>
      </c>
      <c r="R32" s="644">
        <v>38541</v>
      </c>
      <c r="S32" s="626"/>
    </row>
    <row r="33" spans="1:19" s="86" customFormat="1" ht="12.75">
      <c r="A33" s="626"/>
      <c r="B33" s="649"/>
      <c r="C33" s="2455"/>
      <c r="D33" s="663" t="s">
        <v>77</v>
      </c>
      <c r="E33" s="652">
        <v>0</v>
      </c>
      <c r="F33" s="653"/>
      <c r="G33" s="652">
        <v>0</v>
      </c>
      <c r="H33" s="653"/>
      <c r="I33" s="652">
        <v>0</v>
      </c>
      <c r="J33" s="658"/>
      <c r="K33" s="652">
        <v>0</v>
      </c>
      <c r="L33" s="661"/>
      <c r="M33" s="637">
        <v>0</v>
      </c>
      <c r="N33" s="637">
        <v>0</v>
      </c>
      <c r="O33" s="1252"/>
      <c r="P33" s="1252"/>
      <c r="Q33" s="638">
        <v>0</v>
      </c>
      <c r="R33" s="644">
        <v>0</v>
      </c>
      <c r="S33" s="626"/>
    </row>
    <row r="34" spans="1:19" s="86" customFormat="1" ht="12.75">
      <c r="A34" s="626"/>
      <c r="B34" s="650"/>
      <c r="C34" s="2455"/>
      <c r="D34" s="665" t="s">
        <v>76</v>
      </c>
      <c r="E34" s="652">
        <v>261655</v>
      </c>
      <c r="F34" s="655"/>
      <c r="G34" s="652">
        <v>19114</v>
      </c>
      <c r="H34" s="655"/>
      <c r="I34" s="652">
        <v>54617</v>
      </c>
      <c r="J34" s="655"/>
      <c r="K34" s="652">
        <v>21458</v>
      </c>
      <c r="L34" s="655"/>
      <c r="M34" s="637">
        <v>316272</v>
      </c>
      <c r="N34" s="637">
        <v>40572</v>
      </c>
      <c r="O34" s="1252">
        <f t="shared" si="6"/>
        <v>0.8273100369302373</v>
      </c>
      <c r="P34" s="1252">
        <f t="shared" si="7"/>
        <v>0.47111308291432513</v>
      </c>
      <c r="Q34" s="637">
        <v>307068</v>
      </c>
      <c r="R34" s="645">
        <v>38541</v>
      </c>
      <c r="S34" s="626"/>
    </row>
    <row r="35" spans="1:19" s="86" customFormat="1" ht="4.5" customHeight="1">
      <c r="A35" s="626"/>
      <c r="B35" s="648"/>
      <c r="C35" s="2391"/>
      <c r="D35" s="707"/>
      <c r="E35" s="2020"/>
      <c r="F35" s="2021"/>
      <c r="G35" s="2020"/>
      <c r="H35" s="2021"/>
      <c r="I35" s="2020"/>
      <c r="J35" s="2022"/>
      <c r="K35" s="2020"/>
      <c r="L35" s="2022"/>
      <c r="M35" s="2023"/>
      <c r="N35" s="2023"/>
      <c r="O35" s="2023"/>
      <c r="P35" s="2023"/>
      <c r="Q35" s="2024"/>
      <c r="R35" s="2025"/>
      <c r="S35" s="626"/>
    </row>
    <row r="36" spans="1:19" s="86" customFormat="1" ht="12.75">
      <c r="A36" s="626"/>
      <c r="B36" s="649"/>
      <c r="C36" s="2453" t="s">
        <v>82</v>
      </c>
      <c r="D36" s="1993" t="s">
        <v>78</v>
      </c>
      <c r="E36" s="700">
        <v>20278</v>
      </c>
      <c r="F36" s="2019"/>
      <c r="G36" s="700">
        <v>2938</v>
      </c>
      <c r="H36" s="2019"/>
      <c r="I36" s="700">
        <v>0</v>
      </c>
      <c r="J36" s="2019"/>
      <c r="K36" s="700">
        <v>0</v>
      </c>
      <c r="L36" s="2019"/>
      <c r="M36" s="703">
        <v>20278</v>
      </c>
      <c r="N36" s="703">
        <v>2938</v>
      </c>
      <c r="O36" s="1994">
        <f t="shared" ref="O36:O38" si="8">+E36/M36</f>
        <v>1</v>
      </c>
      <c r="P36" s="1994">
        <f t="shared" ref="P36:P38" si="9">+G36/N36</f>
        <v>1</v>
      </c>
      <c r="Q36" s="704">
        <v>20133</v>
      </c>
      <c r="R36" s="1198">
        <v>2883</v>
      </c>
      <c r="S36" s="626"/>
    </row>
    <row r="37" spans="1:19" s="86" customFormat="1" ht="12.75">
      <c r="A37" s="626"/>
      <c r="B37" s="649"/>
      <c r="C37" s="2471"/>
      <c r="D37" s="663" t="s">
        <v>77</v>
      </c>
      <c r="E37" s="652">
        <v>19984</v>
      </c>
      <c r="F37" s="655"/>
      <c r="G37" s="652">
        <v>897</v>
      </c>
      <c r="H37" s="655"/>
      <c r="I37" s="652">
        <v>0</v>
      </c>
      <c r="J37" s="655"/>
      <c r="K37" s="652">
        <v>0</v>
      </c>
      <c r="L37" s="655"/>
      <c r="M37" s="637">
        <v>19984</v>
      </c>
      <c r="N37" s="637">
        <v>897</v>
      </c>
      <c r="O37" s="1252">
        <f t="shared" si="8"/>
        <v>1</v>
      </c>
      <c r="P37" s="1252">
        <f t="shared" si="9"/>
        <v>1</v>
      </c>
      <c r="Q37" s="638">
        <v>19355</v>
      </c>
      <c r="R37" s="644">
        <v>780</v>
      </c>
      <c r="S37" s="626"/>
    </row>
    <row r="38" spans="1:19" s="86" customFormat="1" ht="12.75">
      <c r="A38" s="626"/>
      <c r="B38" s="650"/>
      <c r="C38" s="2455"/>
      <c r="D38" s="665" t="s">
        <v>76</v>
      </c>
      <c r="E38" s="652">
        <v>40262</v>
      </c>
      <c r="F38" s="655"/>
      <c r="G38" s="652">
        <v>3835</v>
      </c>
      <c r="H38" s="655"/>
      <c r="I38" s="652">
        <v>0</v>
      </c>
      <c r="J38" s="655"/>
      <c r="K38" s="652">
        <v>0</v>
      </c>
      <c r="L38" s="655"/>
      <c r="M38" s="637">
        <v>40262</v>
      </c>
      <c r="N38" s="637">
        <v>3835</v>
      </c>
      <c r="O38" s="1252">
        <f t="shared" si="8"/>
        <v>1</v>
      </c>
      <c r="P38" s="1252">
        <f t="shared" si="9"/>
        <v>1</v>
      </c>
      <c r="Q38" s="637">
        <v>39488</v>
      </c>
      <c r="R38" s="645">
        <v>3663</v>
      </c>
      <c r="S38" s="626"/>
    </row>
    <row r="39" spans="1:19" s="86" customFormat="1" ht="4.5" customHeight="1">
      <c r="A39" s="626"/>
      <c r="B39" s="648"/>
      <c r="C39" s="2391"/>
      <c r="D39" s="707"/>
      <c r="E39" s="676"/>
      <c r="F39" s="677"/>
      <c r="G39" s="676"/>
      <c r="H39" s="677"/>
      <c r="I39" s="676"/>
      <c r="J39" s="2022"/>
      <c r="K39" s="676"/>
      <c r="L39" s="2022"/>
      <c r="M39" s="678"/>
      <c r="N39" s="678"/>
      <c r="O39" s="678"/>
      <c r="P39" s="678"/>
      <c r="Q39" s="679"/>
      <c r="R39" s="1199"/>
      <c r="S39" s="626"/>
    </row>
    <row r="40" spans="1:19" s="86" customFormat="1" ht="12.75">
      <c r="A40" s="626"/>
      <c r="B40" s="649"/>
      <c r="C40" s="2453" t="s">
        <v>81</v>
      </c>
      <c r="D40" s="1993" t="s">
        <v>78</v>
      </c>
      <c r="E40" s="700">
        <v>14415</v>
      </c>
      <c r="F40" s="2019"/>
      <c r="G40" s="700">
        <v>7958</v>
      </c>
      <c r="H40" s="2019"/>
      <c r="I40" s="700">
        <v>0</v>
      </c>
      <c r="J40" s="2019"/>
      <c r="K40" s="700">
        <v>0</v>
      </c>
      <c r="L40" s="2019"/>
      <c r="M40" s="703">
        <v>14415</v>
      </c>
      <c r="N40" s="703">
        <v>7958</v>
      </c>
      <c r="O40" s="1994">
        <f t="shared" ref="O40:O42" si="10">+E40/M40</f>
        <v>1</v>
      </c>
      <c r="P40" s="1994">
        <f t="shared" ref="P40:P42" si="11">+G40/N40</f>
        <v>1</v>
      </c>
      <c r="Q40" s="704">
        <v>15208</v>
      </c>
      <c r="R40" s="1198">
        <v>8424</v>
      </c>
      <c r="S40" s="626"/>
    </row>
    <row r="41" spans="1:19" s="86" customFormat="1" ht="12.75">
      <c r="A41" s="626"/>
      <c r="B41" s="649"/>
      <c r="C41" s="2454"/>
      <c r="D41" s="663" t="s">
        <v>77</v>
      </c>
      <c r="E41" s="652">
        <v>27356</v>
      </c>
      <c r="F41" s="655"/>
      <c r="G41" s="652">
        <v>3111</v>
      </c>
      <c r="H41" s="655"/>
      <c r="I41" s="652">
        <v>0</v>
      </c>
      <c r="J41" s="655"/>
      <c r="K41" s="652">
        <v>0</v>
      </c>
      <c r="L41" s="655"/>
      <c r="M41" s="637">
        <v>27356</v>
      </c>
      <c r="N41" s="637">
        <v>3111</v>
      </c>
      <c r="O41" s="1252">
        <f t="shared" si="10"/>
        <v>1</v>
      </c>
      <c r="P41" s="1252">
        <f t="shared" si="11"/>
        <v>1</v>
      </c>
      <c r="Q41" s="638">
        <v>26760</v>
      </c>
      <c r="R41" s="644">
        <v>3000</v>
      </c>
      <c r="S41" s="626"/>
    </row>
    <row r="42" spans="1:19" s="86" customFormat="1" ht="12.75">
      <c r="A42" s="626"/>
      <c r="B42" s="650"/>
      <c r="C42" s="2455"/>
      <c r="D42" s="665" t="s">
        <v>76</v>
      </c>
      <c r="E42" s="652">
        <v>41771</v>
      </c>
      <c r="F42" s="655"/>
      <c r="G42" s="652">
        <v>11069</v>
      </c>
      <c r="H42" s="655"/>
      <c r="I42" s="652">
        <v>0</v>
      </c>
      <c r="J42" s="655"/>
      <c r="K42" s="652">
        <v>0</v>
      </c>
      <c r="L42" s="655"/>
      <c r="M42" s="637">
        <v>41771</v>
      </c>
      <c r="N42" s="637">
        <v>11069</v>
      </c>
      <c r="O42" s="1252">
        <f t="shared" si="10"/>
        <v>1</v>
      </c>
      <c r="P42" s="1252">
        <f t="shared" si="11"/>
        <v>1</v>
      </c>
      <c r="Q42" s="637">
        <v>41968</v>
      </c>
      <c r="R42" s="645">
        <v>11424</v>
      </c>
      <c r="S42" s="626"/>
    </row>
    <row r="43" spans="1:19" s="86" customFormat="1" ht="3.6" customHeight="1">
      <c r="A43" s="626"/>
      <c r="B43" s="648"/>
      <c r="C43" s="2391"/>
      <c r="D43" s="707"/>
      <c r="E43" s="676"/>
      <c r="F43" s="677"/>
      <c r="G43" s="676"/>
      <c r="H43" s="677"/>
      <c r="I43" s="676"/>
      <c r="J43" s="2022"/>
      <c r="K43" s="676"/>
      <c r="L43" s="2022"/>
      <c r="M43" s="678"/>
      <c r="N43" s="678"/>
      <c r="O43" s="678"/>
      <c r="P43" s="678"/>
      <c r="Q43" s="679"/>
      <c r="R43" s="1199"/>
      <c r="S43" s="626"/>
    </row>
    <row r="44" spans="1:19" s="86" customFormat="1" ht="12.75">
      <c r="A44" s="626"/>
      <c r="B44" s="649"/>
      <c r="C44" s="2456" t="s">
        <v>80</v>
      </c>
      <c r="D44" s="1993" t="s">
        <v>78</v>
      </c>
      <c r="E44" s="700">
        <v>32527</v>
      </c>
      <c r="F44" s="2019"/>
      <c r="G44" s="700">
        <v>17317</v>
      </c>
      <c r="H44" s="2019"/>
      <c r="I44" s="700">
        <v>36445</v>
      </c>
      <c r="J44" s="2026"/>
      <c r="K44" s="700">
        <v>26869</v>
      </c>
      <c r="L44" s="2026"/>
      <c r="M44" s="703">
        <v>68972</v>
      </c>
      <c r="N44" s="703">
        <v>44186</v>
      </c>
      <c r="O44" s="1994">
        <f t="shared" ref="O44:O46" si="12">+E44/M44</f>
        <v>0.47159716986603262</v>
      </c>
      <c r="P44" s="1994">
        <f t="shared" ref="P44:P46" si="13">+G44/N44</f>
        <v>0.39191146516996334</v>
      </c>
      <c r="Q44" s="704">
        <v>68832</v>
      </c>
      <c r="R44" s="1198">
        <v>43689</v>
      </c>
      <c r="S44" s="626"/>
    </row>
    <row r="45" spans="1:19" s="86" customFormat="1" ht="12.75">
      <c r="A45" s="626"/>
      <c r="B45" s="649"/>
      <c r="C45" s="2457"/>
      <c r="D45" s="663" t="s">
        <v>77</v>
      </c>
      <c r="E45" s="652">
        <v>3680</v>
      </c>
      <c r="F45" s="655"/>
      <c r="G45" s="652">
        <v>1706</v>
      </c>
      <c r="H45" s="655"/>
      <c r="I45" s="652">
        <v>0</v>
      </c>
      <c r="J45" s="658"/>
      <c r="K45" s="652">
        <v>0</v>
      </c>
      <c r="L45" s="661"/>
      <c r="M45" s="637">
        <v>3680</v>
      </c>
      <c r="N45" s="637">
        <v>1706</v>
      </c>
      <c r="O45" s="1252">
        <f t="shared" si="12"/>
        <v>1</v>
      </c>
      <c r="P45" s="1252">
        <f t="shared" si="13"/>
        <v>1</v>
      </c>
      <c r="Q45" s="638">
        <v>3459</v>
      </c>
      <c r="R45" s="644">
        <v>1458</v>
      </c>
      <c r="S45" s="626"/>
    </row>
    <row r="46" spans="1:19" s="86" customFormat="1" ht="12.75">
      <c r="A46" s="626"/>
      <c r="B46" s="649"/>
      <c r="C46" s="2458"/>
      <c r="D46" s="1999" t="s">
        <v>76</v>
      </c>
      <c r="E46" s="689">
        <v>36207</v>
      </c>
      <c r="F46" s="2022"/>
      <c r="G46" s="689">
        <v>19023</v>
      </c>
      <c r="H46" s="2022"/>
      <c r="I46" s="689">
        <v>36445</v>
      </c>
      <c r="J46" s="2022"/>
      <c r="K46" s="689">
        <v>26869</v>
      </c>
      <c r="L46" s="2022"/>
      <c r="M46" s="692">
        <v>72652</v>
      </c>
      <c r="N46" s="692">
        <v>45892</v>
      </c>
      <c r="O46" s="2000">
        <f t="shared" si="12"/>
        <v>0.49836205472664208</v>
      </c>
      <c r="P46" s="2000">
        <f t="shared" si="13"/>
        <v>0.41451669136232894</v>
      </c>
      <c r="Q46" s="692">
        <v>72291</v>
      </c>
      <c r="R46" s="2001">
        <v>45147</v>
      </c>
      <c r="S46" s="626"/>
    </row>
    <row r="47" spans="1:19" s="86" customFormat="1" ht="6" customHeight="1" thickBot="1">
      <c r="A47" s="626"/>
      <c r="B47" s="718"/>
      <c r="C47" s="2002"/>
      <c r="D47" s="2003"/>
      <c r="E47" s="2004"/>
      <c r="F47" s="2005"/>
      <c r="G47" s="2004"/>
      <c r="H47" s="2005"/>
      <c r="I47" s="2004"/>
      <c r="J47" s="2005"/>
      <c r="K47" s="2004"/>
      <c r="L47" s="2027"/>
      <c r="M47" s="2028"/>
      <c r="N47" s="2028"/>
      <c r="O47" s="2028"/>
      <c r="P47" s="2028"/>
      <c r="Q47" s="2029"/>
      <c r="R47" s="2030"/>
      <c r="S47" s="626"/>
    </row>
    <row r="48" spans="1:19" s="86" customFormat="1" ht="12.75">
      <c r="A48" s="626"/>
      <c r="B48" s="710"/>
      <c r="C48" s="2459" t="s">
        <v>79</v>
      </c>
      <c r="D48" s="711" t="s">
        <v>78</v>
      </c>
      <c r="E48" s="712">
        <v>328875</v>
      </c>
      <c r="F48" s="725"/>
      <c r="G48" s="712">
        <v>47327</v>
      </c>
      <c r="H48" s="725"/>
      <c r="I48" s="712">
        <v>91062</v>
      </c>
      <c r="J48" s="725"/>
      <c r="K48" s="712">
        <v>48327</v>
      </c>
      <c r="L48" s="726"/>
      <c r="M48" s="715">
        <v>419937</v>
      </c>
      <c r="N48" s="715">
        <v>95654</v>
      </c>
      <c r="O48" s="1253"/>
      <c r="P48" s="1253"/>
      <c r="Q48" s="716">
        <v>411241</v>
      </c>
      <c r="R48" s="717">
        <v>93537</v>
      </c>
      <c r="S48" s="626"/>
    </row>
    <row r="49" spans="1:19" s="86" customFormat="1" ht="12.75">
      <c r="A49" s="626"/>
      <c r="B49" s="649"/>
      <c r="C49" s="2460"/>
      <c r="D49" s="663" t="s">
        <v>77</v>
      </c>
      <c r="E49" s="652">
        <v>51020</v>
      </c>
      <c r="F49" s="655"/>
      <c r="G49" s="652">
        <v>5714</v>
      </c>
      <c r="H49" s="655"/>
      <c r="I49" s="652">
        <v>0</v>
      </c>
      <c r="J49" s="658"/>
      <c r="K49" s="652">
        <v>0</v>
      </c>
      <c r="L49" s="659"/>
      <c r="M49" s="637">
        <v>51020</v>
      </c>
      <c r="N49" s="637">
        <v>5714</v>
      </c>
      <c r="O49" s="1252"/>
      <c r="P49" s="1252"/>
      <c r="Q49" s="638">
        <v>49574</v>
      </c>
      <c r="R49" s="644">
        <v>5238</v>
      </c>
      <c r="S49" s="626"/>
    </row>
    <row r="50" spans="1:19" s="86" customFormat="1" ht="13.5" thickBot="1">
      <c r="A50" s="626"/>
      <c r="B50" s="718"/>
      <c r="C50" s="2461"/>
      <c r="D50" s="719" t="s">
        <v>76</v>
      </c>
      <c r="E50" s="720">
        <v>379895</v>
      </c>
      <c r="F50" s="657"/>
      <c r="G50" s="720">
        <v>53041</v>
      </c>
      <c r="H50" s="657"/>
      <c r="I50" s="720">
        <v>91062</v>
      </c>
      <c r="J50" s="657"/>
      <c r="K50" s="720">
        <v>48327</v>
      </c>
      <c r="L50" s="657"/>
      <c r="M50" s="723">
        <v>470957</v>
      </c>
      <c r="N50" s="723">
        <v>101368</v>
      </c>
      <c r="O50" s="1254"/>
      <c r="P50" s="1254"/>
      <c r="Q50" s="723">
        <v>460815</v>
      </c>
      <c r="R50" s="724">
        <v>98775</v>
      </c>
      <c r="S50" s="626"/>
    </row>
    <row r="51" spans="1:19" s="86" customFormat="1" ht="4.3499999999999996" customHeight="1">
      <c r="A51" s="626"/>
      <c r="B51" s="710"/>
      <c r="C51" s="2031"/>
      <c r="D51" s="2032"/>
      <c r="E51" s="2012"/>
      <c r="F51" s="2013"/>
      <c r="G51" s="2012"/>
      <c r="H51" s="2013"/>
      <c r="I51" s="2012"/>
      <c r="J51" s="2013"/>
      <c r="K51" s="2012"/>
      <c r="L51" s="2013"/>
      <c r="M51" s="2016"/>
      <c r="N51" s="2016"/>
      <c r="O51" s="2016"/>
      <c r="P51" s="2016"/>
      <c r="Q51" s="2017"/>
      <c r="R51" s="2018"/>
      <c r="S51" s="626"/>
    </row>
    <row r="52" spans="1:19" s="86" customFormat="1" ht="12.75">
      <c r="A52" s="626"/>
      <c r="B52" s="699" t="s">
        <v>1234</v>
      </c>
      <c r="C52" s="670"/>
      <c r="D52" s="671"/>
      <c r="E52" s="700">
        <v>16727</v>
      </c>
      <c r="F52" s="2019"/>
      <c r="G52" s="700">
        <v>3024</v>
      </c>
      <c r="H52" s="2019"/>
      <c r="I52" s="700">
        <v>4238</v>
      </c>
      <c r="J52" s="2019"/>
      <c r="K52" s="700">
        <v>1329</v>
      </c>
      <c r="L52" s="2026"/>
      <c r="M52" s="703">
        <v>20965</v>
      </c>
      <c r="N52" s="703">
        <v>4353</v>
      </c>
      <c r="O52" s="1994">
        <f t="shared" ref="O52:O53" si="14">+E52/M52</f>
        <v>0.7978535654662533</v>
      </c>
      <c r="P52" s="1994">
        <f t="shared" ref="P52:P53" si="15">+G52/N52</f>
        <v>0.69469331495520326</v>
      </c>
      <c r="Q52" s="704">
        <v>21632</v>
      </c>
      <c r="R52" s="1198">
        <v>4328</v>
      </c>
      <c r="S52" s="626"/>
    </row>
    <row r="53" spans="1:19" s="86" customFormat="1" ht="12.75">
      <c r="A53" s="626"/>
      <c r="B53" s="647" t="s">
        <v>75</v>
      </c>
      <c r="C53" s="1250"/>
      <c r="D53" s="662"/>
      <c r="E53" s="652">
        <v>25865</v>
      </c>
      <c r="F53" s="655"/>
      <c r="G53" s="652">
        <v>5637</v>
      </c>
      <c r="H53" s="655"/>
      <c r="I53" s="652">
        <v>1083</v>
      </c>
      <c r="J53" s="658"/>
      <c r="K53" s="652">
        <v>1034</v>
      </c>
      <c r="L53" s="659"/>
      <c r="M53" s="637">
        <v>26948</v>
      </c>
      <c r="N53" s="637">
        <v>6671</v>
      </c>
      <c r="O53" s="1252">
        <f t="shared" si="14"/>
        <v>0.95981148879323142</v>
      </c>
      <c r="P53" s="1252">
        <f t="shared" si="15"/>
        <v>0.84500074951281667</v>
      </c>
      <c r="Q53" s="638">
        <v>28327</v>
      </c>
      <c r="R53" s="644">
        <v>7545</v>
      </c>
      <c r="S53" s="626"/>
    </row>
    <row r="54" spans="1:19" s="86" customFormat="1" ht="12.75">
      <c r="A54" s="626"/>
      <c r="B54" s="686" t="s">
        <v>1425</v>
      </c>
      <c r="C54" s="687"/>
      <c r="D54" s="688"/>
      <c r="E54" s="689">
        <v>0</v>
      </c>
      <c r="F54" s="2022"/>
      <c r="G54" s="689">
        <v>3957</v>
      </c>
      <c r="H54" s="2022"/>
      <c r="I54" s="689">
        <v>0</v>
      </c>
      <c r="J54" s="2022"/>
      <c r="K54" s="689">
        <v>0</v>
      </c>
      <c r="L54" s="2033"/>
      <c r="M54" s="692">
        <v>0</v>
      </c>
      <c r="N54" s="692">
        <v>3957</v>
      </c>
      <c r="O54" s="692"/>
      <c r="P54" s="692"/>
      <c r="Q54" s="693">
        <v>0</v>
      </c>
      <c r="R54" s="1197">
        <v>4835</v>
      </c>
      <c r="S54" s="626"/>
    </row>
    <row r="55" spans="1:19" s="86" customFormat="1" ht="2.1" customHeight="1" thickBot="1">
      <c r="A55" s="626"/>
      <c r="B55" s="2034"/>
      <c r="C55" s="2035"/>
      <c r="D55" s="2036"/>
      <c r="E55" s="2037"/>
      <c r="F55" s="2038"/>
      <c r="G55" s="2037"/>
      <c r="H55" s="2038"/>
      <c r="I55" s="2037"/>
      <c r="J55" s="2038"/>
      <c r="K55" s="2037"/>
      <c r="L55" s="2039"/>
      <c r="M55" s="2006"/>
      <c r="N55" s="2006"/>
      <c r="O55" s="2006"/>
      <c r="P55" s="2006"/>
      <c r="Q55" s="2007"/>
      <c r="R55" s="2008"/>
      <c r="S55" s="626"/>
    </row>
    <row r="56" spans="1:19" s="87" customFormat="1" ht="13.5" thickBot="1">
      <c r="A56" s="628"/>
      <c r="B56" s="697" t="s">
        <v>74</v>
      </c>
      <c r="C56" s="705"/>
      <c r="D56" s="706"/>
      <c r="E56" s="682">
        <v>927459</v>
      </c>
      <c r="F56" s="683"/>
      <c r="G56" s="682">
        <v>205657</v>
      </c>
      <c r="H56" s="683"/>
      <c r="I56" s="682">
        <v>166546</v>
      </c>
      <c r="J56" s="683"/>
      <c r="K56" s="682">
        <v>108449</v>
      </c>
      <c r="L56" s="683"/>
      <c r="M56" s="684">
        <v>1094005</v>
      </c>
      <c r="N56" s="684">
        <v>314106</v>
      </c>
      <c r="O56" s="684"/>
      <c r="P56" s="684"/>
      <c r="Q56" s="684">
        <v>1079759</v>
      </c>
      <c r="R56" s="685">
        <v>313137</v>
      </c>
      <c r="S56" s="628"/>
    </row>
    <row r="57" spans="1:19" s="86" customFormat="1" ht="3.75" customHeight="1">
      <c r="A57" s="626"/>
      <c r="B57" s="2040"/>
      <c r="C57" s="2041"/>
      <c r="D57" s="2042"/>
      <c r="E57" s="2014"/>
      <c r="F57" s="2015"/>
      <c r="G57" s="2014"/>
      <c r="H57" s="2015"/>
      <c r="I57" s="2014"/>
      <c r="J57" s="2015"/>
      <c r="K57" s="2014"/>
      <c r="L57" s="2043"/>
      <c r="M57" s="2016"/>
      <c r="N57" s="2016"/>
      <c r="O57" s="2016"/>
      <c r="P57" s="2016"/>
      <c r="Q57" s="2017"/>
      <c r="R57" s="2018"/>
      <c r="S57" s="626"/>
    </row>
    <row r="58" spans="1:19" s="86" customFormat="1" ht="12.6" customHeight="1">
      <c r="A58" s="626"/>
      <c r="B58" s="650" t="s">
        <v>73</v>
      </c>
      <c r="C58" s="694"/>
      <c r="D58" s="671"/>
      <c r="E58" s="700">
        <v>4563</v>
      </c>
      <c r="F58" s="701"/>
      <c r="G58" s="700">
        <v>4436</v>
      </c>
      <c r="H58" s="701"/>
      <c r="I58" s="700">
        <v>0</v>
      </c>
      <c r="J58" s="701"/>
      <c r="K58" s="695">
        <v>0</v>
      </c>
      <c r="L58" s="702"/>
      <c r="M58" s="703">
        <v>4563</v>
      </c>
      <c r="N58" s="703">
        <v>4436</v>
      </c>
      <c r="O58" s="1994">
        <f t="shared" ref="O58" si="16">+E58/M58</f>
        <v>1</v>
      </c>
      <c r="P58" s="1994">
        <f t="shared" ref="P58" si="17">+G58/N58</f>
        <v>1</v>
      </c>
      <c r="Q58" s="704">
        <v>3838</v>
      </c>
      <c r="R58" s="1198">
        <v>3748</v>
      </c>
      <c r="S58" s="626"/>
    </row>
    <row r="59" spans="1:19" s="86" customFormat="1" ht="23.25" hidden="1" customHeight="1">
      <c r="A59" s="626"/>
      <c r="B59" s="646"/>
      <c r="C59" s="668"/>
      <c r="D59" s="666" t="s">
        <v>72</v>
      </c>
      <c r="E59" s="652"/>
      <c r="F59" s="653"/>
      <c r="G59" s="652"/>
      <c r="H59" s="653"/>
      <c r="I59" s="656"/>
      <c r="J59" s="655"/>
      <c r="K59" s="656"/>
      <c r="L59" s="659"/>
      <c r="M59" s="637"/>
      <c r="N59" s="637"/>
      <c r="O59" s="637"/>
      <c r="P59" s="637"/>
      <c r="Q59" s="638"/>
      <c r="R59" s="644"/>
      <c r="S59" s="626"/>
    </row>
    <row r="60" spans="1:19" s="86" customFormat="1" ht="23.25" hidden="1" customHeight="1">
      <c r="A60" s="626"/>
      <c r="B60" s="646"/>
      <c r="C60" s="668"/>
      <c r="D60" s="666" t="s">
        <v>71</v>
      </c>
      <c r="E60" s="652"/>
      <c r="F60" s="653"/>
      <c r="G60" s="652"/>
      <c r="H60" s="653"/>
      <c r="I60" s="656"/>
      <c r="J60" s="655"/>
      <c r="K60" s="656"/>
      <c r="L60" s="659"/>
      <c r="M60" s="637"/>
      <c r="N60" s="637"/>
      <c r="O60" s="637"/>
      <c r="P60" s="637"/>
      <c r="Q60" s="638"/>
      <c r="R60" s="644"/>
      <c r="S60" s="626"/>
    </row>
    <row r="61" spans="1:19" s="86" customFormat="1" ht="23.25" hidden="1" customHeight="1">
      <c r="A61" s="626"/>
      <c r="B61" s="647"/>
      <c r="C61" s="1250"/>
      <c r="D61" s="666" t="s">
        <v>70</v>
      </c>
      <c r="E61" s="652"/>
      <c r="F61" s="653"/>
      <c r="G61" s="652"/>
      <c r="H61" s="653"/>
      <c r="I61" s="656"/>
      <c r="J61" s="655"/>
      <c r="K61" s="656"/>
      <c r="L61" s="659"/>
      <c r="M61" s="637"/>
      <c r="N61" s="637"/>
      <c r="O61" s="637"/>
      <c r="P61" s="637"/>
      <c r="Q61" s="638"/>
      <c r="R61" s="644"/>
      <c r="S61" s="626"/>
    </row>
    <row r="62" spans="1:19" s="86" customFormat="1" ht="23.25" hidden="1" customHeight="1">
      <c r="A62" s="626"/>
      <c r="B62" s="647"/>
      <c r="C62" s="1250"/>
      <c r="D62" s="666" t="s">
        <v>25</v>
      </c>
      <c r="E62" s="652"/>
      <c r="F62" s="653"/>
      <c r="G62" s="652"/>
      <c r="H62" s="653"/>
      <c r="I62" s="656"/>
      <c r="J62" s="655"/>
      <c r="K62" s="656"/>
      <c r="L62" s="659"/>
      <c r="M62" s="637"/>
      <c r="N62" s="637"/>
      <c r="O62" s="637"/>
      <c r="P62" s="637"/>
      <c r="Q62" s="638"/>
      <c r="R62" s="644"/>
      <c r="S62" s="626"/>
    </row>
    <row r="63" spans="1:19" s="86" customFormat="1" ht="23.25" hidden="1" customHeight="1">
      <c r="A63" s="626"/>
      <c r="B63" s="646"/>
      <c r="C63" s="669"/>
      <c r="D63" s="667" t="s">
        <v>69</v>
      </c>
      <c r="E63" s="652"/>
      <c r="F63" s="653"/>
      <c r="G63" s="652"/>
      <c r="H63" s="653"/>
      <c r="I63" s="656"/>
      <c r="J63" s="655"/>
      <c r="K63" s="656"/>
      <c r="L63" s="659"/>
      <c r="M63" s="637"/>
      <c r="N63" s="637"/>
      <c r="O63" s="637"/>
      <c r="P63" s="637"/>
      <c r="Q63" s="638"/>
      <c r="R63" s="644"/>
      <c r="S63" s="626"/>
    </row>
    <row r="64" spans="1:19" s="86" customFormat="1" ht="4.3499999999999996" hidden="1" customHeight="1">
      <c r="A64" s="626"/>
      <c r="B64" s="686"/>
      <c r="C64" s="687"/>
      <c r="D64" s="688"/>
      <c r="E64" s="689"/>
      <c r="F64" s="690"/>
      <c r="G64" s="689"/>
      <c r="H64" s="690"/>
      <c r="I64" s="689"/>
      <c r="J64" s="690"/>
      <c r="K64" s="689"/>
      <c r="L64" s="691"/>
      <c r="M64" s="692"/>
      <c r="N64" s="692"/>
      <c r="O64" s="692"/>
      <c r="P64" s="692"/>
      <c r="Q64" s="693"/>
      <c r="R64" s="1197"/>
      <c r="S64" s="626"/>
    </row>
    <row r="65" spans="1:19" s="86" customFormat="1" ht="15.75" thickBot="1">
      <c r="A65" s="626"/>
      <c r="B65" s="2044" t="s">
        <v>1334</v>
      </c>
      <c r="C65" s="2045"/>
      <c r="D65" s="2046"/>
      <c r="E65" s="2047">
        <v>0</v>
      </c>
      <c r="F65" s="2048"/>
      <c r="G65" s="2047">
        <v>0</v>
      </c>
      <c r="H65" s="2048"/>
      <c r="I65" s="2049">
        <v>61737</v>
      </c>
      <c r="J65" s="2050"/>
      <c r="K65" s="2051">
        <v>28054</v>
      </c>
      <c r="L65" s="2052"/>
      <c r="M65" s="2053">
        <v>61737</v>
      </c>
      <c r="N65" s="2053">
        <v>28054</v>
      </c>
      <c r="O65" s="2053"/>
      <c r="P65" s="2053"/>
      <c r="Q65" s="2054">
        <v>60411</v>
      </c>
      <c r="R65" s="2055">
        <v>28328</v>
      </c>
      <c r="S65" s="626"/>
    </row>
    <row r="66" spans="1:19" s="86" customFormat="1" ht="0.6" customHeight="1" thickBot="1">
      <c r="A66" s="626"/>
      <c r="B66" s="2034"/>
      <c r="C66" s="2035"/>
      <c r="D66" s="2036"/>
      <c r="E66" s="2037"/>
      <c r="F66" s="2038"/>
      <c r="G66" s="2037"/>
      <c r="H66" s="2038"/>
      <c r="I66" s="2037"/>
      <c r="J66" s="2038"/>
      <c r="K66" s="2037"/>
      <c r="L66" s="2039"/>
      <c r="M66" s="2006"/>
      <c r="N66" s="2006"/>
      <c r="O66" s="2006"/>
      <c r="P66" s="2006"/>
      <c r="Q66" s="2007"/>
      <c r="R66" s="2008"/>
      <c r="S66" s="626"/>
    </row>
    <row r="67" spans="1:19" s="86" customFormat="1" ht="13.5" thickBot="1">
      <c r="A67" s="626"/>
      <c r="B67" s="697" t="s">
        <v>68</v>
      </c>
      <c r="C67" s="698"/>
      <c r="D67" s="681"/>
      <c r="E67" s="682">
        <v>932022</v>
      </c>
      <c r="F67" s="683"/>
      <c r="G67" s="682">
        <v>210093</v>
      </c>
      <c r="H67" s="683"/>
      <c r="I67" s="682">
        <v>228283</v>
      </c>
      <c r="J67" s="683"/>
      <c r="K67" s="682">
        <v>136503</v>
      </c>
      <c r="L67" s="683"/>
      <c r="M67" s="684">
        <v>1160305</v>
      </c>
      <c r="N67" s="684">
        <v>346596</v>
      </c>
      <c r="O67" s="684"/>
      <c r="P67" s="684"/>
      <c r="Q67" s="684">
        <v>1144008</v>
      </c>
      <c r="R67" s="685">
        <v>345213</v>
      </c>
      <c r="S67" s="626"/>
    </row>
    <row r="68" spans="1:19" s="86" customFormat="1" ht="6" customHeight="1">
      <c r="A68" s="626"/>
      <c r="B68" s="710"/>
      <c r="C68" s="2031"/>
      <c r="D68" s="2056"/>
      <c r="E68" s="2012"/>
      <c r="F68" s="2013"/>
      <c r="G68" s="2012"/>
      <c r="H68" s="2013"/>
      <c r="I68" s="2012"/>
      <c r="J68" s="2013"/>
      <c r="K68" s="2012"/>
      <c r="L68" s="2013"/>
      <c r="M68" s="2057"/>
      <c r="N68" s="2057"/>
      <c r="O68" s="2057"/>
      <c r="P68" s="2057"/>
      <c r="Q68" s="2058"/>
      <c r="R68" s="2059"/>
      <c r="S68" s="626"/>
    </row>
    <row r="69" spans="1:19" s="86" customFormat="1">
      <c r="A69" s="626"/>
      <c r="B69" s="2044" t="s">
        <v>1336</v>
      </c>
      <c r="C69" s="2045"/>
      <c r="D69" s="2046"/>
      <c r="E69" s="2049"/>
      <c r="F69" s="2050"/>
      <c r="G69" s="2049">
        <v>12186</v>
      </c>
      <c r="H69" s="2050"/>
      <c r="I69" s="2049"/>
      <c r="J69" s="2050"/>
      <c r="K69" s="2049"/>
      <c r="L69" s="2052"/>
      <c r="M69" s="2060"/>
      <c r="N69" s="2053">
        <v>12186</v>
      </c>
      <c r="O69" s="2053"/>
      <c r="P69" s="2053"/>
      <c r="Q69" s="2060"/>
      <c r="R69" s="2055">
        <v>12029</v>
      </c>
      <c r="S69" s="626"/>
    </row>
    <row r="70" spans="1:19" s="86" customFormat="1" ht="4.5" customHeight="1" thickBot="1">
      <c r="A70" s="626"/>
      <c r="B70" s="718"/>
      <c r="C70" s="2061"/>
      <c r="D70" s="2062"/>
      <c r="E70" s="2004"/>
      <c r="F70" s="2005"/>
      <c r="G70" s="2004"/>
      <c r="H70" s="2005"/>
      <c r="I70" s="2004"/>
      <c r="J70" s="2005"/>
      <c r="K70" s="2004"/>
      <c r="L70" s="2005"/>
      <c r="M70" s="2028"/>
      <c r="N70" s="2028"/>
      <c r="O70" s="2028"/>
      <c r="P70" s="2028"/>
      <c r="Q70" s="2029"/>
      <c r="R70" s="2030"/>
      <c r="S70" s="626"/>
    </row>
    <row r="71" spans="1:19" s="86" customFormat="1" ht="13.5" thickBot="1">
      <c r="A71" s="626"/>
      <c r="B71" s="697" t="s">
        <v>67</v>
      </c>
      <c r="C71" s="680"/>
      <c r="D71" s="681"/>
      <c r="E71" s="682">
        <v>932022</v>
      </c>
      <c r="F71" s="683"/>
      <c r="G71" s="682">
        <v>222279</v>
      </c>
      <c r="H71" s="683"/>
      <c r="I71" s="682">
        <v>228283</v>
      </c>
      <c r="J71" s="683"/>
      <c r="K71" s="682">
        <v>136503</v>
      </c>
      <c r="L71" s="683"/>
      <c r="M71" s="684">
        <v>1160305</v>
      </c>
      <c r="N71" s="684">
        <v>358782</v>
      </c>
      <c r="O71" s="684"/>
      <c r="P71" s="684"/>
      <c r="Q71" s="684">
        <v>1144008</v>
      </c>
      <c r="R71" s="685">
        <v>357242</v>
      </c>
      <c r="S71" s="626"/>
    </row>
    <row r="72" spans="1:19" s="86" customFormat="1" ht="4.5" customHeight="1">
      <c r="A72" s="626"/>
      <c r="B72" s="639"/>
      <c r="C72" s="627"/>
      <c r="D72" s="629"/>
      <c r="E72" s="640"/>
      <c r="F72" s="640"/>
      <c r="G72" s="641"/>
      <c r="H72" s="641"/>
      <c r="I72" s="642"/>
      <c r="J72" s="642"/>
      <c r="K72" s="643"/>
      <c r="L72" s="643"/>
      <c r="M72" s="641"/>
      <c r="N72" s="641"/>
      <c r="O72" s="641"/>
      <c r="P72" s="641"/>
      <c r="Q72" s="641"/>
      <c r="R72" s="641"/>
      <c r="S72" s="626"/>
    </row>
    <row r="73" spans="1:19" s="110" customFormat="1" ht="5.0999999999999996" customHeight="1">
      <c r="A73" s="224"/>
      <c r="B73" s="630"/>
      <c r="C73" s="631"/>
      <c r="D73" s="632"/>
      <c r="E73" s="631"/>
      <c r="F73" s="631"/>
      <c r="G73" s="633"/>
      <c r="H73" s="633"/>
      <c r="I73" s="634"/>
      <c r="J73" s="634"/>
      <c r="K73" s="635"/>
      <c r="L73" s="635"/>
      <c r="M73" s="635"/>
      <c r="N73" s="635"/>
      <c r="O73" s="635"/>
      <c r="P73" s="635"/>
      <c r="Q73" s="635"/>
      <c r="R73" s="635"/>
      <c r="S73" s="224"/>
    </row>
    <row r="74" spans="1:19" s="110" customFormat="1" ht="12.75">
      <c r="A74" s="224"/>
      <c r="B74" s="1326" t="s">
        <v>66</v>
      </c>
      <c r="C74" s="2464" t="s">
        <v>1472</v>
      </c>
      <c r="D74" s="2464"/>
      <c r="E74" s="2464"/>
      <c r="F74" s="2464"/>
      <c r="G74" s="2464"/>
      <c r="H74" s="2464"/>
      <c r="I74" s="2464"/>
      <c r="J74" s="2464"/>
      <c r="K74" s="2464"/>
      <c r="L74" s="2464"/>
      <c r="M74" s="2464"/>
      <c r="N74" s="2464"/>
      <c r="O74" s="2464"/>
      <c r="P74" s="2464"/>
      <c r="Q74" s="2464"/>
      <c r="R74" s="2464"/>
      <c r="S74" s="224"/>
    </row>
    <row r="75" spans="1:19" s="110" customFormat="1" ht="15" customHeight="1">
      <c r="A75" s="224"/>
      <c r="B75" s="1327" t="s">
        <v>773</v>
      </c>
      <c r="C75" s="2462" t="s">
        <v>1370</v>
      </c>
      <c r="D75" s="2462"/>
      <c r="E75" s="2462"/>
      <c r="F75" s="2462"/>
      <c r="G75" s="2462"/>
      <c r="H75" s="2462"/>
      <c r="I75" s="2462"/>
      <c r="J75" s="2462"/>
      <c r="K75" s="2462"/>
      <c r="L75" s="2462"/>
      <c r="M75" s="2462"/>
      <c r="N75" s="2462"/>
      <c r="O75" s="2462"/>
      <c r="P75" s="2462"/>
      <c r="Q75" s="2462"/>
      <c r="R75" s="2462"/>
      <c r="S75" s="224"/>
    </row>
    <row r="76" spans="1:19" s="85" customFormat="1" ht="15" customHeight="1">
      <c r="A76" s="626"/>
      <c r="B76" s="1327" t="s">
        <v>774</v>
      </c>
      <c r="C76" s="2463" t="s">
        <v>1350</v>
      </c>
      <c r="D76" s="2463"/>
      <c r="E76" s="2463"/>
      <c r="F76" s="2463"/>
      <c r="G76" s="2463"/>
      <c r="H76" s="2463"/>
      <c r="I76" s="2463"/>
      <c r="J76" s="2463"/>
      <c r="K76" s="2463"/>
      <c r="L76" s="2463"/>
      <c r="M76" s="2463"/>
      <c r="N76" s="2463"/>
      <c r="O76" s="2463"/>
      <c r="P76" s="2463"/>
      <c r="Q76" s="2463"/>
      <c r="R76" s="2463"/>
      <c r="S76" s="626"/>
    </row>
    <row r="77" spans="1:19" s="110" customFormat="1" ht="16.350000000000001" customHeight="1">
      <c r="A77" s="224"/>
      <c r="B77" s="1327" t="s">
        <v>775</v>
      </c>
      <c r="C77" s="2462" t="s">
        <v>1335</v>
      </c>
      <c r="D77" s="2462"/>
      <c r="E77" s="2462"/>
      <c r="F77" s="2462"/>
      <c r="G77" s="2462"/>
      <c r="H77" s="2462"/>
      <c r="I77" s="2462"/>
      <c r="J77" s="2462"/>
      <c r="K77" s="2462"/>
      <c r="L77" s="2462"/>
      <c r="M77" s="2462"/>
      <c r="N77" s="2462"/>
      <c r="O77" s="2462"/>
      <c r="P77" s="2462"/>
      <c r="Q77" s="2462"/>
      <c r="R77" s="2462"/>
      <c r="S77" s="224"/>
    </row>
    <row r="78" spans="1:19" s="85" customFormat="1" ht="17.100000000000001" customHeight="1">
      <c r="A78" s="626"/>
      <c r="B78" s="1327" t="s">
        <v>776</v>
      </c>
      <c r="C78" s="2462" t="s">
        <v>1236</v>
      </c>
      <c r="D78" s="2462"/>
      <c r="E78" s="2462"/>
      <c r="F78" s="2462"/>
      <c r="G78" s="2462"/>
      <c r="H78" s="2462"/>
      <c r="I78" s="2462"/>
      <c r="J78" s="2462"/>
      <c r="K78" s="2462"/>
      <c r="L78" s="2462"/>
      <c r="M78" s="2462"/>
      <c r="N78" s="2462"/>
      <c r="O78" s="2462"/>
      <c r="P78" s="2462"/>
      <c r="Q78" s="2462"/>
      <c r="R78" s="2462"/>
      <c r="S78" s="626"/>
    </row>
    <row r="79" spans="1:19" s="85" customFormat="1" ht="15" hidden="1" customHeight="1">
      <c r="A79" s="626"/>
      <c r="B79" s="1327"/>
      <c r="S79" s="626"/>
    </row>
    <row r="80" spans="1:19" s="85" customFormat="1" ht="6" hidden="1" customHeight="1">
      <c r="A80" s="626"/>
      <c r="B80" s="1212"/>
      <c r="C80" s="1213"/>
      <c r="D80" s="1214"/>
      <c r="E80" s="626"/>
      <c r="F80" s="639"/>
      <c r="G80" s="1215"/>
      <c r="H80" s="1215"/>
      <c r="I80" s="1216"/>
      <c r="J80" s="1216"/>
      <c r="K80" s="1217"/>
      <c r="L80" s="1217"/>
      <c r="M80" s="1217"/>
      <c r="N80" s="1217"/>
      <c r="O80" s="1217"/>
      <c r="P80" s="1217"/>
      <c r="Q80" s="1217"/>
      <c r="R80" s="1217"/>
      <c r="S80" s="626"/>
    </row>
    <row r="81" spans="2:18" s="86" customFormat="1" hidden="1">
      <c r="B81" s="143"/>
      <c r="C81" s="141"/>
      <c r="D81" s="88"/>
      <c r="F81" s="89"/>
      <c r="G81" s="90"/>
      <c r="H81" s="91"/>
      <c r="I81" s="92"/>
      <c r="J81" s="93"/>
      <c r="K81" s="90"/>
      <c r="L81" s="90"/>
      <c r="M81" s="94"/>
      <c r="N81" s="94"/>
      <c r="O81" s="94"/>
      <c r="P81" s="94"/>
      <c r="Q81" s="94"/>
      <c r="R81" s="94"/>
    </row>
    <row r="82" spans="2:18" s="86" customFormat="1" ht="12.75" hidden="1">
      <c r="C82" s="141"/>
      <c r="D82" s="88"/>
      <c r="F82" s="89"/>
      <c r="G82" s="90"/>
      <c r="H82" s="91"/>
      <c r="I82" s="92"/>
      <c r="J82" s="93"/>
      <c r="K82" s="90"/>
      <c r="L82" s="90"/>
      <c r="M82" s="94"/>
      <c r="N82" s="94"/>
      <c r="O82" s="94"/>
      <c r="P82" s="94"/>
      <c r="Q82" s="94"/>
      <c r="R82" s="94"/>
    </row>
    <row r="83" spans="2:18" s="86" customFormat="1" ht="12.75" hidden="1">
      <c r="C83" s="141"/>
      <c r="D83" s="88"/>
      <c r="F83" s="89"/>
      <c r="G83" s="90"/>
      <c r="H83" s="91"/>
      <c r="I83" s="92"/>
      <c r="J83" s="93"/>
      <c r="K83" s="90"/>
      <c r="L83" s="90"/>
      <c r="M83" s="94"/>
      <c r="N83" s="94"/>
      <c r="O83" s="94"/>
      <c r="P83" s="94"/>
      <c r="Q83" s="94"/>
      <c r="R83" s="94"/>
    </row>
    <row r="84" spans="2:18" s="86" customFormat="1" ht="12.75" hidden="1">
      <c r="C84" s="141"/>
      <c r="D84" s="88"/>
      <c r="F84" s="89"/>
      <c r="G84" s="90"/>
      <c r="H84" s="91"/>
      <c r="I84" s="92"/>
      <c r="J84" s="93"/>
      <c r="K84" s="90"/>
      <c r="L84" s="90"/>
      <c r="M84" s="94"/>
      <c r="N84" s="94"/>
      <c r="O84" s="94"/>
      <c r="P84" s="94"/>
      <c r="Q84" s="94"/>
      <c r="R84" s="94"/>
    </row>
    <row r="85" spans="2:18" s="86" customFormat="1" ht="12.75" hidden="1">
      <c r="C85" s="141"/>
      <c r="D85" s="88"/>
      <c r="F85" s="89"/>
      <c r="G85" s="90"/>
      <c r="H85" s="91"/>
      <c r="I85" s="92"/>
      <c r="J85" s="93"/>
      <c r="K85" s="90"/>
      <c r="L85" s="90"/>
      <c r="M85" s="94"/>
      <c r="N85" s="94"/>
      <c r="O85" s="94"/>
      <c r="P85" s="94"/>
      <c r="Q85" s="94"/>
      <c r="R85" s="94"/>
    </row>
    <row r="86" spans="2:18" s="86" customFormat="1" ht="12.75" hidden="1">
      <c r="C86" s="141"/>
      <c r="D86" s="88"/>
      <c r="F86" s="89"/>
      <c r="G86" s="90"/>
      <c r="H86" s="91"/>
      <c r="I86" s="92"/>
      <c r="J86" s="93"/>
      <c r="K86" s="90"/>
      <c r="L86" s="90"/>
      <c r="M86" s="94"/>
      <c r="N86" s="94"/>
      <c r="O86" s="94"/>
      <c r="P86" s="94"/>
      <c r="Q86" s="94"/>
      <c r="R86" s="94"/>
    </row>
    <row r="87" spans="2:18" s="86" customFormat="1" ht="12.75" hidden="1">
      <c r="C87" s="141"/>
      <c r="D87" s="88"/>
      <c r="F87" s="89"/>
      <c r="G87" s="90"/>
      <c r="H87" s="91"/>
      <c r="I87" s="92"/>
      <c r="J87" s="93"/>
      <c r="K87" s="90"/>
      <c r="L87" s="90"/>
      <c r="M87" s="94"/>
      <c r="N87" s="94"/>
      <c r="O87" s="94"/>
      <c r="P87" s="94"/>
      <c r="Q87" s="94"/>
      <c r="R87" s="94"/>
    </row>
    <row r="88" spans="2:18" s="86" customFormat="1" ht="12.75" hidden="1">
      <c r="C88" s="141"/>
      <c r="D88" s="88"/>
      <c r="F88" s="89"/>
      <c r="G88" s="90"/>
      <c r="H88" s="91"/>
      <c r="I88" s="92"/>
      <c r="J88" s="93"/>
      <c r="K88" s="90"/>
      <c r="L88" s="90"/>
      <c r="M88" s="94"/>
      <c r="N88" s="94"/>
      <c r="O88" s="94"/>
      <c r="P88" s="94"/>
      <c r="Q88" s="94"/>
      <c r="R88" s="94"/>
    </row>
    <row r="89" spans="2:18" s="86" customFormat="1" ht="12.75" hidden="1">
      <c r="C89" s="141"/>
      <c r="D89" s="88"/>
      <c r="F89" s="89"/>
      <c r="G89" s="90"/>
      <c r="H89" s="91"/>
      <c r="I89" s="92"/>
      <c r="J89" s="93"/>
      <c r="K89" s="90"/>
      <c r="L89" s="90"/>
      <c r="M89" s="94"/>
      <c r="N89" s="94"/>
      <c r="O89" s="94"/>
      <c r="P89" s="94"/>
      <c r="Q89" s="94"/>
      <c r="R89" s="94"/>
    </row>
    <row r="90" spans="2:18" s="86" customFormat="1" ht="12.75" hidden="1">
      <c r="C90" s="141"/>
      <c r="D90" s="88"/>
      <c r="F90" s="89"/>
      <c r="G90" s="90"/>
      <c r="H90" s="91"/>
      <c r="I90" s="92"/>
      <c r="J90" s="93"/>
      <c r="K90" s="90"/>
      <c r="L90" s="90"/>
      <c r="M90" s="94"/>
      <c r="N90" s="94"/>
      <c r="O90" s="94"/>
      <c r="P90" s="94"/>
      <c r="Q90" s="94"/>
      <c r="R90" s="94"/>
    </row>
    <row r="91" spans="2:18" s="86" customFormat="1" ht="12.75" hidden="1">
      <c r="C91" s="141"/>
      <c r="D91" s="88"/>
      <c r="F91" s="89"/>
      <c r="G91" s="90"/>
      <c r="H91" s="91"/>
      <c r="I91" s="92"/>
      <c r="J91" s="93"/>
      <c r="K91" s="90"/>
      <c r="L91" s="90"/>
      <c r="M91" s="94"/>
      <c r="N91" s="94"/>
      <c r="O91" s="94"/>
      <c r="P91" s="94"/>
      <c r="Q91" s="94"/>
      <c r="R91" s="94"/>
    </row>
    <row r="92" spans="2:18" s="86" customFormat="1" ht="12.75" hidden="1">
      <c r="C92" s="141"/>
      <c r="D92" s="88"/>
      <c r="F92" s="89"/>
      <c r="G92" s="90"/>
      <c r="H92" s="91"/>
      <c r="I92" s="92"/>
      <c r="J92" s="93"/>
      <c r="K92" s="90"/>
      <c r="L92" s="90"/>
      <c r="M92" s="94"/>
      <c r="N92" s="94"/>
      <c r="O92" s="94"/>
      <c r="P92" s="94"/>
      <c r="Q92" s="94"/>
      <c r="R92" s="94"/>
    </row>
    <row r="93" spans="2:18" s="86" customFormat="1" ht="12.75" hidden="1">
      <c r="C93" s="141"/>
      <c r="D93" s="88"/>
      <c r="F93" s="89"/>
      <c r="G93" s="90"/>
      <c r="H93" s="91"/>
      <c r="I93" s="92"/>
      <c r="J93" s="93"/>
      <c r="K93" s="90"/>
      <c r="L93" s="90"/>
      <c r="M93" s="94"/>
      <c r="N93" s="94"/>
      <c r="O93" s="94"/>
      <c r="P93" s="94"/>
      <c r="Q93" s="94"/>
      <c r="R93" s="94"/>
    </row>
    <row r="94" spans="2:18" s="86" customFormat="1" ht="12.75" hidden="1">
      <c r="C94" s="141"/>
      <c r="D94" s="88"/>
      <c r="F94" s="89"/>
      <c r="G94" s="90"/>
      <c r="H94" s="91"/>
      <c r="I94" s="92"/>
      <c r="J94" s="93"/>
      <c r="K94" s="90"/>
      <c r="L94" s="90"/>
      <c r="M94" s="94"/>
      <c r="N94" s="94"/>
      <c r="O94" s="94"/>
      <c r="P94" s="94"/>
      <c r="Q94" s="94"/>
      <c r="R94" s="94"/>
    </row>
    <row r="95" spans="2:18" s="86" customFormat="1" ht="12.75" hidden="1">
      <c r="C95" s="141"/>
      <c r="D95" s="88"/>
      <c r="F95" s="89"/>
      <c r="G95" s="90"/>
      <c r="H95" s="91"/>
      <c r="I95" s="92"/>
      <c r="J95" s="93"/>
      <c r="K95" s="90"/>
      <c r="L95" s="90"/>
      <c r="M95" s="94"/>
      <c r="N95" s="94"/>
      <c r="O95" s="94"/>
      <c r="P95" s="94"/>
      <c r="Q95" s="94"/>
      <c r="R95" s="94"/>
    </row>
    <row r="96" spans="2:18" s="86" customFormat="1" ht="12.75" hidden="1">
      <c r="C96" s="141"/>
      <c r="D96" s="88"/>
      <c r="F96" s="89"/>
      <c r="G96" s="90"/>
      <c r="H96" s="91"/>
      <c r="I96" s="92"/>
      <c r="J96" s="93"/>
      <c r="K96" s="90"/>
      <c r="L96" s="90"/>
      <c r="M96" s="94"/>
      <c r="N96" s="94"/>
      <c r="O96" s="94"/>
      <c r="P96" s="94"/>
      <c r="Q96" s="94"/>
      <c r="R96" s="94"/>
    </row>
    <row r="97" spans="3:18" s="86" customFormat="1" ht="12.75" hidden="1">
      <c r="C97" s="141"/>
      <c r="D97" s="88"/>
      <c r="F97" s="89"/>
      <c r="G97" s="90"/>
      <c r="H97" s="91"/>
      <c r="I97" s="92"/>
      <c r="J97" s="93"/>
      <c r="K97" s="90"/>
      <c r="L97" s="90"/>
      <c r="M97" s="94"/>
      <c r="N97" s="94"/>
      <c r="O97" s="94"/>
      <c r="P97" s="94"/>
      <c r="Q97" s="94"/>
      <c r="R97" s="94"/>
    </row>
    <row r="98" spans="3:18" s="86" customFormat="1" ht="12.75" hidden="1">
      <c r="C98" s="141"/>
      <c r="D98" s="88"/>
      <c r="F98" s="89"/>
      <c r="G98" s="90"/>
      <c r="H98" s="91"/>
      <c r="I98" s="92"/>
      <c r="J98" s="93"/>
      <c r="K98" s="90"/>
      <c r="L98" s="90"/>
      <c r="M98" s="94"/>
      <c r="N98" s="94"/>
      <c r="O98" s="94"/>
      <c r="P98" s="94"/>
      <c r="Q98" s="94"/>
      <c r="R98" s="94"/>
    </row>
    <row r="99" spans="3:18" s="86" customFormat="1" ht="12.75" hidden="1">
      <c r="C99" s="141"/>
      <c r="D99" s="88"/>
      <c r="F99" s="89"/>
      <c r="G99" s="90"/>
      <c r="H99" s="91"/>
      <c r="I99" s="92"/>
      <c r="J99" s="93"/>
      <c r="K99" s="90"/>
      <c r="L99" s="90"/>
      <c r="M99" s="94"/>
      <c r="N99" s="94"/>
      <c r="O99" s="94"/>
      <c r="P99" s="94"/>
      <c r="Q99" s="94"/>
      <c r="R99" s="94"/>
    </row>
    <row r="100" spans="3:18" s="86" customFormat="1" ht="12.75" hidden="1">
      <c r="C100" s="141"/>
      <c r="D100" s="88"/>
      <c r="F100" s="89"/>
      <c r="G100" s="90"/>
      <c r="H100" s="91"/>
      <c r="I100" s="92"/>
      <c r="J100" s="93"/>
      <c r="K100" s="90"/>
      <c r="L100" s="90"/>
      <c r="M100" s="94"/>
      <c r="N100" s="94"/>
      <c r="O100" s="94"/>
      <c r="P100" s="94"/>
      <c r="Q100" s="94"/>
      <c r="R100" s="94"/>
    </row>
    <row r="101" spans="3:18" s="86" customFormat="1" ht="12.75" hidden="1">
      <c r="C101" s="141"/>
      <c r="D101" s="88"/>
      <c r="F101" s="89"/>
      <c r="G101" s="90"/>
      <c r="H101" s="91"/>
      <c r="I101" s="92"/>
      <c r="J101" s="93"/>
      <c r="K101" s="90"/>
      <c r="L101" s="90"/>
      <c r="M101" s="94"/>
      <c r="N101" s="94"/>
      <c r="O101" s="94"/>
      <c r="P101" s="94"/>
      <c r="Q101" s="94"/>
      <c r="R101" s="94"/>
    </row>
    <row r="102" spans="3:18" s="86" customFormat="1" ht="12.75" hidden="1">
      <c r="C102" s="141"/>
      <c r="D102" s="88"/>
      <c r="F102" s="89"/>
      <c r="G102" s="90"/>
      <c r="H102" s="91"/>
      <c r="I102" s="92"/>
      <c r="J102" s="93"/>
      <c r="K102" s="90"/>
      <c r="L102" s="90"/>
      <c r="M102" s="94"/>
      <c r="N102" s="94"/>
      <c r="O102" s="94"/>
      <c r="P102" s="94"/>
      <c r="Q102" s="94"/>
      <c r="R102" s="94"/>
    </row>
    <row r="103" spans="3:18" s="86" customFormat="1" ht="12.75" hidden="1">
      <c r="C103" s="141"/>
      <c r="D103" s="88"/>
      <c r="F103" s="89"/>
      <c r="G103" s="90"/>
      <c r="H103" s="91"/>
      <c r="I103" s="92"/>
      <c r="J103" s="93"/>
      <c r="K103" s="90"/>
      <c r="L103" s="90"/>
      <c r="M103" s="94"/>
      <c r="N103" s="94"/>
      <c r="O103" s="94"/>
      <c r="P103" s="94"/>
      <c r="Q103" s="94"/>
      <c r="R103" s="94"/>
    </row>
    <row r="104" spans="3:18" s="86" customFormat="1" ht="12.75" hidden="1">
      <c r="C104" s="141"/>
      <c r="D104" s="88"/>
      <c r="F104" s="89"/>
      <c r="G104" s="90"/>
      <c r="H104" s="91"/>
      <c r="I104" s="92"/>
      <c r="J104" s="93"/>
      <c r="K104" s="90"/>
      <c r="L104" s="90"/>
      <c r="M104" s="94"/>
      <c r="N104" s="94"/>
      <c r="O104" s="94"/>
      <c r="P104" s="94"/>
      <c r="Q104" s="94"/>
      <c r="R104" s="94"/>
    </row>
    <row r="105" spans="3:18" s="86" customFormat="1" ht="12.75" hidden="1">
      <c r="C105" s="141"/>
      <c r="D105" s="88"/>
      <c r="F105" s="89"/>
      <c r="G105" s="90"/>
      <c r="H105" s="91"/>
      <c r="I105" s="92"/>
      <c r="J105" s="93"/>
      <c r="K105" s="90"/>
      <c r="L105" s="90"/>
      <c r="M105" s="94"/>
      <c r="N105" s="94"/>
      <c r="O105" s="94"/>
      <c r="P105" s="94"/>
      <c r="Q105" s="94"/>
      <c r="R105" s="94"/>
    </row>
    <row r="106" spans="3:18" s="86" customFormat="1" ht="12.75" hidden="1">
      <c r="C106" s="141"/>
      <c r="D106" s="88"/>
      <c r="F106" s="89"/>
      <c r="G106" s="90"/>
      <c r="H106" s="91"/>
      <c r="I106" s="92"/>
      <c r="J106" s="93"/>
      <c r="K106" s="90"/>
      <c r="L106" s="90"/>
      <c r="M106" s="94"/>
      <c r="N106" s="94"/>
      <c r="O106" s="94"/>
      <c r="P106" s="94"/>
      <c r="Q106" s="94"/>
      <c r="R106" s="94"/>
    </row>
    <row r="107" spans="3:18" s="86" customFormat="1" ht="12.75" hidden="1">
      <c r="C107" s="141"/>
      <c r="D107" s="88"/>
      <c r="F107" s="89"/>
      <c r="G107" s="90"/>
      <c r="H107" s="91"/>
      <c r="I107" s="92"/>
      <c r="J107" s="93"/>
      <c r="K107" s="90"/>
      <c r="L107" s="90"/>
      <c r="M107" s="94"/>
      <c r="N107" s="94"/>
      <c r="O107" s="94"/>
      <c r="P107" s="94"/>
      <c r="Q107" s="94"/>
      <c r="R107" s="94"/>
    </row>
    <row r="108" spans="3:18" s="86" customFormat="1" ht="12.75" hidden="1">
      <c r="C108" s="141"/>
      <c r="D108" s="88"/>
      <c r="F108" s="89"/>
      <c r="G108" s="90"/>
      <c r="H108" s="91"/>
      <c r="I108" s="92"/>
      <c r="J108" s="93"/>
      <c r="K108" s="90"/>
      <c r="L108" s="90"/>
      <c r="M108" s="94"/>
      <c r="N108" s="94"/>
      <c r="O108" s="94"/>
      <c r="P108" s="94"/>
      <c r="Q108" s="94"/>
      <c r="R108" s="94"/>
    </row>
    <row r="109" spans="3:18" s="86" customFormat="1" ht="12.75" hidden="1">
      <c r="C109" s="141"/>
      <c r="D109" s="88"/>
      <c r="F109" s="89"/>
      <c r="G109" s="90"/>
      <c r="H109" s="91"/>
      <c r="I109" s="92"/>
      <c r="J109" s="93"/>
      <c r="K109" s="90"/>
      <c r="L109" s="90"/>
      <c r="M109" s="94"/>
      <c r="N109" s="94"/>
      <c r="O109" s="94"/>
      <c r="P109" s="94"/>
      <c r="Q109" s="94"/>
      <c r="R109" s="94"/>
    </row>
    <row r="110" spans="3:18" s="86" customFormat="1" ht="12.75" hidden="1">
      <c r="C110" s="141"/>
      <c r="D110" s="88"/>
      <c r="F110" s="89"/>
      <c r="G110" s="90"/>
      <c r="H110" s="91"/>
      <c r="I110" s="92"/>
      <c r="J110" s="93"/>
      <c r="K110" s="90"/>
      <c r="L110" s="90"/>
      <c r="M110" s="94"/>
      <c r="N110" s="94"/>
      <c r="O110" s="94"/>
      <c r="P110" s="94"/>
      <c r="Q110" s="94"/>
      <c r="R110" s="94"/>
    </row>
    <row r="111" spans="3:18" s="86" customFormat="1" ht="12.75" hidden="1">
      <c r="C111" s="141"/>
      <c r="D111" s="88"/>
      <c r="F111" s="89"/>
      <c r="G111" s="90"/>
      <c r="H111" s="91"/>
      <c r="I111" s="92"/>
      <c r="J111" s="93"/>
      <c r="K111" s="90"/>
      <c r="L111" s="90"/>
      <c r="M111" s="94"/>
      <c r="N111" s="94"/>
      <c r="O111" s="94"/>
      <c r="P111" s="94"/>
      <c r="Q111" s="94"/>
      <c r="R111" s="94"/>
    </row>
    <row r="112" spans="3:18" s="86" customFormat="1" ht="12.75" hidden="1">
      <c r="C112" s="141"/>
      <c r="D112" s="88"/>
      <c r="F112" s="89"/>
      <c r="G112" s="90"/>
      <c r="H112" s="91"/>
      <c r="I112" s="92"/>
      <c r="J112" s="93"/>
      <c r="K112" s="90"/>
      <c r="L112" s="90"/>
      <c r="M112" s="94"/>
      <c r="N112" s="94"/>
      <c r="O112" s="94"/>
      <c r="P112" s="94"/>
      <c r="Q112" s="94"/>
      <c r="R112" s="94"/>
    </row>
  </sheetData>
  <mergeCells count="29">
    <mergeCell ref="B3:N3"/>
    <mergeCell ref="O8:P8"/>
    <mergeCell ref="E9:F9"/>
    <mergeCell ref="I8:L8"/>
    <mergeCell ref="B7:C8"/>
    <mergeCell ref="M8:N8"/>
    <mergeCell ref="I9:J9"/>
    <mergeCell ref="K9:L9"/>
    <mergeCell ref="E8:H8"/>
    <mergeCell ref="B9:C9"/>
    <mergeCell ref="E7:P7"/>
    <mergeCell ref="D7:D9"/>
    <mergeCell ref="Q7:R7"/>
    <mergeCell ref="Q8:R8"/>
    <mergeCell ref="G9:H9"/>
    <mergeCell ref="C32:C34"/>
    <mergeCell ref="C36:C38"/>
    <mergeCell ref="C26:C29"/>
    <mergeCell ref="C16:C19"/>
    <mergeCell ref="C21:C24"/>
    <mergeCell ref="C11:C14"/>
    <mergeCell ref="C40:C42"/>
    <mergeCell ref="C44:C46"/>
    <mergeCell ref="C48:C50"/>
    <mergeCell ref="C78:R78"/>
    <mergeCell ref="C77:R77"/>
    <mergeCell ref="C76:R76"/>
    <mergeCell ref="C75:R75"/>
    <mergeCell ref="C74:R74"/>
  </mergeCells>
  <pageMargins left="0.70866141732283472" right="0.70866141732283472" top="0.74803149606299213" bottom="0.74803149606299213" header="0.31496062992125984" footer="0.31496062992125984"/>
  <pageSetup scale="55" orientation="landscape" r:id="rId1"/>
  <headerFooter>
    <oddFooter>&amp;L&amp;A&amp;C&amp;P of &amp;N</oddFooter>
  </headerFooter>
  <ignoredErrors>
    <ignoredError sqref="B74:B76 B77:B78" numberStoredAsText="1"/>
    <ignoredError sqref="E57:N57 E59:N64 F58 H58 J58 L58 E66:N66 F65 H65 J65 L65 E68:N68 E70:N70 E69:F69 H69:M69 F56 H56 J56 L56 F67 H67 J67 L67 F71 H71 J71 L71" unlockedFormula="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WVT110"/>
  <sheetViews>
    <sheetView zoomScale="40" zoomScaleNormal="40" workbookViewId="0"/>
  </sheetViews>
  <sheetFormatPr defaultColWidth="0" defaultRowHeight="18" zeroHeight="1"/>
  <cols>
    <col min="1" max="1" width="1.5703125" style="559" customWidth="1"/>
    <col min="2" max="2" width="2.42578125" style="43" customWidth="1"/>
    <col min="3" max="5" width="10.5703125" style="43" customWidth="1"/>
    <col min="6" max="6" width="13.5703125" style="43" customWidth="1"/>
    <col min="7" max="7" width="15.5703125" style="44" customWidth="1"/>
    <col min="8" max="11" width="15.5703125" style="43" customWidth="1"/>
    <col min="12" max="12" width="1.5703125" style="43" customWidth="1"/>
    <col min="13" max="257" width="10.5703125" style="43" hidden="1"/>
    <col min="258" max="258" width="3.42578125" style="43" hidden="1"/>
    <col min="259" max="261" width="10.5703125" style="43" hidden="1"/>
    <col min="262" max="262" width="47.5703125" style="43" hidden="1"/>
    <col min="263" max="267" width="19.5703125" style="43" hidden="1"/>
    <col min="268" max="268" width="1.5703125" style="43" hidden="1"/>
    <col min="269" max="513" width="10.5703125" style="43" hidden="1"/>
    <col min="514" max="514" width="3.42578125" style="43" hidden="1"/>
    <col min="515" max="517" width="10.5703125" style="43" hidden="1"/>
    <col min="518" max="518" width="47.5703125" style="43" hidden="1"/>
    <col min="519" max="523" width="19.5703125" style="43" hidden="1"/>
    <col min="524" max="524" width="1.5703125" style="43" hidden="1"/>
    <col min="525" max="769" width="10.5703125" style="43" hidden="1"/>
    <col min="770" max="770" width="3.42578125" style="43" hidden="1"/>
    <col min="771" max="773" width="10.5703125" style="43" hidden="1"/>
    <col min="774" max="774" width="47.5703125" style="43" hidden="1"/>
    <col min="775" max="779" width="19.5703125" style="43" hidden="1"/>
    <col min="780" max="780" width="1.5703125" style="43" hidden="1"/>
    <col min="781" max="1025" width="10.5703125" style="43" hidden="1"/>
    <col min="1026" max="1026" width="3.42578125" style="43" hidden="1"/>
    <col min="1027" max="1029" width="10.5703125" style="43" hidden="1"/>
    <col min="1030" max="1030" width="47.5703125" style="43" hidden="1"/>
    <col min="1031" max="1035" width="19.5703125" style="43" hidden="1"/>
    <col min="1036" max="1036" width="1.5703125" style="43" hidden="1"/>
    <col min="1037" max="1281" width="10.5703125" style="43" hidden="1"/>
    <col min="1282" max="1282" width="3.42578125" style="43" hidden="1"/>
    <col min="1283" max="1285" width="10.5703125" style="43" hidden="1"/>
    <col min="1286" max="1286" width="47.5703125" style="43" hidden="1"/>
    <col min="1287" max="1291" width="19.5703125" style="43" hidden="1"/>
    <col min="1292" max="1292" width="1.5703125" style="43" hidden="1"/>
    <col min="1293" max="1537" width="10.5703125" style="43" hidden="1"/>
    <col min="1538" max="1538" width="3.42578125" style="43" hidden="1"/>
    <col min="1539" max="1541" width="10.5703125" style="43" hidden="1"/>
    <col min="1542" max="1542" width="47.5703125" style="43" hidden="1"/>
    <col min="1543" max="1547" width="19.5703125" style="43" hidden="1"/>
    <col min="1548" max="1548" width="1.5703125" style="43" hidden="1"/>
    <col min="1549" max="1793" width="10.5703125" style="43" hidden="1"/>
    <col min="1794" max="1794" width="3.42578125" style="43" hidden="1"/>
    <col min="1795" max="1797" width="10.5703125" style="43" hidden="1"/>
    <col min="1798" max="1798" width="47.5703125" style="43" hidden="1"/>
    <col min="1799" max="1803" width="19.5703125" style="43" hidden="1"/>
    <col min="1804" max="1804" width="1.5703125" style="43" hidden="1"/>
    <col min="1805" max="2049" width="10.5703125" style="43" hidden="1"/>
    <col min="2050" max="2050" width="3.42578125" style="43" hidden="1"/>
    <col min="2051" max="2053" width="10.5703125" style="43" hidden="1"/>
    <col min="2054" max="2054" width="47.5703125" style="43" hidden="1"/>
    <col min="2055" max="2059" width="19.5703125" style="43" hidden="1"/>
    <col min="2060" max="2060" width="1.5703125" style="43" hidden="1"/>
    <col min="2061" max="2305" width="10.5703125" style="43" hidden="1"/>
    <col min="2306" max="2306" width="3.42578125" style="43" hidden="1"/>
    <col min="2307" max="2309" width="10.5703125" style="43" hidden="1"/>
    <col min="2310" max="2310" width="47.5703125" style="43" hidden="1"/>
    <col min="2311" max="2315" width="19.5703125" style="43" hidden="1"/>
    <col min="2316" max="2316" width="1.5703125" style="43" hidden="1"/>
    <col min="2317" max="2561" width="10.5703125" style="43" hidden="1"/>
    <col min="2562" max="2562" width="3.42578125" style="43" hidden="1"/>
    <col min="2563" max="2565" width="10.5703125" style="43" hidden="1"/>
    <col min="2566" max="2566" width="47.5703125" style="43" hidden="1"/>
    <col min="2567" max="2571" width="19.5703125" style="43" hidden="1"/>
    <col min="2572" max="2572" width="1.5703125" style="43" hidden="1"/>
    <col min="2573" max="2817" width="10.5703125" style="43" hidden="1"/>
    <col min="2818" max="2818" width="3.42578125" style="43" hidden="1"/>
    <col min="2819" max="2821" width="10.5703125" style="43" hidden="1"/>
    <col min="2822" max="2822" width="47.5703125" style="43" hidden="1"/>
    <col min="2823" max="2827" width="19.5703125" style="43" hidden="1"/>
    <col min="2828" max="2828" width="1.5703125" style="43" hidden="1"/>
    <col min="2829" max="3073" width="10.5703125" style="43" hidden="1"/>
    <col min="3074" max="3074" width="3.42578125" style="43" hidden="1"/>
    <col min="3075" max="3077" width="10.5703125" style="43" hidden="1"/>
    <col min="3078" max="3078" width="47.5703125" style="43" hidden="1"/>
    <col min="3079" max="3083" width="19.5703125" style="43" hidden="1"/>
    <col min="3084" max="3084" width="1.5703125" style="43" hidden="1"/>
    <col min="3085" max="3329" width="10.5703125" style="43" hidden="1"/>
    <col min="3330" max="3330" width="3.42578125" style="43" hidden="1"/>
    <col min="3331" max="3333" width="10.5703125" style="43" hidden="1"/>
    <col min="3334" max="3334" width="47.5703125" style="43" hidden="1"/>
    <col min="3335" max="3339" width="19.5703125" style="43" hidden="1"/>
    <col min="3340" max="3340" width="1.5703125" style="43" hidden="1"/>
    <col min="3341" max="3585" width="10.5703125" style="43" hidden="1"/>
    <col min="3586" max="3586" width="3.42578125" style="43" hidden="1"/>
    <col min="3587" max="3589" width="10.5703125" style="43" hidden="1"/>
    <col min="3590" max="3590" width="47.5703125" style="43" hidden="1"/>
    <col min="3591" max="3595" width="19.5703125" style="43" hidden="1"/>
    <col min="3596" max="3596" width="1.5703125" style="43" hidden="1"/>
    <col min="3597" max="3841" width="10.5703125" style="43" hidden="1"/>
    <col min="3842" max="3842" width="3.42578125" style="43" hidden="1"/>
    <col min="3843" max="3845" width="10.5703125" style="43" hidden="1"/>
    <col min="3846" max="3846" width="47.5703125" style="43" hidden="1"/>
    <col min="3847" max="3851" width="19.5703125" style="43" hidden="1"/>
    <col min="3852" max="3852" width="1.5703125" style="43" hidden="1"/>
    <col min="3853" max="4097" width="10.5703125" style="43" hidden="1"/>
    <col min="4098" max="4098" width="3.42578125" style="43" hidden="1"/>
    <col min="4099" max="4101" width="10.5703125" style="43" hidden="1"/>
    <col min="4102" max="4102" width="47.5703125" style="43" hidden="1"/>
    <col min="4103" max="4107" width="19.5703125" style="43" hidden="1"/>
    <col min="4108" max="4108" width="1.5703125" style="43" hidden="1"/>
    <col min="4109" max="4353" width="10.5703125" style="43" hidden="1"/>
    <col min="4354" max="4354" width="3.42578125" style="43" hidden="1"/>
    <col min="4355" max="4357" width="10.5703125" style="43" hidden="1"/>
    <col min="4358" max="4358" width="47.5703125" style="43" hidden="1"/>
    <col min="4359" max="4363" width="19.5703125" style="43" hidden="1"/>
    <col min="4364" max="4364" width="1.5703125" style="43" hidden="1"/>
    <col min="4365" max="4609" width="10.5703125" style="43" hidden="1"/>
    <col min="4610" max="4610" width="3.42578125" style="43" hidden="1"/>
    <col min="4611" max="4613" width="10.5703125" style="43" hidden="1"/>
    <col min="4614" max="4614" width="47.5703125" style="43" hidden="1"/>
    <col min="4615" max="4619" width="19.5703125" style="43" hidden="1"/>
    <col min="4620" max="4620" width="1.5703125" style="43" hidden="1"/>
    <col min="4621" max="4865" width="10.5703125" style="43" hidden="1"/>
    <col min="4866" max="4866" width="3.42578125" style="43" hidden="1"/>
    <col min="4867" max="4869" width="10.5703125" style="43" hidden="1"/>
    <col min="4870" max="4870" width="47.5703125" style="43" hidden="1"/>
    <col min="4871" max="4875" width="19.5703125" style="43" hidden="1"/>
    <col min="4876" max="4876" width="1.5703125" style="43" hidden="1"/>
    <col min="4877" max="5121" width="10.5703125" style="43" hidden="1"/>
    <col min="5122" max="5122" width="3.42578125" style="43" hidden="1"/>
    <col min="5123" max="5125" width="10.5703125" style="43" hidden="1"/>
    <col min="5126" max="5126" width="47.5703125" style="43" hidden="1"/>
    <col min="5127" max="5131" width="19.5703125" style="43" hidden="1"/>
    <col min="5132" max="5132" width="1.5703125" style="43" hidden="1"/>
    <col min="5133" max="5377" width="10.5703125" style="43" hidden="1"/>
    <col min="5378" max="5378" width="3.42578125" style="43" hidden="1"/>
    <col min="5379" max="5381" width="10.5703125" style="43" hidden="1"/>
    <col min="5382" max="5382" width="47.5703125" style="43" hidden="1"/>
    <col min="5383" max="5387" width="19.5703125" style="43" hidden="1"/>
    <col min="5388" max="5388" width="1.5703125" style="43" hidden="1"/>
    <col min="5389" max="5633" width="10.5703125" style="43" hidden="1"/>
    <col min="5634" max="5634" width="3.42578125" style="43" hidden="1"/>
    <col min="5635" max="5637" width="10.5703125" style="43" hidden="1"/>
    <col min="5638" max="5638" width="47.5703125" style="43" hidden="1"/>
    <col min="5639" max="5643" width="19.5703125" style="43" hidden="1"/>
    <col min="5644" max="5644" width="1.5703125" style="43" hidden="1"/>
    <col min="5645" max="5889" width="10.5703125" style="43" hidden="1"/>
    <col min="5890" max="5890" width="3.42578125" style="43" hidden="1"/>
    <col min="5891" max="5893" width="10.5703125" style="43" hidden="1"/>
    <col min="5894" max="5894" width="47.5703125" style="43" hidden="1"/>
    <col min="5895" max="5899" width="19.5703125" style="43" hidden="1"/>
    <col min="5900" max="5900" width="1.5703125" style="43" hidden="1"/>
    <col min="5901" max="6145" width="10.5703125" style="43" hidden="1"/>
    <col min="6146" max="6146" width="3.42578125" style="43" hidden="1"/>
    <col min="6147" max="6149" width="10.5703125" style="43" hidden="1"/>
    <col min="6150" max="6150" width="47.5703125" style="43" hidden="1"/>
    <col min="6151" max="6155" width="19.5703125" style="43" hidden="1"/>
    <col min="6156" max="6156" width="1.5703125" style="43" hidden="1"/>
    <col min="6157" max="6401" width="10.5703125" style="43" hidden="1"/>
    <col min="6402" max="6402" width="3.42578125" style="43" hidden="1"/>
    <col min="6403" max="6405" width="10.5703125" style="43" hidden="1"/>
    <col min="6406" max="6406" width="47.5703125" style="43" hidden="1"/>
    <col min="6407" max="6411" width="19.5703125" style="43" hidden="1"/>
    <col min="6412" max="6412" width="1.5703125" style="43" hidden="1"/>
    <col min="6413" max="6657" width="10.5703125" style="43" hidden="1"/>
    <col min="6658" max="6658" width="3.42578125" style="43" hidden="1"/>
    <col min="6659" max="6661" width="10.5703125" style="43" hidden="1"/>
    <col min="6662" max="6662" width="47.5703125" style="43" hidden="1"/>
    <col min="6663" max="6667" width="19.5703125" style="43" hidden="1"/>
    <col min="6668" max="6668" width="1.5703125" style="43" hidden="1"/>
    <col min="6669" max="6913" width="10.5703125" style="43" hidden="1"/>
    <col min="6914" max="6914" width="3.42578125" style="43" hidden="1"/>
    <col min="6915" max="6917" width="10.5703125" style="43" hidden="1"/>
    <col min="6918" max="6918" width="47.5703125" style="43" hidden="1"/>
    <col min="6919" max="6923" width="19.5703125" style="43" hidden="1"/>
    <col min="6924" max="6924" width="1.5703125" style="43" hidden="1"/>
    <col min="6925" max="7169" width="10.5703125" style="43" hidden="1"/>
    <col min="7170" max="7170" width="3.42578125" style="43" hidden="1"/>
    <col min="7171" max="7173" width="10.5703125" style="43" hidden="1"/>
    <col min="7174" max="7174" width="47.5703125" style="43" hidden="1"/>
    <col min="7175" max="7179" width="19.5703125" style="43" hidden="1"/>
    <col min="7180" max="7180" width="1.5703125" style="43" hidden="1"/>
    <col min="7181" max="7425" width="10.5703125" style="43" hidden="1"/>
    <col min="7426" max="7426" width="3.42578125" style="43" hidden="1"/>
    <col min="7427" max="7429" width="10.5703125" style="43" hidden="1"/>
    <col min="7430" max="7430" width="47.5703125" style="43" hidden="1"/>
    <col min="7431" max="7435" width="19.5703125" style="43" hidden="1"/>
    <col min="7436" max="7436" width="1.5703125" style="43" hidden="1"/>
    <col min="7437" max="7681" width="10.5703125" style="43" hidden="1"/>
    <col min="7682" max="7682" width="3.42578125" style="43" hidden="1"/>
    <col min="7683" max="7685" width="10.5703125" style="43" hidden="1"/>
    <col min="7686" max="7686" width="47.5703125" style="43" hidden="1"/>
    <col min="7687" max="7691" width="19.5703125" style="43" hidden="1"/>
    <col min="7692" max="7692" width="1.5703125" style="43" hidden="1"/>
    <col min="7693" max="7937" width="10.5703125" style="43" hidden="1"/>
    <col min="7938" max="7938" width="3.42578125" style="43" hidden="1"/>
    <col min="7939" max="7941" width="10.5703125" style="43" hidden="1"/>
    <col min="7942" max="7942" width="47.5703125" style="43" hidden="1"/>
    <col min="7943" max="7947" width="19.5703125" style="43" hidden="1"/>
    <col min="7948" max="7948" width="1.5703125" style="43" hidden="1"/>
    <col min="7949" max="8193" width="10.5703125" style="43" hidden="1"/>
    <col min="8194" max="8194" width="3.42578125" style="43" hidden="1"/>
    <col min="8195" max="8197" width="10.5703125" style="43" hidden="1"/>
    <col min="8198" max="8198" width="47.5703125" style="43" hidden="1"/>
    <col min="8199" max="8203" width="19.5703125" style="43" hidden="1"/>
    <col min="8204" max="8204" width="1.5703125" style="43" hidden="1"/>
    <col min="8205" max="8449" width="10.5703125" style="43" hidden="1"/>
    <col min="8450" max="8450" width="3.42578125" style="43" hidden="1"/>
    <col min="8451" max="8453" width="10.5703125" style="43" hidden="1"/>
    <col min="8454" max="8454" width="47.5703125" style="43" hidden="1"/>
    <col min="8455" max="8459" width="19.5703125" style="43" hidden="1"/>
    <col min="8460" max="8460" width="1.5703125" style="43" hidden="1"/>
    <col min="8461" max="8705" width="10.5703125" style="43" hidden="1"/>
    <col min="8706" max="8706" width="3.42578125" style="43" hidden="1"/>
    <col min="8707" max="8709" width="10.5703125" style="43" hidden="1"/>
    <col min="8710" max="8710" width="47.5703125" style="43" hidden="1"/>
    <col min="8711" max="8715" width="19.5703125" style="43" hidden="1"/>
    <col min="8716" max="8716" width="1.5703125" style="43" hidden="1"/>
    <col min="8717" max="8961" width="10.5703125" style="43" hidden="1"/>
    <col min="8962" max="8962" width="3.42578125" style="43" hidden="1"/>
    <col min="8963" max="8965" width="10.5703125" style="43" hidden="1"/>
    <col min="8966" max="8966" width="47.5703125" style="43" hidden="1"/>
    <col min="8967" max="8971" width="19.5703125" style="43" hidden="1"/>
    <col min="8972" max="8972" width="1.5703125" style="43" hidden="1"/>
    <col min="8973" max="9217" width="10.5703125" style="43" hidden="1"/>
    <col min="9218" max="9218" width="3.42578125" style="43" hidden="1"/>
    <col min="9219" max="9221" width="10.5703125" style="43" hidden="1"/>
    <col min="9222" max="9222" width="47.5703125" style="43" hidden="1"/>
    <col min="9223" max="9227" width="19.5703125" style="43" hidden="1"/>
    <col min="9228" max="9228" width="1.5703125" style="43" hidden="1"/>
    <col min="9229" max="9473" width="10.5703125" style="43" hidden="1"/>
    <col min="9474" max="9474" width="3.42578125" style="43" hidden="1"/>
    <col min="9475" max="9477" width="10.5703125" style="43" hidden="1"/>
    <col min="9478" max="9478" width="47.5703125" style="43" hidden="1"/>
    <col min="9479" max="9483" width="19.5703125" style="43" hidden="1"/>
    <col min="9484" max="9484" width="1.5703125" style="43" hidden="1"/>
    <col min="9485" max="9729" width="10.5703125" style="43" hidden="1"/>
    <col min="9730" max="9730" width="3.42578125" style="43" hidden="1"/>
    <col min="9731" max="9733" width="10.5703125" style="43" hidden="1"/>
    <col min="9734" max="9734" width="47.5703125" style="43" hidden="1"/>
    <col min="9735" max="9739" width="19.5703125" style="43" hidden="1"/>
    <col min="9740" max="9740" width="1.5703125" style="43" hidden="1"/>
    <col min="9741" max="9985" width="10.5703125" style="43" hidden="1"/>
    <col min="9986" max="9986" width="3.42578125" style="43" hidden="1"/>
    <col min="9987" max="9989" width="10.5703125" style="43" hidden="1"/>
    <col min="9990" max="9990" width="47.5703125" style="43" hidden="1"/>
    <col min="9991" max="9995" width="19.5703125" style="43" hidden="1"/>
    <col min="9996" max="9996" width="1.5703125" style="43" hidden="1"/>
    <col min="9997" max="10241" width="10.5703125" style="43" hidden="1"/>
    <col min="10242" max="10242" width="3.42578125" style="43" hidden="1"/>
    <col min="10243" max="10245" width="10.5703125" style="43" hidden="1"/>
    <col min="10246" max="10246" width="47.5703125" style="43" hidden="1"/>
    <col min="10247" max="10251" width="19.5703125" style="43" hidden="1"/>
    <col min="10252" max="10252" width="1.5703125" style="43" hidden="1"/>
    <col min="10253" max="10497" width="10.5703125" style="43" hidden="1"/>
    <col min="10498" max="10498" width="3.42578125" style="43" hidden="1"/>
    <col min="10499" max="10501" width="10.5703125" style="43" hidden="1"/>
    <col min="10502" max="10502" width="47.5703125" style="43" hidden="1"/>
    <col min="10503" max="10507" width="19.5703125" style="43" hidden="1"/>
    <col min="10508" max="10508" width="1.5703125" style="43" hidden="1"/>
    <col min="10509" max="10753" width="10.5703125" style="43" hidden="1"/>
    <col min="10754" max="10754" width="3.42578125" style="43" hidden="1"/>
    <col min="10755" max="10757" width="10.5703125" style="43" hidden="1"/>
    <col min="10758" max="10758" width="47.5703125" style="43" hidden="1"/>
    <col min="10759" max="10763" width="19.5703125" style="43" hidden="1"/>
    <col min="10764" max="10764" width="1.5703125" style="43" hidden="1"/>
    <col min="10765" max="11009" width="10.5703125" style="43" hidden="1"/>
    <col min="11010" max="11010" width="3.42578125" style="43" hidden="1"/>
    <col min="11011" max="11013" width="10.5703125" style="43" hidden="1"/>
    <col min="11014" max="11014" width="47.5703125" style="43" hidden="1"/>
    <col min="11015" max="11019" width="19.5703125" style="43" hidden="1"/>
    <col min="11020" max="11020" width="1.5703125" style="43" hidden="1"/>
    <col min="11021" max="11265" width="10.5703125" style="43" hidden="1"/>
    <col min="11266" max="11266" width="3.42578125" style="43" hidden="1"/>
    <col min="11267" max="11269" width="10.5703125" style="43" hidden="1"/>
    <col min="11270" max="11270" width="47.5703125" style="43" hidden="1"/>
    <col min="11271" max="11275" width="19.5703125" style="43" hidden="1"/>
    <col min="11276" max="11276" width="1.5703125" style="43" hidden="1"/>
    <col min="11277" max="11521" width="10.5703125" style="43" hidden="1"/>
    <col min="11522" max="11522" width="3.42578125" style="43" hidden="1"/>
    <col min="11523" max="11525" width="10.5703125" style="43" hidden="1"/>
    <col min="11526" max="11526" width="47.5703125" style="43" hidden="1"/>
    <col min="11527" max="11531" width="19.5703125" style="43" hidden="1"/>
    <col min="11532" max="11532" width="1.5703125" style="43" hidden="1"/>
    <col min="11533" max="11777" width="10.5703125" style="43" hidden="1"/>
    <col min="11778" max="11778" width="3.42578125" style="43" hidden="1"/>
    <col min="11779" max="11781" width="10.5703125" style="43" hidden="1"/>
    <col min="11782" max="11782" width="47.5703125" style="43" hidden="1"/>
    <col min="11783" max="11787" width="19.5703125" style="43" hidden="1"/>
    <col min="11788" max="11788" width="1.5703125" style="43" hidden="1"/>
    <col min="11789" max="12033" width="10.5703125" style="43" hidden="1"/>
    <col min="12034" max="12034" width="3.42578125" style="43" hidden="1"/>
    <col min="12035" max="12037" width="10.5703125" style="43" hidden="1"/>
    <col min="12038" max="12038" width="47.5703125" style="43" hidden="1"/>
    <col min="12039" max="12043" width="19.5703125" style="43" hidden="1"/>
    <col min="12044" max="12044" width="1.5703125" style="43" hidden="1"/>
    <col min="12045" max="12289" width="10.5703125" style="43" hidden="1"/>
    <col min="12290" max="12290" width="3.42578125" style="43" hidden="1"/>
    <col min="12291" max="12293" width="10.5703125" style="43" hidden="1"/>
    <col min="12294" max="12294" width="47.5703125" style="43" hidden="1"/>
    <col min="12295" max="12299" width="19.5703125" style="43" hidden="1"/>
    <col min="12300" max="12300" width="1.5703125" style="43" hidden="1"/>
    <col min="12301" max="12545" width="10.5703125" style="43" hidden="1"/>
    <col min="12546" max="12546" width="3.42578125" style="43" hidden="1"/>
    <col min="12547" max="12549" width="10.5703125" style="43" hidden="1"/>
    <col min="12550" max="12550" width="47.5703125" style="43" hidden="1"/>
    <col min="12551" max="12555" width="19.5703125" style="43" hidden="1"/>
    <col min="12556" max="12556" width="1.5703125" style="43" hidden="1"/>
    <col min="12557" max="12801" width="10.5703125" style="43" hidden="1"/>
    <col min="12802" max="12802" width="3.42578125" style="43" hidden="1"/>
    <col min="12803" max="12805" width="10.5703125" style="43" hidden="1"/>
    <col min="12806" max="12806" width="47.5703125" style="43" hidden="1"/>
    <col min="12807" max="12811" width="19.5703125" style="43" hidden="1"/>
    <col min="12812" max="12812" width="1.5703125" style="43" hidden="1"/>
    <col min="12813" max="13057" width="10.5703125" style="43" hidden="1"/>
    <col min="13058" max="13058" width="3.42578125" style="43" hidden="1"/>
    <col min="13059" max="13061" width="10.5703125" style="43" hidden="1"/>
    <col min="13062" max="13062" width="47.5703125" style="43" hidden="1"/>
    <col min="13063" max="13067" width="19.5703125" style="43" hidden="1"/>
    <col min="13068" max="13068" width="1.5703125" style="43" hidden="1"/>
    <col min="13069" max="13313" width="10.5703125" style="43" hidden="1"/>
    <col min="13314" max="13314" width="3.42578125" style="43" hidden="1"/>
    <col min="13315" max="13317" width="10.5703125" style="43" hidden="1"/>
    <col min="13318" max="13318" width="47.5703125" style="43" hidden="1"/>
    <col min="13319" max="13323" width="19.5703125" style="43" hidden="1"/>
    <col min="13324" max="13324" width="1.5703125" style="43" hidden="1"/>
    <col min="13325" max="13569" width="10.5703125" style="43" hidden="1"/>
    <col min="13570" max="13570" width="3.42578125" style="43" hidden="1"/>
    <col min="13571" max="13573" width="10.5703125" style="43" hidden="1"/>
    <col min="13574" max="13574" width="47.5703125" style="43" hidden="1"/>
    <col min="13575" max="13579" width="19.5703125" style="43" hidden="1"/>
    <col min="13580" max="13580" width="1.5703125" style="43" hidden="1"/>
    <col min="13581" max="13825" width="10.5703125" style="43" hidden="1"/>
    <col min="13826" max="13826" width="3.42578125" style="43" hidden="1"/>
    <col min="13827" max="13829" width="10.5703125" style="43" hidden="1"/>
    <col min="13830" max="13830" width="47.5703125" style="43" hidden="1"/>
    <col min="13831" max="13835" width="19.5703125" style="43" hidden="1"/>
    <col min="13836" max="13836" width="1.5703125" style="43" hidden="1"/>
    <col min="13837" max="14081" width="10.5703125" style="43" hidden="1"/>
    <col min="14082" max="14082" width="3.42578125" style="43" hidden="1"/>
    <col min="14083" max="14085" width="10.5703125" style="43" hidden="1"/>
    <col min="14086" max="14086" width="47.5703125" style="43" hidden="1"/>
    <col min="14087" max="14091" width="19.5703125" style="43" hidden="1"/>
    <col min="14092" max="14092" width="1.5703125" style="43" hidden="1"/>
    <col min="14093" max="14337" width="10.5703125" style="43" hidden="1"/>
    <col min="14338" max="14338" width="3.42578125" style="43" hidden="1"/>
    <col min="14339" max="14341" width="10.5703125" style="43" hidden="1"/>
    <col min="14342" max="14342" width="47.5703125" style="43" hidden="1"/>
    <col min="14343" max="14347" width="19.5703125" style="43" hidden="1"/>
    <col min="14348" max="14348" width="1.5703125" style="43" hidden="1"/>
    <col min="14349" max="14593" width="10.5703125" style="43" hidden="1"/>
    <col min="14594" max="14594" width="3.42578125" style="43" hidden="1"/>
    <col min="14595" max="14597" width="10.5703125" style="43" hidden="1"/>
    <col min="14598" max="14598" width="47.5703125" style="43" hidden="1"/>
    <col min="14599" max="14603" width="19.5703125" style="43" hidden="1"/>
    <col min="14604" max="14604" width="1.5703125" style="43" hidden="1"/>
    <col min="14605" max="14849" width="10.5703125" style="43" hidden="1"/>
    <col min="14850" max="14850" width="3.42578125" style="43" hidden="1"/>
    <col min="14851" max="14853" width="10.5703125" style="43" hidden="1"/>
    <col min="14854" max="14854" width="47.5703125" style="43" hidden="1"/>
    <col min="14855" max="14859" width="19.5703125" style="43" hidden="1"/>
    <col min="14860" max="14860" width="1.5703125" style="43" hidden="1"/>
    <col min="14861" max="15105" width="10.5703125" style="43" hidden="1"/>
    <col min="15106" max="15106" width="3.42578125" style="43" hidden="1"/>
    <col min="15107" max="15109" width="10.5703125" style="43" hidden="1"/>
    <col min="15110" max="15110" width="47.5703125" style="43" hidden="1"/>
    <col min="15111" max="15115" width="19.5703125" style="43" hidden="1"/>
    <col min="15116" max="15116" width="1.5703125" style="43" hidden="1"/>
    <col min="15117" max="15361" width="10.5703125" style="43" hidden="1"/>
    <col min="15362" max="15362" width="3.42578125" style="43" hidden="1"/>
    <col min="15363" max="15365" width="10.5703125" style="43" hidden="1"/>
    <col min="15366" max="15366" width="47.5703125" style="43" hidden="1"/>
    <col min="15367" max="15371" width="19.5703125" style="43" hidden="1"/>
    <col min="15372" max="15372" width="1.5703125" style="43" hidden="1"/>
    <col min="15373" max="15617" width="10.5703125" style="43" hidden="1"/>
    <col min="15618" max="15618" width="3.42578125" style="43" hidden="1"/>
    <col min="15619" max="15621" width="10.5703125" style="43" hidden="1"/>
    <col min="15622" max="15622" width="47.5703125" style="43" hidden="1"/>
    <col min="15623" max="15627" width="19.5703125" style="43" hidden="1"/>
    <col min="15628" max="15628" width="1.5703125" style="43" hidden="1"/>
    <col min="15629" max="15873" width="10.5703125" style="43" hidden="1"/>
    <col min="15874" max="15874" width="3.42578125" style="43" hidden="1"/>
    <col min="15875" max="15877" width="10.5703125" style="43" hidden="1"/>
    <col min="15878" max="15878" width="47.5703125" style="43" hidden="1"/>
    <col min="15879" max="15883" width="19.5703125" style="43" hidden="1"/>
    <col min="15884" max="15884" width="1.5703125" style="43" hidden="1"/>
    <col min="15885" max="16129" width="10.5703125" style="43" hidden="1"/>
    <col min="16130" max="16130" width="3.42578125" style="43" hidden="1"/>
    <col min="16131" max="16133" width="10.5703125" style="43" hidden="1"/>
    <col min="16134" max="16134" width="47.5703125" style="43" hidden="1"/>
    <col min="16135" max="16139" width="19.5703125" style="43" hidden="1"/>
    <col min="16140" max="16140" width="1.5703125" style="43" hidden="1"/>
    <col min="16141" max="16384" width="10.5703125" style="43" hidden="1"/>
  </cols>
  <sheetData>
    <row r="1" spans="1:31" ht="10.35" customHeight="1" thickBot="1"/>
    <row r="2" spans="1:31" ht="14.25" customHeight="1">
      <c r="B2" s="1934"/>
      <c r="C2" s="1935"/>
      <c r="D2" s="1935"/>
      <c r="E2" s="1935"/>
      <c r="F2" s="1950"/>
      <c r="G2" s="1983"/>
      <c r="H2" s="1950"/>
      <c r="I2" s="1950"/>
      <c r="J2" s="1950"/>
      <c r="K2" s="1951"/>
    </row>
    <row r="3" spans="1:31" ht="20.25" customHeight="1">
      <c r="B3" s="1984" t="s">
        <v>161</v>
      </c>
      <c r="C3" s="1940"/>
      <c r="D3" s="1940"/>
      <c r="E3" s="1940"/>
      <c r="F3" s="1985"/>
      <c r="G3" s="1986"/>
      <c r="H3" s="1985"/>
      <c r="I3" s="1985"/>
      <c r="J3" s="1985"/>
      <c r="K3" s="1953"/>
    </row>
    <row r="4" spans="1:31" ht="9" customHeight="1" thickBot="1">
      <c r="B4" s="1954" t="s">
        <v>162</v>
      </c>
      <c r="C4" s="1945"/>
      <c r="D4" s="1945"/>
      <c r="E4" s="1945"/>
      <c r="F4" s="1955"/>
      <c r="G4" s="1987"/>
      <c r="H4" s="1955"/>
      <c r="I4" s="1955"/>
      <c r="J4" s="1955"/>
      <c r="K4" s="1956"/>
    </row>
    <row r="5" spans="1:31" ht="9.6" customHeight="1"/>
    <row r="6" spans="1:31" s="99" customFormat="1" ht="5.85" customHeight="1" thickBot="1">
      <c r="A6" s="566"/>
      <c r="G6" s="100"/>
    </row>
    <row r="7" spans="1:31" s="99" customFormat="1" ht="19.350000000000001" customHeight="1" thickBot="1">
      <c r="A7" s="566"/>
      <c r="B7" s="3044" t="s">
        <v>1036</v>
      </c>
      <c r="C7" s="3045"/>
      <c r="D7" s="3045"/>
      <c r="E7" s="3045"/>
      <c r="F7" s="2794"/>
      <c r="G7" s="2131" t="str">
        <f>CurrQtr</f>
        <v>Q4 2021</v>
      </c>
      <c r="H7" s="2132" t="s">
        <v>1412</v>
      </c>
      <c r="I7" s="2132" t="s">
        <v>1397</v>
      </c>
      <c r="J7" s="2132" t="s">
        <v>1352</v>
      </c>
      <c r="K7" s="2133" t="s">
        <v>1333</v>
      </c>
    </row>
    <row r="8" spans="1:31" s="99" customFormat="1" ht="7.5" customHeight="1">
      <c r="A8" s="566"/>
      <c r="B8" s="1066"/>
      <c r="C8" s="1067"/>
      <c r="D8" s="1067"/>
      <c r="E8" s="1067"/>
      <c r="F8" s="1068"/>
      <c r="G8" s="1069"/>
      <c r="H8" s="1070"/>
      <c r="I8" s="1070"/>
      <c r="J8" s="1070"/>
      <c r="K8" s="1200"/>
    </row>
    <row r="9" spans="1:31" s="99" customFormat="1" ht="19.5" customHeight="1">
      <c r="A9" s="566"/>
      <c r="B9" s="1071" t="s">
        <v>160</v>
      </c>
      <c r="C9" s="1072"/>
      <c r="D9" s="1072"/>
      <c r="E9" s="1072"/>
      <c r="F9" s="1073"/>
      <c r="G9" s="1074">
        <v>1160</v>
      </c>
      <c r="H9" s="1075">
        <v>1422</v>
      </c>
      <c r="I9" s="1075">
        <v>1981</v>
      </c>
      <c r="J9" s="1075">
        <v>2100</v>
      </c>
      <c r="K9" s="1201">
        <v>1966</v>
      </c>
    </row>
    <row r="10" spans="1:31" s="99" customFormat="1" ht="15">
      <c r="A10" s="566"/>
      <c r="B10" s="579" t="s">
        <v>1235</v>
      </c>
      <c r="C10" s="580"/>
      <c r="D10" s="580"/>
      <c r="E10" s="580"/>
      <c r="F10" s="581"/>
      <c r="G10" s="1063">
        <v>4410</v>
      </c>
      <c r="H10" s="1060">
        <v>4142</v>
      </c>
      <c r="I10" s="1061">
        <v>1591</v>
      </c>
      <c r="J10" s="1061">
        <v>1775</v>
      </c>
      <c r="K10" s="1202">
        <v>1486</v>
      </c>
      <c r="AE10" s="100"/>
    </row>
    <row r="11" spans="1:31" s="99" customFormat="1" ht="12.75">
      <c r="A11" s="566"/>
      <c r="B11" s="1064" t="s">
        <v>159</v>
      </c>
      <c r="C11" s="1062"/>
      <c r="D11" s="1062"/>
      <c r="E11" s="1062"/>
      <c r="F11" s="1065"/>
      <c r="G11" s="1063">
        <v>1881</v>
      </c>
      <c r="H11" s="1060">
        <v>1715</v>
      </c>
      <c r="I11" s="1061">
        <v>1901</v>
      </c>
      <c r="J11" s="1061">
        <v>2535</v>
      </c>
      <c r="K11" s="1202">
        <v>2833</v>
      </c>
      <c r="AE11" s="100"/>
    </row>
    <row r="12" spans="1:31" s="99" customFormat="1" ht="12.75">
      <c r="A12" s="566"/>
      <c r="B12" s="1064" t="s">
        <v>1241</v>
      </c>
      <c r="C12" s="1062"/>
      <c r="D12" s="1062"/>
      <c r="E12" s="1062"/>
      <c r="F12" s="1065"/>
      <c r="G12" s="1063">
        <v>0</v>
      </c>
      <c r="H12" s="1060">
        <v>0</v>
      </c>
      <c r="I12" s="1060">
        <v>0</v>
      </c>
      <c r="J12" s="1060">
        <v>0</v>
      </c>
      <c r="K12" s="1203">
        <v>0</v>
      </c>
      <c r="AE12" s="100"/>
    </row>
    <row r="13" spans="1:31" s="99" customFormat="1" ht="12.75">
      <c r="A13" s="566"/>
      <c r="B13" s="1585" t="s">
        <v>158</v>
      </c>
      <c r="C13" s="1586"/>
      <c r="D13" s="1586"/>
      <c r="E13" s="1586"/>
      <c r="F13" s="1587"/>
      <c r="G13" s="1094">
        <v>661</v>
      </c>
      <c r="H13" s="1095">
        <v>689</v>
      </c>
      <c r="I13" s="1095">
        <v>707</v>
      </c>
      <c r="J13" s="1095">
        <v>796</v>
      </c>
      <c r="K13" s="1204">
        <v>1042</v>
      </c>
    </row>
    <row r="14" spans="1:31" s="100" customFormat="1" ht="23.25" customHeight="1" thickBot="1">
      <c r="A14" s="567"/>
      <c r="B14" s="1588" t="s">
        <v>157</v>
      </c>
      <c r="C14" s="1589"/>
      <c r="D14" s="1590"/>
      <c r="E14" s="1589"/>
      <c r="F14" s="1591"/>
      <c r="G14" s="1205">
        <v>8112</v>
      </c>
      <c r="H14" s="1206">
        <v>7968</v>
      </c>
      <c r="I14" s="1206">
        <v>6180</v>
      </c>
      <c r="J14" s="1206">
        <v>7206</v>
      </c>
      <c r="K14" s="1207">
        <v>7327</v>
      </c>
    </row>
    <row r="15" spans="1:31" s="99" customFormat="1" ht="3" customHeight="1">
      <c r="A15" s="566"/>
      <c r="B15" s="101"/>
      <c r="G15" s="100"/>
    </row>
    <row r="16" spans="1:31" s="99" customFormat="1" ht="14.1" customHeight="1">
      <c r="A16" s="566"/>
      <c r="B16" s="2421" t="s">
        <v>1481</v>
      </c>
      <c r="C16" s="566"/>
      <c r="D16" s="566"/>
      <c r="E16" s="566"/>
      <c r="F16" s="566"/>
      <c r="G16" s="567"/>
      <c r="H16" s="566"/>
      <c r="I16" s="566"/>
      <c r="J16" s="566"/>
      <c r="K16" s="566"/>
    </row>
    <row r="17" spans="1:15" s="102" customFormat="1" ht="15" hidden="1" customHeight="1">
      <c r="A17" s="630"/>
      <c r="B17" s="1343"/>
      <c r="C17" s="2588"/>
      <c r="D17" s="2588"/>
      <c r="E17" s="2588"/>
      <c r="F17" s="2588"/>
      <c r="G17" s="2588"/>
      <c r="H17" s="2588"/>
      <c r="I17" s="2588"/>
      <c r="J17" s="2588"/>
      <c r="K17" s="2588"/>
    </row>
    <row r="18" spans="1:15" s="99" customFormat="1" ht="6" hidden="1" customHeight="1">
      <c r="A18" s="566" t="s">
        <v>1409</v>
      </c>
      <c r="B18" s="2130" t="s">
        <v>162</v>
      </c>
      <c r="C18" s="2130"/>
      <c r="G18" s="100"/>
    </row>
    <row r="19" spans="1:15" s="99" customFormat="1" ht="12.75" hidden="1">
      <c r="A19" s="566"/>
      <c r="B19" s="100"/>
      <c r="G19" s="100"/>
    </row>
    <row r="20" spans="1:15" s="99" customFormat="1" ht="12.75" hidden="1">
      <c r="A20" s="566"/>
      <c r="G20" s="100"/>
    </row>
    <row r="21" spans="1:15" s="99" customFormat="1" ht="12.75" hidden="1">
      <c r="A21" s="566"/>
      <c r="G21" s="100"/>
      <c r="O21" s="100"/>
    </row>
    <row r="22" spans="1:15" s="99" customFormat="1" ht="12.75" hidden="1">
      <c r="A22" s="566"/>
      <c r="G22" s="100"/>
    </row>
    <row r="23" spans="1:15" s="99" customFormat="1" ht="12.75" hidden="1">
      <c r="A23" s="566"/>
      <c r="G23" s="100"/>
    </row>
    <row r="24" spans="1:15" s="99" customFormat="1" ht="12.75" hidden="1">
      <c r="A24" s="566"/>
      <c r="G24" s="100"/>
    </row>
    <row r="25" spans="1:15" s="99" customFormat="1" ht="12.75" hidden="1">
      <c r="A25" s="566"/>
      <c r="G25" s="100"/>
      <c r="O25" s="100"/>
    </row>
    <row r="26" spans="1:15" s="99" customFormat="1" ht="12.75" hidden="1">
      <c r="A26" s="566"/>
      <c r="G26" s="100"/>
    </row>
    <row r="27" spans="1:15" s="99" customFormat="1" ht="35.25" hidden="1" customHeight="1">
      <c r="A27" s="566"/>
      <c r="B27" s="63"/>
      <c r="C27" s="103"/>
      <c r="D27" s="103"/>
      <c r="E27" s="103"/>
      <c r="F27" s="103"/>
      <c r="G27" s="104"/>
      <c r="H27" s="103"/>
      <c r="I27" s="103"/>
      <c r="J27" s="103"/>
    </row>
    <row r="28" spans="1:15" s="99" customFormat="1" ht="12.75" hidden="1">
      <c r="A28" s="566"/>
      <c r="G28" s="100"/>
    </row>
    <row r="29" spans="1:15" s="99" customFormat="1" ht="12.75" hidden="1">
      <c r="A29" s="566"/>
      <c r="G29" s="100"/>
    </row>
    <row r="30" spans="1:15" s="99" customFormat="1" ht="12.75" hidden="1">
      <c r="A30" s="566"/>
      <c r="G30" s="100"/>
      <c r="O30" s="100"/>
    </row>
    <row r="31" spans="1:15" s="99" customFormat="1" ht="12.75" hidden="1">
      <c r="A31" s="566"/>
      <c r="G31" s="100"/>
      <c r="O31" s="100"/>
    </row>
    <row r="32" spans="1:15" s="99" customFormat="1" ht="12.75" hidden="1">
      <c r="A32" s="566"/>
      <c r="G32" s="100"/>
      <c r="O32" s="100"/>
    </row>
    <row r="33" spans="1:15" s="99" customFormat="1" ht="12.75" hidden="1">
      <c r="A33" s="566"/>
      <c r="G33" s="100"/>
    </row>
    <row r="34" spans="1:15" s="99" customFormat="1" ht="12.75" hidden="1">
      <c r="A34" s="566"/>
      <c r="G34" s="100"/>
    </row>
    <row r="35" spans="1:15" s="99" customFormat="1" ht="12.75" hidden="1">
      <c r="A35" s="566"/>
      <c r="G35" s="100"/>
      <c r="O35" s="100"/>
    </row>
    <row r="36" spans="1:15" s="99" customFormat="1" ht="12.75" hidden="1">
      <c r="A36" s="566"/>
      <c r="G36" s="100"/>
    </row>
    <row r="37" spans="1:15" s="99" customFormat="1" ht="12.75" hidden="1">
      <c r="A37" s="566"/>
      <c r="G37" s="100"/>
    </row>
    <row r="38" spans="1:15" s="99" customFormat="1" ht="12.75" hidden="1">
      <c r="A38" s="566"/>
      <c r="G38" s="100"/>
    </row>
    <row r="39" spans="1:15" s="99" customFormat="1" ht="12.75" hidden="1">
      <c r="A39" s="566"/>
      <c r="G39" s="100"/>
    </row>
    <row r="40" spans="1:15" s="99" customFormat="1" ht="12.75" hidden="1">
      <c r="A40" s="566"/>
      <c r="G40" s="100"/>
    </row>
    <row r="41" spans="1:15" s="99" customFormat="1" ht="12.75" hidden="1">
      <c r="A41" s="566"/>
      <c r="G41" s="100"/>
    </row>
    <row r="42" spans="1:15" s="99" customFormat="1" ht="12.75" hidden="1">
      <c r="A42" s="566"/>
      <c r="G42" s="100"/>
    </row>
    <row r="43" spans="1:15" s="99" customFormat="1" ht="12.75" hidden="1">
      <c r="A43" s="566"/>
      <c r="G43" s="100"/>
    </row>
    <row r="44" spans="1:15" s="99" customFormat="1" ht="12.75" hidden="1">
      <c r="A44" s="566"/>
      <c r="G44" s="100"/>
    </row>
    <row r="45" spans="1:15" s="99" customFormat="1" ht="12.75" hidden="1">
      <c r="A45" s="566"/>
      <c r="G45" s="100"/>
    </row>
    <row r="46" spans="1:15" s="99" customFormat="1" ht="12.75" hidden="1">
      <c r="A46" s="566"/>
      <c r="G46" s="100"/>
    </row>
    <row r="47" spans="1:15" s="99" customFormat="1" ht="12.75" hidden="1">
      <c r="A47" s="566"/>
      <c r="G47" s="100"/>
    </row>
    <row r="48" spans="1:15" s="99" customFormat="1" ht="12.75" hidden="1">
      <c r="A48" s="566"/>
    </row>
    <row r="49" spans="1:7" s="99" customFormat="1" ht="12.75" hidden="1">
      <c r="A49" s="566"/>
    </row>
    <row r="50" spans="1:7" s="99" customFormat="1" ht="12.75" hidden="1">
      <c r="A50" s="566"/>
    </row>
    <row r="51" spans="1:7" s="99" customFormat="1" ht="12.75" hidden="1">
      <c r="A51" s="566"/>
    </row>
    <row r="52" spans="1:7" s="99" customFormat="1" ht="12.75" hidden="1">
      <c r="A52" s="566"/>
      <c r="G52" s="100"/>
    </row>
    <row r="53" spans="1:7" s="99" customFormat="1" ht="12.75" hidden="1">
      <c r="A53" s="566"/>
      <c r="G53" s="100"/>
    </row>
    <row r="54" spans="1:7" s="99" customFormat="1" ht="12.75" hidden="1">
      <c r="A54" s="566"/>
      <c r="G54" s="100"/>
    </row>
    <row r="55" spans="1:7" s="99" customFormat="1" ht="12.75" hidden="1">
      <c r="A55" s="566"/>
      <c r="G55" s="100"/>
    </row>
    <row r="56" spans="1:7" s="99" customFormat="1" ht="12.75" hidden="1">
      <c r="A56" s="566"/>
      <c r="G56" s="100"/>
    </row>
    <row r="57" spans="1:7" s="99" customFormat="1" ht="12.75" hidden="1">
      <c r="A57" s="566"/>
      <c r="G57" s="100"/>
    </row>
    <row r="58" spans="1:7" s="99" customFormat="1" ht="12.75" hidden="1">
      <c r="A58" s="566"/>
      <c r="G58" s="100"/>
    </row>
    <row r="59" spans="1:7" s="99" customFormat="1" ht="12.75" hidden="1">
      <c r="A59" s="566"/>
      <c r="G59" s="100"/>
    </row>
    <row r="60" spans="1:7" s="99" customFormat="1" ht="12.75" hidden="1">
      <c r="A60" s="566"/>
      <c r="G60" s="100"/>
    </row>
    <row r="61" spans="1:7" s="99" customFormat="1" ht="12.75" hidden="1">
      <c r="A61" s="566"/>
      <c r="G61" s="100"/>
    </row>
    <row r="62" spans="1:7" s="99" customFormat="1" ht="12.75" hidden="1">
      <c r="A62" s="566"/>
      <c r="G62" s="100"/>
    </row>
    <row r="63" spans="1:7" s="99" customFormat="1" ht="12.75" hidden="1">
      <c r="A63" s="566"/>
      <c r="G63" s="100"/>
    </row>
    <row r="64" spans="1:7" s="99" customFormat="1" ht="12.75" hidden="1">
      <c r="A64" s="566"/>
      <c r="G64" s="100"/>
    </row>
    <row r="65" spans="1:7" s="99" customFormat="1" ht="12.75" hidden="1">
      <c r="A65" s="566"/>
      <c r="G65" s="100"/>
    </row>
    <row r="66" spans="1:7" s="99" customFormat="1" ht="12.75" hidden="1">
      <c r="A66" s="566"/>
      <c r="G66" s="100"/>
    </row>
    <row r="67" spans="1:7" s="99" customFormat="1" ht="12.75" hidden="1">
      <c r="A67" s="566"/>
      <c r="G67" s="100"/>
    </row>
    <row r="68" spans="1:7" s="99" customFormat="1" ht="12.75" hidden="1">
      <c r="A68" s="566"/>
      <c r="G68" s="100"/>
    </row>
    <row r="69" spans="1:7" s="99" customFormat="1" ht="12.75" hidden="1">
      <c r="A69" s="566"/>
      <c r="G69" s="100"/>
    </row>
    <row r="70" spans="1:7" s="99" customFormat="1" ht="12.75" hidden="1">
      <c r="A70" s="566"/>
      <c r="G70" s="100"/>
    </row>
    <row r="71" spans="1:7" s="99" customFormat="1" ht="12.75" hidden="1">
      <c r="A71" s="566"/>
      <c r="G71" s="100"/>
    </row>
    <row r="72" spans="1:7" s="99" customFormat="1" ht="12.75" hidden="1">
      <c r="A72" s="566"/>
      <c r="G72" s="100"/>
    </row>
    <row r="73" spans="1:7" s="99" customFormat="1" ht="12.75" hidden="1">
      <c r="A73" s="566"/>
      <c r="G73" s="100"/>
    </row>
    <row r="74" spans="1:7" s="99" customFormat="1" ht="12.75" hidden="1">
      <c r="A74" s="566"/>
      <c r="G74" s="100"/>
    </row>
    <row r="75" spans="1:7" s="99" customFormat="1" ht="12.75" hidden="1">
      <c r="A75" s="566"/>
      <c r="G75" s="100"/>
    </row>
    <row r="76" spans="1:7" s="99" customFormat="1" ht="12.75" hidden="1">
      <c r="A76" s="566"/>
      <c r="G76" s="100"/>
    </row>
    <row r="77" spans="1:7" s="99" customFormat="1" ht="12.75" hidden="1">
      <c r="A77" s="566"/>
      <c r="G77" s="100"/>
    </row>
    <row r="78" spans="1:7" s="99" customFormat="1" ht="12.75" hidden="1">
      <c r="A78" s="566"/>
      <c r="G78" s="100"/>
    </row>
    <row r="79" spans="1:7" s="99" customFormat="1" ht="12.75" hidden="1">
      <c r="A79" s="566"/>
      <c r="G79" s="100"/>
    </row>
    <row r="80" spans="1:7" s="99" customFormat="1" ht="12.75" hidden="1">
      <c r="A80" s="566"/>
      <c r="G80" s="100"/>
    </row>
    <row r="81" spans="1:7" s="99" customFormat="1" ht="12.75" hidden="1">
      <c r="A81" s="566"/>
      <c r="G81" s="100"/>
    </row>
    <row r="82" spans="1:7" s="99" customFormat="1" ht="12.75" hidden="1">
      <c r="A82" s="566"/>
      <c r="G82" s="100"/>
    </row>
    <row r="83" spans="1:7" s="99" customFormat="1" ht="12.75" hidden="1">
      <c r="A83" s="566"/>
      <c r="G83" s="100"/>
    </row>
    <row r="84" spans="1:7" s="99" customFormat="1" ht="12.75" hidden="1">
      <c r="A84" s="566"/>
      <c r="G84" s="100"/>
    </row>
    <row r="85" spans="1:7" s="99" customFormat="1" ht="12.75" hidden="1">
      <c r="A85" s="566"/>
      <c r="G85" s="100"/>
    </row>
    <row r="86" spans="1:7" s="99" customFormat="1" ht="12.75" hidden="1">
      <c r="A86" s="566"/>
      <c r="G86" s="100"/>
    </row>
    <row r="87" spans="1:7" s="99" customFormat="1" ht="12.75" hidden="1">
      <c r="A87" s="566"/>
      <c r="G87" s="100"/>
    </row>
    <row r="88" spans="1:7" s="99" customFormat="1" ht="12.75" hidden="1">
      <c r="A88" s="566"/>
      <c r="G88" s="100"/>
    </row>
    <row r="89" spans="1:7" s="99" customFormat="1" ht="12.75" hidden="1">
      <c r="A89" s="566"/>
      <c r="G89" s="100"/>
    </row>
    <row r="90" spans="1:7" s="99" customFormat="1" ht="12.75" hidden="1">
      <c r="A90" s="566"/>
      <c r="G90" s="100"/>
    </row>
    <row r="91" spans="1:7" s="99" customFormat="1" ht="12.75" hidden="1">
      <c r="A91" s="566"/>
      <c r="G91" s="100"/>
    </row>
    <row r="92" spans="1:7" s="99" customFormat="1" ht="12.75" hidden="1">
      <c r="A92" s="566"/>
      <c r="G92" s="100"/>
    </row>
    <row r="93" spans="1:7" s="99" customFormat="1" ht="12.75" hidden="1">
      <c r="A93" s="566"/>
      <c r="G93" s="100"/>
    </row>
    <row r="94" spans="1:7" s="99" customFormat="1" ht="12.75" hidden="1">
      <c r="A94" s="566"/>
      <c r="G94" s="100"/>
    </row>
    <row r="95" spans="1:7" s="99" customFormat="1" ht="12.75" hidden="1">
      <c r="A95" s="566"/>
      <c r="G95" s="100"/>
    </row>
    <row r="96" spans="1:7" s="99" customFormat="1" ht="12.75" hidden="1">
      <c r="A96" s="566"/>
      <c r="G96" s="100"/>
    </row>
    <row r="97" spans="1:7" s="99" customFormat="1" ht="12.75" hidden="1">
      <c r="A97" s="566"/>
      <c r="G97" s="100"/>
    </row>
    <row r="98" spans="1:7" s="99" customFormat="1" ht="12.75" hidden="1">
      <c r="A98" s="566"/>
      <c r="G98" s="100"/>
    </row>
    <row r="99" spans="1:7" s="99" customFormat="1" ht="12.75" hidden="1">
      <c r="A99" s="566"/>
      <c r="G99" s="100"/>
    </row>
    <row r="100" spans="1:7" s="99" customFormat="1" ht="12.75" hidden="1">
      <c r="A100" s="566"/>
      <c r="G100" s="100"/>
    </row>
    <row r="101" spans="1:7" s="99" customFormat="1" ht="12.75" hidden="1">
      <c r="A101" s="566"/>
      <c r="G101" s="100"/>
    </row>
    <row r="102" spans="1:7" s="99" customFormat="1" ht="12.75" hidden="1">
      <c r="A102" s="566"/>
      <c r="G102" s="100"/>
    </row>
    <row r="103" spans="1:7" s="99" customFormat="1" ht="12.75" hidden="1">
      <c r="A103" s="566"/>
      <c r="G103" s="100"/>
    </row>
    <row r="104" spans="1:7" s="99" customFormat="1" ht="12.75" hidden="1">
      <c r="A104" s="566"/>
      <c r="G104" s="100"/>
    </row>
    <row r="105" spans="1:7" s="99" customFormat="1" ht="12.75" hidden="1">
      <c r="A105" s="566"/>
      <c r="G105" s="100"/>
    </row>
    <row r="106" spans="1:7" s="99" customFormat="1" ht="12.75" hidden="1">
      <c r="A106" s="566"/>
      <c r="G106" s="100"/>
    </row>
    <row r="107" spans="1:7" s="99" customFormat="1" ht="12.75" hidden="1">
      <c r="A107" s="566"/>
      <c r="G107" s="100"/>
    </row>
    <row r="108" spans="1:7" s="99" customFormat="1" ht="12.75" hidden="1">
      <c r="A108" s="566"/>
      <c r="G108" s="100"/>
    </row>
    <row r="109" spans="1:7" s="99" customFormat="1" ht="12.75" hidden="1">
      <c r="A109" s="566"/>
      <c r="G109" s="100"/>
    </row>
    <row r="110" spans="1:7" s="99" customFormat="1" ht="12.75" hidden="1">
      <c r="A110" s="566"/>
      <c r="G110" s="100"/>
    </row>
  </sheetData>
  <mergeCells count="2">
    <mergeCell ref="C17:K17"/>
    <mergeCell ref="B7:F7"/>
  </mergeCells>
  <pageMargins left="0.70866141732283472" right="0.70866141732283472" top="0.74803149606299213" bottom="0.74803149606299213" header="0.31496062992125984" footer="0.31496062992125984"/>
  <pageSetup scale="96" fitToHeight="0" orientation="landscape" r:id="rId1"/>
  <headerFooter>
    <oddFooter>&amp;L&amp;A&amp;C&amp;P of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62312-1A04-4191-B775-FA3A03886315}">
  <sheetPr>
    <pageSetUpPr fitToPage="1"/>
  </sheetPr>
  <dimension ref="A1:WVU137"/>
  <sheetViews>
    <sheetView zoomScale="40" zoomScaleNormal="40" workbookViewId="0"/>
  </sheetViews>
  <sheetFormatPr defaultColWidth="0" defaultRowHeight="17.850000000000001" customHeight="1" zeroHeight="1"/>
  <cols>
    <col min="1" max="1" width="1.5703125" style="2258" customWidth="1"/>
    <col min="2" max="2" width="4" style="2259" customWidth="1"/>
    <col min="3" max="3" width="24.42578125" style="2259" customWidth="1"/>
    <col min="4" max="4" width="19.5703125" style="2260" customWidth="1"/>
    <col min="5" max="7" width="19.5703125" style="2259" customWidth="1"/>
    <col min="8" max="8" width="1.5703125" style="2259" customWidth="1"/>
    <col min="9" max="253" width="10.5703125" style="2259" hidden="1"/>
    <col min="254" max="254" width="3.42578125" style="2259" hidden="1"/>
    <col min="255" max="257" width="10.5703125" style="2259" hidden="1"/>
    <col min="258" max="258" width="47.5703125" style="2259" hidden="1"/>
    <col min="259" max="263" width="19.5703125" style="2259" hidden="1"/>
    <col min="264" max="264" width="1.5703125" style="2259" hidden="1"/>
    <col min="265" max="509" width="10.5703125" style="2259" hidden="1"/>
    <col min="510" max="510" width="3.42578125" style="2259" hidden="1"/>
    <col min="511" max="513" width="10.5703125" style="2259" hidden="1"/>
    <col min="514" max="514" width="47.5703125" style="2259" hidden="1"/>
    <col min="515" max="519" width="19.5703125" style="2259" hidden="1"/>
    <col min="520" max="520" width="1.5703125" style="2259" hidden="1"/>
    <col min="521" max="765" width="10.5703125" style="2259" hidden="1"/>
    <col min="766" max="766" width="3.42578125" style="2259" hidden="1"/>
    <col min="767" max="769" width="10.5703125" style="2259" hidden="1"/>
    <col min="770" max="770" width="47.5703125" style="2259" hidden="1"/>
    <col min="771" max="775" width="19.5703125" style="2259" hidden="1"/>
    <col min="776" max="776" width="1.5703125" style="2259" hidden="1"/>
    <col min="777" max="1021" width="10.5703125" style="2259" hidden="1"/>
    <col min="1022" max="1022" width="3.42578125" style="2259" hidden="1"/>
    <col min="1023" max="1025" width="10.5703125" style="2259" hidden="1"/>
    <col min="1026" max="1026" width="47.5703125" style="2259" hidden="1"/>
    <col min="1027" max="1031" width="19.5703125" style="2259" hidden="1"/>
    <col min="1032" max="1032" width="1.5703125" style="2259" hidden="1"/>
    <col min="1033" max="1277" width="10.5703125" style="2259" hidden="1"/>
    <col min="1278" max="1278" width="3.42578125" style="2259" hidden="1"/>
    <col min="1279" max="1281" width="10.5703125" style="2259" hidden="1"/>
    <col min="1282" max="1282" width="47.5703125" style="2259" hidden="1"/>
    <col min="1283" max="1287" width="19.5703125" style="2259" hidden="1"/>
    <col min="1288" max="1288" width="1.5703125" style="2259" hidden="1"/>
    <col min="1289" max="1533" width="10.5703125" style="2259" hidden="1"/>
    <col min="1534" max="1534" width="3.42578125" style="2259" hidden="1"/>
    <col min="1535" max="1537" width="10.5703125" style="2259" hidden="1"/>
    <col min="1538" max="1538" width="47.5703125" style="2259" hidden="1"/>
    <col min="1539" max="1543" width="19.5703125" style="2259" hidden="1"/>
    <col min="1544" max="1544" width="1.5703125" style="2259" hidden="1"/>
    <col min="1545" max="1789" width="10.5703125" style="2259" hidden="1"/>
    <col min="1790" max="1790" width="3.42578125" style="2259" hidden="1"/>
    <col min="1791" max="1793" width="10.5703125" style="2259" hidden="1"/>
    <col min="1794" max="1794" width="47.5703125" style="2259" hidden="1"/>
    <col min="1795" max="1799" width="19.5703125" style="2259" hidden="1"/>
    <col min="1800" max="1800" width="1.5703125" style="2259" hidden="1"/>
    <col min="1801" max="2045" width="10.5703125" style="2259" hidden="1"/>
    <col min="2046" max="2046" width="3.42578125" style="2259" hidden="1"/>
    <col min="2047" max="2049" width="10.5703125" style="2259" hidden="1"/>
    <col min="2050" max="2050" width="47.5703125" style="2259" hidden="1"/>
    <col min="2051" max="2055" width="19.5703125" style="2259" hidden="1"/>
    <col min="2056" max="2056" width="1.5703125" style="2259" hidden="1"/>
    <col min="2057" max="2301" width="10.5703125" style="2259" hidden="1"/>
    <col min="2302" max="2302" width="3.42578125" style="2259" hidden="1"/>
    <col min="2303" max="2305" width="10.5703125" style="2259" hidden="1"/>
    <col min="2306" max="2306" width="47.5703125" style="2259" hidden="1"/>
    <col min="2307" max="2311" width="19.5703125" style="2259" hidden="1"/>
    <col min="2312" max="2312" width="1.5703125" style="2259" hidden="1"/>
    <col min="2313" max="2557" width="10.5703125" style="2259" hidden="1"/>
    <col min="2558" max="2558" width="3.42578125" style="2259" hidden="1"/>
    <col min="2559" max="2561" width="10.5703125" style="2259" hidden="1"/>
    <col min="2562" max="2562" width="47.5703125" style="2259" hidden="1"/>
    <col min="2563" max="2567" width="19.5703125" style="2259" hidden="1"/>
    <col min="2568" max="2568" width="1.5703125" style="2259" hidden="1"/>
    <col min="2569" max="2813" width="10.5703125" style="2259" hidden="1"/>
    <col min="2814" max="2814" width="3.42578125" style="2259" hidden="1"/>
    <col min="2815" max="2817" width="10.5703125" style="2259" hidden="1"/>
    <col min="2818" max="2818" width="47.5703125" style="2259" hidden="1"/>
    <col min="2819" max="2823" width="19.5703125" style="2259" hidden="1"/>
    <col min="2824" max="2824" width="1.5703125" style="2259" hidden="1"/>
    <col min="2825" max="3069" width="10.5703125" style="2259" hidden="1"/>
    <col min="3070" max="3070" width="3.42578125" style="2259" hidden="1"/>
    <col min="3071" max="3073" width="10.5703125" style="2259" hidden="1"/>
    <col min="3074" max="3074" width="47.5703125" style="2259" hidden="1"/>
    <col min="3075" max="3079" width="19.5703125" style="2259" hidden="1"/>
    <col min="3080" max="3080" width="1.5703125" style="2259" hidden="1"/>
    <col min="3081" max="3325" width="10.5703125" style="2259" hidden="1"/>
    <col min="3326" max="3326" width="3.42578125" style="2259" hidden="1"/>
    <col min="3327" max="3329" width="10.5703125" style="2259" hidden="1"/>
    <col min="3330" max="3330" width="47.5703125" style="2259" hidden="1"/>
    <col min="3331" max="3335" width="19.5703125" style="2259" hidden="1"/>
    <col min="3336" max="3336" width="1.5703125" style="2259" hidden="1"/>
    <col min="3337" max="3581" width="10.5703125" style="2259" hidden="1"/>
    <col min="3582" max="3582" width="3.42578125" style="2259" hidden="1"/>
    <col min="3583" max="3585" width="10.5703125" style="2259" hidden="1"/>
    <col min="3586" max="3586" width="47.5703125" style="2259" hidden="1"/>
    <col min="3587" max="3591" width="19.5703125" style="2259" hidden="1"/>
    <col min="3592" max="3592" width="1.5703125" style="2259" hidden="1"/>
    <col min="3593" max="3837" width="10.5703125" style="2259" hidden="1"/>
    <col min="3838" max="3838" width="3.42578125" style="2259" hidden="1"/>
    <col min="3839" max="3841" width="10.5703125" style="2259" hidden="1"/>
    <col min="3842" max="3842" width="47.5703125" style="2259" hidden="1"/>
    <col min="3843" max="3847" width="19.5703125" style="2259" hidden="1"/>
    <col min="3848" max="3848" width="1.5703125" style="2259" hidden="1"/>
    <col min="3849" max="4093" width="10.5703125" style="2259" hidden="1"/>
    <col min="4094" max="4094" width="3.42578125" style="2259" hidden="1"/>
    <col min="4095" max="4097" width="10.5703125" style="2259" hidden="1"/>
    <col min="4098" max="4098" width="47.5703125" style="2259" hidden="1"/>
    <col min="4099" max="4103" width="19.5703125" style="2259" hidden="1"/>
    <col min="4104" max="4104" width="1.5703125" style="2259" hidden="1"/>
    <col min="4105" max="4349" width="10.5703125" style="2259" hidden="1"/>
    <col min="4350" max="4350" width="3.42578125" style="2259" hidden="1"/>
    <col min="4351" max="4353" width="10.5703125" style="2259" hidden="1"/>
    <col min="4354" max="4354" width="47.5703125" style="2259" hidden="1"/>
    <col min="4355" max="4359" width="19.5703125" style="2259" hidden="1"/>
    <col min="4360" max="4360" width="1.5703125" style="2259" hidden="1"/>
    <col min="4361" max="4605" width="10.5703125" style="2259" hidden="1"/>
    <col min="4606" max="4606" width="3.42578125" style="2259" hidden="1"/>
    <col min="4607" max="4609" width="10.5703125" style="2259" hidden="1"/>
    <col min="4610" max="4610" width="47.5703125" style="2259" hidden="1"/>
    <col min="4611" max="4615" width="19.5703125" style="2259" hidden="1"/>
    <col min="4616" max="4616" width="1.5703125" style="2259" hidden="1"/>
    <col min="4617" max="4861" width="10.5703125" style="2259" hidden="1"/>
    <col min="4862" max="4862" width="3.42578125" style="2259" hidden="1"/>
    <col min="4863" max="4865" width="10.5703125" style="2259" hidden="1"/>
    <col min="4866" max="4866" width="47.5703125" style="2259" hidden="1"/>
    <col min="4867" max="4871" width="19.5703125" style="2259" hidden="1"/>
    <col min="4872" max="4872" width="1.5703125" style="2259" hidden="1"/>
    <col min="4873" max="5117" width="10.5703125" style="2259" hidden="1"/>
    <col min="5118" max="5118" width="3.42578125" style="2259" hidden="1"/>
    <col min="5119" max="5121" width="10.5703125" style="2259" hidden="1"/>
    <col min="5122" max="5122" width="47.5703125" style="2259" hidden="1"/>
    <col min="5123" max="5127" width="19.5703125" style="2259" hidden="1"/>
    <col min="5128" max="5128" width="1.5703125" style="2259" hidden="1"/>
    <col min="5129" max="5373" width="10.5703125" style="2259" hidden="1"/>
    <col min="5374" max="5374" width="3.42578125" style="2259" hidden="1"/>
    <col min="5375" max="5377" width="10.5703125" style="2259" hidden="1"/>
    <col min="5378" max="5378" width="47.5703125" style="2259" hidden="1"/>
    <col min="5379" max="5383" width="19.5703125" style="2259" hidden="1"/>
    <col min="5384" max="5384" width="1.5703125" style="2259" hidden="1"/>
    <col min="5385" max="5629" width="10.5703125" style="2259" hidden="1"/>
    <col min="5630" max="5630" width="3.42578125" style="2259" hidden="1"/>
    <col min="5631" max="5633" width="10.5703125" style="2259" hidden="1"/>
    <col min="5634" max="5634" width="47.5703125" style="2259" hidden="1"/>
    <col min="5635" max="5639" width="19.5703125" style="2259" hidden="1"/>
    <col min="5640" max="5640" width="1.5703125" style="2259" hidden="1"/>
    <col min="5641" max="5885" width="10.5703125" style="2259" hidden="1"/>
    <col min="5886" max="5886" width="3.42578125" style="2259" hidden="1"/>
    <col min="5887" max="5889" width="10.5703125" style="2259" hidden="1"/>
    <col min="5890" max="5890" width="47.5703125" style="2259" hidden="1"/>
    <col min="5891" max="5895" width="19.5703125" style="2259" hidden="1"/>
    <col min="5896" max="5896" width="1.5703125" style="2259" hidden="1"/>
    <col min="5897" max="6141" width="10.5703125" style="2259" hidden="1"/>
    <col min="6142" max="6142" width="3.42578125" style="2259" hidden="1"/>
    <col min="6143" max="6145" width="10.5703125" style="2259" hidden="1"/>
    <col min="6146" max="6146" width="47.5703125" style="2259" hidden="1"/>
    <col min="6147" max="6151" width="19.5703125" style="2259" hidden="1"/>
    <col min="6152" max="6152" width="1.5703125" style="2259" hidden="1"/>
    <col min="6153" max="6397" width="10.5703125" style="2259" hidden="1"/>
    <col min="6398" max="6398" width="3.42578125" style="2259" hidden="1"/>
    <col min="6399" max="6401" width="10.5703125" style="2259" hidden="1"/>
    <col min="6402" max="6402" width="47.5703125" style="2259" hidden="1"/>
    <col min="6403" max="6407" width="19.5703125" style="2259" hidden="1"/>
    <col min="6408" max="6408" width="1.5703125" style="2259" hidden="1"/>
    <col min="6409" max="6653" width="10.5703125" style="2259" hidden="1"/>
    <col min="6654" max="6654" width="3.42578125" style="2259" hidden="1"/>
    <col min="6655" max="6657" width="10.5703125" style="2259" hidden="1"/>
    <col min="6658" max="6658" width="47.5703125" style="2259" hidden="1"/>
    <col min="6659" max="6663" width="19.5703125" style="2259" hidden="1"/>
    <col min="6664" max="6664" width="1.5703125" style="2259" hidden="1"/>
    <col min="6665" max="6909" width="10.5703125" style="2259" hidden="1"/>
    <col min="6910" max="6910" width="3.42578125" style="2259" hidden="1"/>
    <col min="6911" max="6913" width="10.5703125" style="2259" hidden="1"/>
    <col min="6914" max="6914" width="47.5703125" style="2259" hidden="1"/>
    <col min="6915" max="6919" width="19.5703125" style="2259" hidden="1"/>
    <col min="6920" max="6920" width="1.5703125" style="2259" hidden="1"/>
    <col min="6921" max="7165" width="10.5703125" style="2259" hidden="1"/>
    <col min="7166" max="7166" width="3.42578125" style="2259" hidden="1"/>
    <col min="7167" max="7169" width="10.5703125" style="2259" hidden="1"/>
    <col min="7170" max="7170" width="47.5703125" style="2259" hidden="1"/>
    <col min="7171" max="7175" width="19.5703125" style="2259" hidden="1"/>
    <col min="7176" max="7176" width="1.5703125" style="2259" hidden="1"/>
    <col min="7177" max="7421" width="10.5703125" style="2259" hidden="1"/>
    <col min="7422" max="7422" width="3.42578125" style="2259" hidden="1"/>
    <col min="7423" max="7425" width="10.5703125" style="2259" hidden="1"/>
    <col min="7426" max="7426" width="47.5703125" style="2259" hidden="1"/>
    <col min="7427" max="7431" width="19.5703125" style="2259" hidden="1"/>
    <col min="7432" max="7432" width="1.5703125" style="2259" hidden="1"/>
    <col min="7433" max="7677" width="10.5703125" style="2259" hidden="1"/>
    <col min="7678" max="7678" width="3.42578125" style="2259" hidden="1"/>
    <col min="7679" max="7681" width="10.5703125" style="2259" hidden="1"/>
    <col min="7682" max="7682" width="47.5703125" style="2259" hidden="1"/>
    <col min="7683" max="7687" width="19.5703125" style="2259" hidden="1"/>
    <col min="7688" max="7688" width="1.5703125" style="2259" hidden="1"/>
    <col min="7689" max="7933" width="10.5703125" style="2259" hidden="1"/>
    <col min="7934" max="7934" width="3.42578125" style="2259" hidden="1"/>
    <col min="7935" max="7937" width="10.5703125" style="2259" hidden="1"/>
    <col min="7938" max="7938" width="47.5703125" style="2259" hidden="1"/>
    <col min="7939" max="7943" width="19.5703125" style="2259" hidden="1"/>
    <col min="7944" max="7944" width="1.5703125" style="2259" hidden="1"/>
    <col min="7945" max="8189" width="10.5703125" style="2259" hidden="1"/>
    <col min="8190" max="8190" width="3.42578125" style="2259" hidden="1"/>
    <col min="8191" max="8193" width="10.5703125" style="2259" hidden="1"/>
    <col min="8194" max="8194" width="47.5703125" style="2259" hidden="1"/>
    <col min="8195" max="8199" width="19.5703125" style="2259" hidden="1"/>
    <col min="8200" max="8200" width="1.5703125" style="2259" hidden="1"/>
    <col min="8201" max="8445" width="10.5703125" style="2259" hidden="1"/>
    <col min="8446" max="8446" width="3.42578125" style="2259" hidden="1"/>
    <col min="8447" max="8449" width="10.5703125" style="2259" hidden="1"/>
    <col min="8450" max="8450" width="47.5703125" style="2259" hidden="1"/>
    <col min="8451" max="8455" width="19.5703125" style="2259" hidden="1"/>
    <col min="8456" max="8456" width="1.5703125" style="2259" hidden="1"/>
    <col min="8457" max="8701" width="10.5703125" style="2259" hidden="1"/>
    <col min="8702" max="8702" width="3.42578125" style="2259" hidden="1"/>
    <col min="8703" max="8705" width="10.5703125" style="2259" hidden="1"/>
    <col min="8706" max="8706" width="47.5703125" style="2259" hidden="1"/>
    <col min="8707" max="8711" width="19.5703125" style="2259" hidden="1"/>
    <col min="8712" max="8712" width="1.5703125" style="2259" hidden="1"/>
    <col min="8713" max="8957" width="10.5703125" style="2259" hidden="1"/>
    <col min="8958" max="8958" width="3.42578125" style="2259" hidden="1"/>
    <col min="8959" max="8961" width="10.5703125" style="2259" hidden="1"/>
    <col min="8962" max="8962" width="47.5703125" style="2259" hidden="1"/>
    <col min="8963" max="8967" width="19.5703125" style="2259" hidden="1"/>
    <col min="8968" max="8968" width="1.5703125" style="2259" hidden="1"/>
    <col min="8969" max="9213" width="10.5703125" style="2259" hidden="1"/>
    <col min="9214" max="9214" width="3.42578125" style="2259" hidden="1"/>
    <col min="9215" max="9217" width="10.5703125" style="2259" hidden="1"/>
    <col min="9218" max="9218" width="47.5703125" style="2259" hidden="1"/>
    <col min="9219" max="9223" width="19.5703125" style="2259" hidden="1"/>
    <col min="9224" max="9224" width="1.5703125" style="2259" hidden="1"/>
    <col min="9225" max="9469" width="10.5703125" style="2259" hidden="1"/>
    <col min="9470" max="9470" width="3.42578125" style="2259" hidden="1"/>
    <col min="9471" max="9473" width="10.5703125" style="2259" hidden="1"/>
    <col min="9474" max="9474" width="47.5703125" style="2259" hidden="1"/>
    <col min="9475" max="9479" width="19.5703125" style="2259" hidden="1"/>
    <col min="9480" max="9480" width="1.5703125" style="2259" hidden="1"/>
    <col min="9481" max="9725" width="10.5703125" style="2259" hidden="1"/>
    <col min="9726" max="9726" width="3.42578125" style="2259" hidden="1"/>
    <col min="9727" max="9729" width="10.5703125" style="2259" hidden="1"/>
    <col min="9730" max="9730" width="47.5703125" style="2259" hidden="1"/>
    <col min="9731" max="9735" width="19.5703125" style="2259" hidden="1"/>
    <col min="9736" max="9736" width="1.5703125" style="2259" hidden="1"/>
    <col min="9737" max="9981" width="10.5703125" style="2259" hidden="1"/>
    <col min="9982" max="9982" width="3.42578125" style="2259" hidden="1"/>
    <col min="9983" max="9985" width="10.5703125" style="2259" hidden="1"/>
    <col min="9986" max="9986" width="47.5703125" style="2259" hidden="1"/>
    <col min="9987" max="9991" width="19.5703125" style="2259" hidden="1"/>
    <col min="9992" max="9992" width="1.5703125" style="2259" hidden="1"/>
    <col min="9993" max="10237" width="10.5703125" style="2259" hidden="1"/>
    <col min="10238" max="10238" width="3.42578125" style="2259" hidden="1"/>
    <col min="10239" max="10241" width="10.5703125" style="2259" hidden="1"/>
    <col min="10242" max="10242" width="47.5703125" style="2259" hidden="1"/>
    <col min="10243" max="10247" width="19.5703125" style="2259" hidden="1"/>
    <col min="10248" max="10248" width="1.5703125" style="2259" hidden="1"/>
    <col min="10249" max="10493" width="10.5703125" style="2259" hidden="1"/>
    <col min="10494" max="10494" width="3.42578125" style="2259" hidden="1"/>
    <col min="10495" max="10497" width="10.5703125" style="2259" hidden="1"/>
    <col min="10498" max="10498" width="47.5703125" style="2259" hidden="1"/>
    <col min="10499" max="10503" width="19.5703125" style="2259" hidden="1"/>
    <col min="10504" max="10504" width="1.5703125" style="2259" hidden="1"/>
    <col min="10505" max="10749" width="10.5703125" style="2259" hidden="1"/>
    <col min="10750" max="10750" width="3.42578125" style="2259" hidden="1"/>
    <col min="10751" max="10753" width="10.5703125" style="2259" hidden="1"/>
    <col min="10754" max="10754" width="47.5703125" style="2259" hidden="1"/>
    <col min="10755" max="10759" width="19.5703125" style="2259" hidden="1"/>
    <col min="10760" max="10760" width="1.5703125" style="2259" hidden="1"/>
    <col min="10761" max="11005" width="10.5703125" style="2259" hidden="1"/>
    <col min="11006" max="11006" width="3.42578125" style="2259" hidden="1"/>
    <col min="11007" max="11009" width="10.5703125" style="2259" hidden="1"/>
    <col min="11010" max="11010" width="47.5703125" style="2259" hidden="1"/>
    <col min="11011" max="11015" width="19.5703125" style="2259" hidden="1"/>
    <col min="11016" max="11016" width="1.5703125" style="2259" hidden="1"/>
    <col min="11017" max="11261" width="10.5703125" style="2259" hidden="1"/>
    <col min="11262" max="11262" width="3.42578125" style="2259" hidden="1"/>
    <col min="11263" max="11265" width="10.5703125" style="2259" hidden="1"/>
    <col min="11266" max="11266" width="47.5703125" style="2259" hidden="1"/>
    <col min="11267" max="11271" width="19.5703125" style="2259" hidden="1"/>
    <col min="11272" max="11272" width="1.5703125" style="2259" hidden="1"/>
    <col min="11273" max="11517" width="10.5703125" style="2259" hidden="1"/>
    <col min="11518" max="11518" width="3.42578125" style="2259" hidden="1"/>
    <col min="11519" max="11521" width="10.5703125" style="2259" hidden="1"/>
    <col min="11522" max="11522" width="47.5703125" style="2259" hidden="1"/>
    <col min="11523" max="11527" width="19.5703125" style="2259" hidden="1"/>
    <col min="11528" max="11528" width="1.5703125" style="2259" hidden="1"/>
    <col min="11529" max="11773" width="10.5703125" style="2259" hidden="1"/>
    <col min="11774" max="11774" width="3.42578125" style="2259" hidden="1"/>
    <col min="11775" max="11777" width="10.5703125" style="2259" hidden="1"/>
    <col min="11778" max="11778" width="47.5703125" style="2259" hidden="1"/>
    <col min="11779" max="11783" width="19.5703125" style="2259" hidden="1"/>
    <col min="11784" max="11784" width="1.5703125" style="2259" hidden="1"/>
    <col min="11785" max="12029" width="10.5703125" style="2259" hidden="1"/>
    <col min="12030" max="12030" width="3.42578125" style="2259" hidden="1"/>
    <col min="12031" max="12033" width="10.5703125" style="2259" hidden="1"/>
    <col min="12034" max="12034" width="47.5703125" style="2259" hidden="1"/>
    <col min="12035" max="12039" width="19.5703125" style="2259" hidden="1"/>
    <col min="12040" max="12040" width="1.5703125" style="2259" hidden="1"/>
    <col min="12041" max="12285" width="10.5703125" style="2259" hidden="1"/>
    <col min="12286" max="12286" width="3.42578125" style="2259" hidden="1"/>
    <col min="12287" max="12289" width="10.5703125" style="2259" hidden="1"/>
    <col min="12290" max="12290" width="47.5703125" style="2259" hidden="1"/>
    <col min="12291" max="12295" width="19.5703125" style="2259" hidden="1"/>
    <col min="12296" max="12296" width="1.5703125" style="2259" hidden="1"/>
    <col min="12297" max="12541" width="10.5703125" style="2259" hidden="1"/>
    <col min="12542" max="12542" width="3.42578125" style="2259" hidden="1"/>
    <col min="12543" max="12545" width="10.5703125" style="2259" hidden="1"/>
    <col min="12546" max="12546" width="47.5703125" style="2259" hidden="1"/>
    <col min="12547" max="12551" width="19.5703125" style="2259" hidden="1"/>
    <col min="12552" max="12552" width="1.5703125" style="2259" hidden="1"/>
    <col min="12553" max="12797" width="10.5703125" style="2259" hidden="1"/>
    <col min="12798" max="12798" width="3.42578125" style="2259" hidden="1"/>
    <col min="12799" max="12801" width="10.5703125" style="2259" hidden="1"/>
    <col min="12802" max="12802" width="47.5703125" style="2259" hidden="1"/>
    <col min="12803" max="12807" width="19.5703125" style="2259" hidden="1"/>
    <col min="12808" max="12808" width="1.5703125" style="2259" hidden="1"/>
    <col min="12809" max="13053" width="10.5703125" style="2259" hidden="1"/>
    <col min="13054" max="13054" width="3.42578125" style="2259" hidden="1"/>
    <col min="13055" max="13057" width="10.5703125" style="2259" hidden="1"/>
    <col min="13058" max="13058" width="47.5703125" style="2259" hidden="1"/>
    <col min="13059" max="13063" width="19.5703125" style="2259" hidden="1"/>
    <col min="13064" max="13064" width="1.5703125" style="2259" hidden="1"/>
    <col min="13065" max="13309" width="10.5703125" style="2259" hidden="1"/>
    <col min="13310" max="13310" width="3.42578125" style="2259" hidden="1"/>
    <col min="13311" max="13313" width="10.5703125" style="2259" hidden="1"/>
    <col min="13314" max="13314" width="47.5703125" style="2259" hidden="1"/>
    <col min="13315" max="13319" width="19.5703125" style="2259" hidden="1"/>
    <col min="13320" max="13320" width="1.5703125" style="2259" hidden="1"/>
    <col min="13321" max="13565" width="10.5703125" style="2259" hidden="1"/>
    <col min="13566" max="13566" width="3.42578125" style="2259" hidden="1"/>
    <col min="13567" max="13569" width="10.5703125" style="2259" hidden="1"/>
    <col min="13570" max="13570" width="47.5703125" style="2259" hidden="1"/>
    <col min="13571" max="13575" width="19.5703125" style="2259" hidden="1"/>
    <col min="13576" max="13576" width="1.5703125" style="2259" hidden="1"/>
    <col min="13577" max="13821" width="10.5703125" style="2259" hidden="1"/>
    <col min="13822" max="13822" width="3.42578125" style="2259" hidden="1"/>
    <col min="13823" max="13825" width="10.5703125" style="2259" hidden="1"/>
    <col min="13826" max="13826" width="47.5703125" style="2259" hidden="1"/>
    <col min="13827" max="13831" width="19.5703125" style="2259" hidden="1"/>
    <col min="13832" max="13832" width="1.5703125" style="2259" hidden="1"/>
    <col min="13833" max="14077" width="10.5703125" style="2259" hidden="1"/>
    <col min="14078" max="14078" width="3.42578125" style="2259" hidden="1"/>
    <col min="14079" max="14081" width="10.5703125" style="2259" hidden="1"/>
    <col min="14082" max="14082" width="47.5703125" style="2259" hidden="1"/>
    <col min="14083" max="14087" width="19.5703125" style="2259" hidden="1"/>
    <col min="14088" max="14088" width="1.5703125" style="2259" hidden="1"/>
    <col min="14089" max="14333" width="10.5703125" style="2259" hidden="1"/>
    <col min="14334" max="14334" width="3.42578125" style="2259" hidden="1"/>
    <col min="14335" max="14337" width="10.5703125" style="2259" hidden="1"/>
    <col min="14338" max="14338" width="47.5703125" style="2259" hidden="1"/>
    <col min="14339" max="14343" width="19.5703125" style="2259" hidden="1"/>
    <col min="14344" max="14344" width="1.5703125" style="2259" hidden="1"/>
    <col min="14345" max="14589" width="10.5703125" style="2259" hidden="1"/>
    <col min="14590" max="14590" width="3.42578125" style="2259" hidden="1"/>
    <col min="14591" max="14593" width="10.5703125" style="2259" hidden="1"/>
    <col min="14594" max="14594" width="47.5703125" style="2259" hidden="1"/>
    <col min="14595" max="14599" width="19.5703125" style="2259" hidden="1"/>
    <col min="14600" max="14600" width="1.5703125" style="2259" hidden="1"/>
    <col min="14601" max="14845" width="10.5703125" style="2259" hidden="1"/>
    <col min="14846" max="14846" width="3.42578125" style="2259" hidden="1"/>
    <col min="14847" max="14849" width="10.5703125" style="2259" hidden="1"/>
    <col min="14850" max="14850" width="47.5703125" style="2259" hidden="1"/>
    <col min="14851" max="14855" width="19.5703125" style="2259" hidden="1"/>
    <col min="14856" max="14856" width="1.5703125" style="2259" hidden="1"/>
    <col min="14857" max="15101" width="10.5703125" style="2259" hidden="1"/>
    <col min="15102" max="15102" width="3.42578125" style="2259" hidden="1"/>
    <col min="15103" max="15105" width="10.5703125" style="2259" hidden="1"/>
    <col min="15106" max="15106" width="47.5703125" style="2259" hidden="1"/>
    <col min="15107" max="15111" width="19.5703125" style="2259" hidden="1"/>
    <col min="15112" max="15112" width="1.5703125" style="2259" hidden="1"/>
    <col min="15113" max="15357" width="10.5703125" style="2259" hidden="1"/>
    <col min="15358" max="15358" width="3.42578125" style="2259" hidden="1"/>
    <col min="15359" max="15361" width="10.5703125" style="2259" hidden="1"/>
    <col min="15362" max="15362" width="47.5703125" style="2259" hidden="1"/>
    <col min="15363" max="15367" width="19.5703125" style="2259" hidden="1"/>
    <col min="15368" max="15368" width="1.5703125" style="2259" hidden="1"/>
    <col min="15369" max="15613" width="10.5703125" style="2259" hidden="1"/>
    <col min="15614" max="15614" width="3.42578125" style="2259" hidden="1"/>
    <col min="15615" max="15617" width="10.5703125" style="2259" hidden="1"/>
    <col min="15618" max="15618" width="47.5703125" style="2259" hidden="1"/>
    <col min="15619" max="15623" width="19.5703125" style="2259" hidden="1"/>
    <col min="15624" max="15624" width="1.5703125" style="2259" hidden="1"/>
    <col min="15625" max="15869" width="10.5703125" style="2259" hidden="1"/>
    <col min="15870" max="15870" width="3.42578125" style="2259" hidden="1"/>
    <col min="15871" max="15873" width="10.5703125" style="2259" hidden="1"/>
    <col min="15874" max="15874" width="47.5703125" style="2259" hidden="1"/>
    <col min="15875" max="15879" width="19.5703125" style="2259" hidden="1"/>
    <col min="15880" max="15880" width="1.5703125" style="2259" hidden="1"/>
    <col min="15881" max="16125" width="10.5703125" style="2259" hidden="1"/>
    <col min="16126" max="16126" width="3.42578125" style="2259" hidden="1"/>
    <col min="16127" max="16129" width="10.5703125" style="2259" hidden="1"/>
    <col min="16130" max="16130" width="47.5703125" style="2259" hidden="1"/>
    <col min="16131" max="16135" width="19.5703125" style="2259" hidden="1"/>
    <col min="16136" max="16136" width="1.5703125" style="2259" hidden="1"/>
    <col min="16137" max="16139" width="19.5703125" style="2259" hidden="1"/>
    <col min="16140" max="16141" width="1.5703125" style="2259" hidden="1"/>
    <col min="16142" max="16384" width="10.5703125" style="2259" hidden="1"/>
  </cols>
  <sheetData>
    <row r="1" spans="1:27" ht="10.35" customHeight="1" thickBot="1"/>
    <row r="2" spans="1:27" ht="14.25" customHeight="1">
      <c r="B2" s="3046" t="s">
        <v>1300</v>
      </c>
      <c r="C2" s="3047"/>
      <c r="D2" s="3047"/>
      <c r="E2" s="3047"/>
      <c r="F2" s="3047"/>
      <c r="G2" s="3048"/>
    </row>
    <row r="3" spans="1:27" ht="23.1" customHeight="1">
      <c r="B3" s="3049"/>
      <c r="C3" s="3050"/>
      <c r="D3" s="3050"/>
      <c r="E3" s="3050"/>
      <c r="F3" s="3050"/>
      <c r="G3" s="3051"/>
    </row>
    <row r="4" spans="1:27" ht="14.85" customHeight="1" thickBot="1">
      <c r="B4" s="3052"/>
      <c r="C4" s="3053"/>
      <c r="D4" s="3053"/>
      <c r="E4" s="3053"/>
      <c r="F4" s="3053"/>
      <c r="G4" s="3054"/>
    </row>
    <row r="5" spans="1:27" ht="18.75" thickBot="1"/>
    <row r="6" spans="1:27" s="2261" customFormat="1" ht="35.1" customHeight="1" thickBot="1">
      <c r="A6" s="1228"/>
      <c r="B6" s="3044" t="s">
        <v>1036</v>
      </c>
      <c r="C6" s="2794"/>
      <c r="D6" s="2299" t="s">
        <v>1301</v>
      </c>
      <c r="E6" s="2300" t="s">
        <v>1302</v>
      </c>
      <c r="F6" s="2302" t="s">
        <v>1303</v>
      </c>
      <c r="G6" s="2301" t="s">
        <v>1332</v>
      </c>
    </row>
    <row r="7" spans="1:27" s="2261" customFormat="1" ht="16.350000000000001" customHeight="1" thickBot="1">
      <c r="A7" s="1228"/>
      <c r="B7" s="3044" t="str">
        <f>CurrQtr</f>
        <v>Q4 2021</v>
      </c>
      <c r="C7" s="2794"/>
      <c r="D7" s="2262"/>
      <c r="E7" s="2263"/>
      <c r="F7" s="2264"/>
      <c r="G7" s="2265"/>
    </row>
    <row r="8" spans="1:27" s="2261" customFormat="1" ht="19.5" customHeight="1">
      <c r="A8" s="1228"/>
      <c r="B8" s="2266" t="s">
        <v>1304</v>
      </c>
      <c r="C8" s="2267"/>
      <c r="D8" s="2268">
        <v>1331</v>
      </c>
      <c r="E8" s="1075">
        <v>374</v>
      </c>
      <c r="F8" s="2269">
        <v>957</v>
      </c>
      <c r="G8" s="2270">
        <v>-84</v>
      </c>
    </row>
    <row r="9" spans="1:27" s="2261" customFormat="1" ht="15">
      <c r="A9" s="1228"/>
      <c r="B9" s="2266" t="s">
        <v>1305</v>
      </c>
      <c r="C9" s="2267"/>
      <c r="D9" s="2268">
        <v>833</v>
      </c>
      <c r="E9" s="1075">
        <v>626</v>
      </c>
      <c r="F9" s="2269">
        <v>207</v>
      </c>
      <c r="G9" s="2270">
        <v>-1559</v>
      </c>
      <c r="AA9" s="2271"/>
    </row>
    <row r="10" spans="1:27" s="2261" customFormat="1" ht="15">
      <c r="A10" s="1228"/>
      <c r="B10" s="2266" t="s">
        <v>1306</v>
      </c>
      <c r="C10" s="2267"/>
      <c r="D10" s="2268">
        <v>0</v>
      </c>
      <c r="E10" s="1075">
        <v>0</v>
      </c>
      <c r="F10" s="2269">
        <v>0</v>
      </c>
      <c r="G10" s="2270">
        <v>-1340</v>
      </c>
      <c r="AA10" s="2271"/>
    </row>
    <row r="11" spans="1:27" s="2261" customFormat="1" ht="15">
      <c r="A11" s="1228"/>
      <c r="B11" s="2266" t="s">
        <v>1307</v>
      </c>
      <c r="C11" s="2267"/>
      <c r="D11" s="2268">
        <v>2292</v>
      </c>
      <c r="E11" s="1075">
        <v>655</v>
      </c>
      <c r="F11" s="2269">
        <v>1637</v>
      </c>
      <c r="G11" s="2270">
        <v>-375</v>
      </c>
      <c r="AA11" s="2271"/>
    </row>
    <row r="12" spans="1:27" s="2261" customFormat="1" ht="12.75">
      <c r="A12" s="1228"/>
      <c r="B12" s="2272" t="s">
        <v>37</v>
      </c>
      <c r="C12" s="2267"/>
      <c r="D12" s="2273">
        <v>4456</v>
      </c>
      <c r="E12" s="2274">
        <v>1655</v>
      </c>
      <c r="F12" s="2275">
        <v>2801</v>
      </c>
      <c r="G12" s="2276">
        <v>-3358</v>
      </c>
      <c r="AA12" s="2271"/>
    </row>
    <row r="13" spans="1:27" s="2261" customFormat="1" ht="12.75">
      <c r="A13" s="1228"/>
      <c r="B13" s="2266" t="s">
        <v>1308</v>
      </c>
      <c r="C13" s="2267"/>
      <c r="D13" s="2268"/>
      <c r="E13" s="1075"/>
      <c r="F13" s="2269"/>
      <c r="G13" s="2270"/>
      <c r="AA13" s="2271"/>
    </row>
    <row r="14" spans="1:27" s="2261" customFormat="1" ht="12.75">
      <c r="A14" s="1228"/>
      <c r="B14" s="2266"/>
      <c r="C14" s="2267" t="s">
        <v>103</v>
      </c>
      <c r="D14" s="2268">
        <v>1090</v>
      </c>
      <c r="E14" s="1075">
        <v>446</v>
      </c>
      <c r="F14" s="2269">
        <v>644</v>
      </c>
      <c r="G14" s="2270">
        <v>-730</v>
      </c>
      <c r="AA14" s="2271"/>
    </row>
    <row r="15" spans="1:27" s="2261" customFormat="1" ht="12.75">
      <c r="A15" s="1228"/>
      <c r="B15" s="2266"/>
      <c r="C15" s="2267" t="s">
        <v>1309</v>
      </c>
      <c r="D15" s="2268">
        <v>24</v>
      </c>
      <c r="E15" s="1075">
        <v>4</v>
      </c>
      <c r="F15" s="2269">
        <v>20</v>
      </c>
      <c r="G15" s="2270">
        <v>0</v>
      </c>
      <c r="AA15" s="2271"/>
    </row>
    <row r="16" spans="1:27" s="2261" customFormat="1" ht="12.75">
      <c r="A16" s="1228"/>
      <c r="B16" s="2266"/>
      <c r="C16" s="2267" t="s">
        <v>101</v>
      </c>
      <c r="D16" s="2268">
        <v>758</v>
      </c>
      <c r="E16" s="1075">
        <v>269</v>
      </c>
      <c r="F16" s="2269">
        <v>489</v>
      </c>
      <c r="G16" s="2270">
        <v>-365</v>
      </c>
      <c r="AA16" s="2271"/>
    </row>
    <row r="17" spans="1:27" s="2261" customFormat="1" ht="12.75">
      <c r="A17" s="1228"/>
      <c r="B17" s="2266"/>
      <c r="C17" s="2267" t="s">
        <v>100</v>
      </c>
      <c r="D17" s="2268">
        <v>699</v>
      </c>
      <c r="E17" s="1075">
        <v>350</v>
      </c>
      <c r="F17" s="2269">
        <v>349</v>
      </c>
      <c r="G17" s="2270">
        <v>-1102</v>
      </c>
    </row>
    <row r="18" spans="1:27" s="2261" customFormat="1" ht="12.75">
      <c r="A18" s="1228"/>
      <c r="B18" s="2266"/>
      <c r="C18" s="2267" t="s">
        <v>99</v>
      </c>
      <c r="D18" s="2268">
        <v>512</v>
      </c>
      <c r="E18" s="1075">
        <v>180</v>
      </c>
      <c r="F18" s="2269">
        <v>332</v>
      </c>
      <c r="G18" s="2270">
        <v>-210</v>
      </c>
    </row>
    <row r="19" spans="1:27" s="2261" customFormat="1" ht="12.75">
      <c r="A19" s="1228"/>
      <c r="B19" s="2266"/>
      <c r="C19" s="2267" t="s">
        <v>98</v>
      </c>
      <c r="D19" s="2268">
        <v>418</v>
      </c>
      <c r="E19" s="1075">
        <v>88</v>
      </c>
      <c r="F19" s="2269">
        <v>330</v>
      </c>
      <c r="G19" s="2270">
        <v>-516</v>
      </c>
    </row>
    <row r="20" spans="1:27" s="2261" customFormat="1" ht="12.75">
      <c r="A20" s="1228"/>
      <c r="B20" s="2266"/>
      <c r="C20" s="2267" t="s">
        <v>97</v>
      </c>
      <c r="D20" s="2277">
        <v>955</v>
      </c>
      <c r="E20" s="2278">
        <v>318</v>
      </c>
      <c r="F20" s="2279">
        <v>637</v>
      </c>
      <c r="G20" s="2280">
        <v>-435</v>
      </c>
    </row>
    <row r="21" spans="1:27" s="2271" customFormat="1" ht="23.25" customHeight="1" thickBot="1">
      <c r="A21" s="2281"/>
      <c r="B21" s="2282" t="s">
        <v>37</v>
      </c>
      <c r="C21" s="2283"/>
      <c r="D21" s="2284">
        <v>4456</v>
      </c>
      <c r="E21" s="2285">
        <v>1655</v>
      </c>
      <c r="F21" s="2286">
        <v>2801</v>
      </c>
      <c r="G21" s="2287">
        <v>-3358</v>
      </c>
    </row>
    <row r="22" spans="1:27" s="2261" customFormat="1" ht="16.350000000000001" customHeight="1" thickBot="1">
      <c r="A22" s="1228"/>
      <c r="B22" s="3044" t="s">
        <v>1333</v>
      </c>
      <c r="C22" s="2794"/>
      <c r="D22" s="2262"/>
      <c r="E22" s="2263"/>
      <c r="F22" s="2264"/>
      <c r="G22" s="2265"/>
    </row>
    <row r="23" spans="1:27" s="2261" customFormat="1" ht="19.5" customHeight="1">
      <c r="A23" s="1228"/>
      <c r="B23" s="2266" t="s">
        <v>1304</v>
      </c>
      <c r="C23" s="2267"/>
      <c r="D23" s="2268">
        <v>1490</v>
      </c>
      <c r="E23" s="1075">
        <v>392</v>
      </c>
      <c r="F23" s="2269">
        <v>1098</v>
      </c>
      <c r="G23" s="2270">
        <v>-79</v>
      </c>
    </row>
    <row r="24" spans="1:27" s="2261" customFormat="1" ht="15">
      <c r="A24" s="1228"/>
      <c r="B24" s="2266" t="s">
        <v>1305</v>
      </c>
      <c r="C24" s="2267"/>
      <c r="D24" s="2268">
        <v>1032</v>
      </c>
      <c r="E24" s="1075">
        <v>820</v>
      </c>
      <c r="F24" s="2269">
        <v>212</v>
      </c>
      <c r="G24" s="2270">
        <v>-1381</v>
      </c>
      <c r="AA24" s="2271"/>
    </row>
    <row r="25" spans="1:27" s="2261" customFormat="1" ht="15">
      <c r="A25" s="1228"/>
      <c r="B25" s="2266" t="s">
        <v>1306</v>
      </c>
      <c r="C25" s="2267"/>
      <c r="D25" s="2268">
        <v>0</v>
      </c>
      <c r="E25" s="1075">
        <v>0</v>
      </c>
      <c r="F25" s="2269">
        <v>0</v>
      </c>
      <c r="G25" s="2270">
        <v>-975</v>
      </c>
      <c r="AA25" s="2271"/>
    </row>
    <row r="26" spans="1:27" s="2261" customFormat="1" ht="15">
      <c r="A26" s="1228"/>
      <c r="B26" s="2266" t="s">
        <v>1307</v>
      </c>
      <c r="C26" s="2267"/>
      <c r="D26" s="2268">
        <v>2531</v>
      </c>
      <c r="E26" s="1075">
        <v>745</v>
      </c>
      <c r="F26" s="2269">
        <v>1786</v>
      </c>
      <c r="G26" s="2270">
        <v>-506</v>
      </c>
      <c r="AA26" s="2271"/>
    </row>
    <row r="27" spans="1:27" s="2261" customFormat="1" ht="12.75">
      <c r="A27" s="1228"/>
      <c r="B27" s="2272" t="s">
        <v>37</v>
      </c>
      <c r="C27" s="2267"/>
      <c r="D27" s="2273">
        <v>5053</v>
      </c>
      <c r="E27" s="2274">
        <v>1957</v>
      </c>
      <c r="F27" s="2275">
        <v>3096</v>
      </c>
      <c r="G27" s="2276">
        <v>-2941</v>
      </c>
      <c r="AA27" s="2271"/>
    </row>
    <row r="28" spans="1:27" s="2261" customFormat="1" ht="12.75">
      <c r="A28" s="1228"/>
      <c r="B28" s="2266" t="s">
        <v>1308</v>
      </c>
      <c r="C28" s="2267"/>
      <c r="D28" s="2268"/>
      <c r="E28" s="1075"/>
      <c r="F28" s="2269"/>
      <c r="G28" s="2270"/>
      <c r="AA28" s="2271"/>
    </row>
    <row r="29" spans="1:27" s="2261" customFormat="1" ht="12.75">
      <c r="A29" s="1228"/>
      <c r="B29" s="2266"/>
      <c r="C29" s="2267" t="s">
        <v>103</v>
      </c>
      <c r="D29" s="2268">
        <v>1127</v>
      </c>
      <c r="E29" s="1075">
        <v>487</v>
      </c>
      <c r="F29" s="2269">
        <v>640</v>
      </c>
      <c r="G29" s="2270">
        <v>-1079</v>
      </c>
      <c r="AA29" s="2271"/>
    </row>
    <row r="30" spans="1:27" s="2261" customFormat="1" ht="12.75">
      <c r="A30" s="1228"/>
      <c r="B30" s="2266"/>
      <c r="C30" s="2267" t="s">
        <v>1309</v>
      </c>
      <c r="D30" s="2268">
        <v>116</v>
      </c>
      <c r="E30" s="1075">
        <v>4</v>
      </c>
      <c r="F30" s="2269">
        <v>112</v>
      </c>
      <c r="G30" s="2270">
        <v>-4</v>
      </c>
      <c r="AA30" s="2271"/>
    </row>
    <row r="31" spans="1:27" s="2261" customFormat="1" ht="12.75">
      <c r="A31" s="1228"/>
      <c r="B31" s="2266"/>
      <c r="C31" s="2267" t="s">
        <v>101</v>
      </c>
      <c r="D31" s="2268">
        <v>570</v>
      </c>
      <c r="E31" s="1075">
        <v>222</v>
      </c>
      <c r="F31" s="2269">
        <v>348</v>
      </c>
      <c r="G31" s="2270">
        <v>-341</v>
      </c>
      <c r="AA31" s="2271"/>
    </row>
    <row r="32" spans="1:27" s="2261" customFormat="1" ht="12.75">
      <c r="A32" s="1228"/>
      <c r="B32" s="2266"/>
      <c r="C32" s="2267" t="s">
        <v>100</v>
      </c>
      <c r="D32" s="2268">
        <v>824</v>
      </c>
      <c r="E32" s="1075">
        <v>498</v>
      </c>
      <c r="F32" s="2269">
        <v>326</v>
      </c>
      <c r="G32" s="2270">
        <v>-284</v>
      </c>
    </row>
    <row r="33" spans="1:11" s="2261" customFormat="1" ht="12.75">
      <c r="A33" s="1228"/>
      <c r="B33" s="2266"/>
      <c r="C33" s="2267" t="s">
        <v>99</v>
      </c>
      <c r="D33" s="2268">
        <v>775</v>
      </c>
      <c r="E33" s="1075">
        <v>233</v>
      </c>
      <c r="F33" s="2269">
        <v>542</v>
      </c>
      <c r="G33" s="2270">
        <v>-534</v>
      </c>
    </row>
    <row r="34" spans="1:11" s="2261" customFormat="1" ht="12.75">
      <c r="A34" s="1228"/>
      <c r="B34" s="2266"/>
      <c r="C34" s="2267" t="s">
        <v>98</v>
      </c>
      <c r="D34" s="2268">
        <v>459</v>
      </c>
      <c r="E34" s="1075">
        <v>102</v>
      </c>
      <c r="F34" s="2269">
        <v>357</v>
      </c>
      <c r="G34" s="2270">
        <v>-335</v>
      </c>
    </row>
    <row r="35" spans="1:11" s="2261" customFormat="1" ht="12.75">
      <c r="A35" s="1228"/>
      <c r="B35" s="2266"/>
      <c r="C35" s="2267" t="s">
        <v>97</v>
      </c>
      <c r="D35" s="2277">
        <v>1182</v>
      </c>
      <c r="E35" s="2278">
        <v>411</v>
      </c>
      <c r="F35" s="2279">
        <v>771</v>
      </c>
      <c r="G35" s="2280">
        <v>-364</v>
      </c>
    </row>
    <row r="36" spans="1:11" s="2271" customFormat="1" ht="23.25" customHeight="1" thickBot="1">
      <c r="A36" s="2281"/>
      <c r="B36" s="2282" t="s">
        <v>37</v>
      </c>
      <c r="C36" s="2283"/>
      <c r="D36" s="2284">
        <v>5053</v>
      </c>
      <c r="E36" s="2285">
        <v>1957</v>
      </c>
      <c r="F36" s="2286">
        <v>3096</v>
      </c>
      <c r="G36" s="2287">
        <v>-2941</v>
      </c>
    </row>
    <row r="37" spans="1:11" s="2261" customFormat="1" ht="8.85" customHeight="1">
      <c r="A37" s="1228"/>
      <c r="B37" s="2288"/>
      <c r="C37" s="2288"/>
      <c r="D37" s="2271"/>
    </row>
    <row r="38" spans="1:11" s="2261" customFormat="1" ht="12.75">
      <c r="A38" s="1228"/>
      <c r="B38" s="1335" t="s">
        <v>1342</v>
      </c>
      <c r="D38" s="2271"/>
    </row>
    <row r="39" spans="1:11" s="2261" customFormat="1" ht="12.75">
      <c r="A39" s="1228"/>
      <c r="B39" s="1335" t="s">
        <v>1349</v>
      </c>
      <c r="D39" s="2271"/>
    </row>
    <row r="40" spans="1:11" s="2261" customFormat="1" ht="12.75">
      <c r="A40" s="1228"/>
      <c r="B40" s="1335" t="s">
        <v>1310</v>
      </c>
      <c r="D40" s="2271"/>
    </row>
    <row r="41" spans="1:11" s="2261" customFormat="1" ht="12.75">
      <c r="A41" s="1228"/>
      <c r="B41" s="1335" t="s">
        <v>1311</v>
      </c>
      <c r="D41" s="2271"/>
    </row>
    <row r="42" spans="1:11" s="2261" customFormat="1" ht="12.75" hidden="1">
      <c r="A42" s="1228"/>
      <c r="D42" s="2271"/>
    </row>
    <row r="43" spans="1:11" s="2291" customFormat="1" ht="15" hidden="1">
      <c r="A43" s="224"/>
      <c r="B43" s="2289"/>
      <c r="C43" s="2290"/>
      <c r="D43" s="205"/>
      <c r="E43" s="205"/>
      <c r="F43" s="205"/>
      <c r="G43" s="205"/>
    </row>
    <row r="44" spans="1:11" s="2261" customFormat="1" ht="5.0999999999999996" customHeight="1">
      <c r="A44" s="1228"/>
      <c r="D44" s="2271"/>
    </row>
    <row r="45" spans="1:11" s="2261" customFormat="1" ht="12.75" hidden="1">
      <c r="A45" s="1228"/>
      <c r="B45" s="2271"/>
      <c r="C45" s="2271"/>
      <c r="D45" s="2271"/>
    </row>
    <row r="46" spans="1:11" s="2261" customFormat="1" ht="12.75" hidden="1">
      <c r="A46" s="1228"/>
      <c r="D46" s="2271"/>
    </row>
    <row r="47" spans="1:11" s="2261" customFormat="1" ht="12.75" hidden="1">
      <c r="A47" s="1228"/>
      <c r="D47" s="2271"/>
      <c r="K47" s="2271"/>
    </row>
    <row r="48" spans="1:11" s="2261" customFormat="1" ht="12.75" hidden="1">
      <c r="A48" s="1228"/>
      <c r="D48" s="2271"/>
    </row>
    <row r="49" spans="1:11" s="2261" customFormat="1" ht="12.75" hidden="1">
      <c r="A49" s="1228"/>
      <c r="D49" s="2271"/>
    </row>
    <row r="50" spans="1:11" s="2261" customFormat="1" ht="12.75" hidden="1">
      <c r="A50" s="1228"/>
      <c r="D50" s="2271"/>
    </row>
    <row r="51" spans="1:11" s="2261" customFormat="1" ht="12.75" hidden="1">
      <c r="A51" s="1228"/>
      <c r="D51" s="2271"/>
      <c r="K51" s="2271"/>
    </row>
    <row r="52" spans="1:11" s="2261" customFormat="1" ht="12.75" hidden="1">
      <c r="A52" s="1228"/>
      <c r="D52" s="2271"/>
    </row>
    <row r="53" spans="1:11" s="2261" customFormat="1" ht="35.25" hidden="1" customHeight="1">
      <c r="A53" s="1228"/>
      <c r="B53" s="2292"/>
      <c r="C53" s="2292"/>
      <c r="D53" s="2293"/>
      <c r="E53" s="2294"/>
      <c r="F53" s="2294"/>
    </row>
    <row r="54" spans="1:11" s="2261" customFormat="1" ht="12.75" hidden="1">
      <c r="A54" s="1228"/>
      <c r="D54" s="2271"/>
    </row>
    <row r="55" spans="1:11" s="2261" customFormat="1" ht="12.75" hidden="1">
      <c r="A55" s="1228"/>
      <c r="D55" s="2271"/>
    </row>
    <row r="56" spans="1:11" s="2261" customFormat="1" ht="12.75" hidden="1">
      <c r="A56" s="1228"/>
      <c r="D56" s="2271"/>
      <c r="K56" s="2271"/>
    </row>
    <row r="57" spans="1:11" s="2261" customFormat="1" ht="12.75" hidden="1">
      <c r="A57" s="1228"/>
      <c r="D57" s="2271"/>
      <c r="K57" s="2271"/>
    </row>
    <row r="58" spans="1:11" s="2261" customFormat="1" ht="12.75" hidden="1">
      <c r="A58" s="1228"/>
      <c r="D58" s="2271"/>
      <c r="K58" s="2271"/>
    </row>
    <row r="59" spans="1:11" s="2261" customFormat="1" ht="12.75" hidden="1">
      <c r="A59" s="1228"/>
      <c r="D59" s="2271"/>
    </row>
    <row r="60" spans="1:11" s="2261" customFormat="1" ht="12.75" hidden="1">
      <c r="A60" s="1228"/>
      <c r="D60" s="2271"/>
    </row>
    <row r="61" spans="1:11" s="2261" customFormat="1" ht="12.75" hidden="1">
      <c r="A61" s="1228"/>
      <c r="D61" s="2271"/>
      <c r="K61" s="2271"/>
    </row>
    <row r="62" spans="1:11" s="2261" customFormat="1" ht="12.75" hidden="1">
      <c r="A62" s="1228"/>
      <c r="D62" s="2271"/>
    </row>
    <row r="63" spans="1:11" s="2261" customFormat="1" ht="12.75" hidden="1">
      <c r="A63" s="1228"/>
      <c r="D63" s="2271"/>
    </row>
    <row r="64" spans="1:11" s="2261" customFormat="1" ht="12.75" hidden="1">
      <c r="A64" s="1228"/>
      <c r="D64" s="2271"/>
    </row>
    <row r="65" spans="1:4" s="2261" customFormat="1" ht="12.75" hidden="1">
      <c r="A65" s="1228"/>
      <c r="D65" s="2271"/>
    </row>
    <row r="66" spans="1:4" s="2261" customFormat="1" ht="12.75" hidden="1">
      <c r="A66" s="1228"/>
      <c r="D66" s="2271"/>
    </row>
    <row r="67" spans="1:4" s="2261" customFormat="1" ht="12.75" hidden="1">
      <c r="A67" s="1228"/>
      <c r="D67" s="2271"/>
    </row>
    <row r="68" spans="1:4" s="2261" customFormat="1" ht="12.75" hidden="1">
      <c r="A68" s="1228"/>
      <c r="D68" s="2271"/>
    </row>
    <row r="69" spans="1:4" s="2261" customFormat="1" ht="12.75" hidden="1">
      <c r="A69" s="1228"/>
      <c r="D69" s="2271"/>
    </row>
    <row r="70" spans="1:4" s="2261" customFormat="1" ht="12.75" hidden="1">
      <c r="A70" s="1228"/>
      <c r="D70" s="2271"/>
    </row>
    <row r="71" spans="1:4" s="2261" customFormat="1" ht="12.75" hidden="1">
      <c r="A71" s="1228"/>
      <c r="D71" s="2271"/>
    </row>
    <row r="72" spans="1:4" s="2261" customFormat="1" ht="12.75" hidden="1">
      <c r="A72" s="1228"/>
      <c r="D72" s="2271"/>
    </row>
    <row r="73" spans="1:4" s="2261" customFormat="1" ht="12.75" hidden="1">
      <c r="A73" s="1228"/>
      <c r="D73" s="2271"/>
    </row>
    <row r="74" spans="1:4" s="2261" customFormat="1" ht="12.75" hidden="1">
      <c r="A74" s="1228"/>
    </row>
    <row r="75" spans="1:4" s="2261" customFormat="1" ht="12.75" hidden="1">
      <c r="A75" s="1228"/>
    </row>
    <row r="76" spans="1:4" s="2261" customFormat="1" ht="12.75" hidden="1">
      <c r="A76" s="1228"/>
    </row>
    <row r="77" spans="1:4" s="2261" customFormat="1" ht="12.75" hidden="1">
      <c r="A77" s="1228"/>
    </row>
    <row r="78" spans="1:4" s="2261" customFormat="1" ht="12.75" hidden="1">
      <c r="A78" s="1228"/>
      <c r="D78" s="2271"/>
    </row>
    <row r="79" spans="1:4" s="2261" customFormat="1" ht="12.75" hidden="1">
      <c r="A79" s="1228"/>
      <c r="D79" s="2271"/>
    </row>
    <row r="80" spans="1:4" s="2261" customFormat="1" ht="12.75" hidden="1">
      <c r="A80" s="1228"/>
      <c r="D80" s="2271"/>
    </row>
    <row r="81" spans="1:4" s="2261" customFormat="1" ht="12.75" hidden="1">
      <c r="A81" s="1228"/>
      <c r="D81" s="2271"/>
    </row>
    <row r="82" spans="1:4" s="2261" customFormat="1" ht="12.75" hidden="1">
      <c r="A82" s="1228"/>
      <c r="D82" s="2271"/>
    </row>
    <row r="83" spans="1:4" s="2261" customFormat="1" ht="12.75" hidden="1">
      <c r="A83" s="1228"/>
      <c r="D83" s="2271"/>
    </row>
    <row r="84" spans="1:4" s="2261" customFormat="1" ht="12.75" hidden="1">
      <c r="A84" s="1228"/>
      <c r="D84" s="2271"/>
    </row>
    <row r="85" spans="1:4" s="2261" customFormat="1" ht="12.75" hidden="1">
      <c r="A85" s="1228"/>
      <c r="D85" s="2271"/>
    </row>
    <row r="86" spans="1:4" s="2261" customFormat="1" ht="12.75" hidden="1">
      <c r="A86" s="1228"/>
      <c r="D86" s="2271"/>
    </row>
    <row r="87" spans="1:4" s="2261" customFormat="1" ht="12.75" hidden="1">
      <c r="A87" s="1228"/>
      <c r="D87" s="2271"/>
    </row>
    <row r="88" spans="1:4" s="2261" customFormat="1" ht="12.75" hidden="1">
      <c r="A88" s="1228"/>
      <c r="D88" s="2271"/>
    </row>
    <row r="89" spans="1:4" s="2261" customFormat="1" ht="12.75" hidden="1">
      <c r="A89" s="1228"/>
      <c r="D89" s="2271"/>
    </row>
    <row r="90" spans="1:4" s="2261" customFormat="1" ht="12.75" hidden="1">
      <c r="A90" s="1228"/>
      <c r="D90" s="2271"/>
    </row>
    <row r="91" spans="1:4" s="2261" customFormat="1" ht="12.75" hidden="1">
      <c r="A91" s="1228"/>
      <c r="D91" s="2271"/>
    </row>
    <row r="92" spans="1:4" s="2261" customFormat="1" ht="12.75" hidden="1">
      <c r="A92" s="1228"/>
      <c r="D92" s="2271"/>
    </row>
    <row r="93" spans="1:4" s="2261" customFormat="1" ht="12.75" hidden="1">
      <c r="A93" s="1228"/>
      <c r="D93" s="2271"/>
    </row>
    <row r="94" spans="1:4" s="2261" customFormat="1" ht="12.75" hidden="1">
      <c r="A94" s="1228"/>
      <c r="D94" s="2271"/>
    </row>
    <row r="95" spans="1:4" s="2261" customFormat="1" ht="12.75" hidden="1">
      <c r="A95" s="1228"/>
      <c r="D95" s="2271"/>
    </row>
    <row r="96" spans="1:4" s="2261" customFormat="1" ht="12.75" hidden="1">
      <c r="A96" s="1228"/>
      <c r="D96" s="2271"/>
    </row>
    <row r="97" spans="1:4" s="2261" customFormat="1" ht="12.75" hidden="1">
      <c r="A97" s="1228"/>
      <c r="D97" s="2271"/>
    </row>
    <row r="98" spans="1:4" s="2261" customFormat="1" ht="12.75" hidden="1">
      <c r="A98" s="1228"/>
      <c r="D98" s="2271"/>
    </row>
    <row r="99" spans="1:4" s="2261" customFormat="1" ht="12.75" hidden="1">
      <c r="A99" s="1228"/>
      <c r="D99" s="2271"/>
    </row>
    <row r="100" spans="1:4" s="2261" customFormat="1" ht="12.75" hidden="1">
      <c r="A100" s="1228"/>
      <c r="D100" s="2271"/>
    </row>
    <row r="101" spans="1:4" s="2261" customFormat="1" ht="12.75" hidden="1">
      <c r="A101" s="1228"/>
      <c r="D101" s="2271"/>
    </row>
    <row r="102" spans="1:4" s="2261" customFormat="1" ht="12.75" hidden="1">
      <c r="A102" s="1228"/>
      <c r="D102" s="2271"/>
    </row>
    <row r="103" spans="1:4" s="2261" customFormat="1" ht="12.75" hidden="1">
      <c r="A103" s="1228"/>
      <c r="D103" s="2271"/>
    </row>
    <row r="104" spans="1:4" s="2261" customFormat="1" ht="12.75" hidden="1">
      <c r="A104" s="1228"/>
      <c r="D104" s="2271"/>
    </row>
    <row r="105" spans="1:4" s="2261" customFormat="1" ht="12.75" hidden="1">
      <c r="A105" s="1228"/>
      <c r="D105" s="2271"/>
    </row>
    <row r="106" spans="1:4" s="2261" customFormat="1" ht="12.75" hidden="1">
      <c r="A106" s="1228"/>
      <c r="D106" s="2271"/>
    </row>
    <row r="107" spans="1:4" s="2261" customFormat="1" ht="12.75" hidden="1">
      <c r="A107" s="1228"/>
      <c r="D107" s="2271"/>
    </row>
    <row r="108" spans="1:4" s="2261" customFormat="1" ht="12.75" hidden="1">
      <c r="A108" s="1228"/>
      <c r="D108" s="2271"/>
    </row>
    <row r="109" spans="1:4" s="2261" customFormat="1" ht="12.75" hidden="1">
      <c r="A109" s="1228"/>
      <c r="D109" s="2271"/>
    </row>
    <row r="110" spans="1:4" s="2261" customFormat="1" ht="12.75" hidden="1">
      <c r="A110" s="1228"/>
      <c r="D110" s="2271"/>
    </row>
    <row r="111" spans="1:4" s="2261" customFormat="1" ht="12.75" hidden="1">
      <c r="A111" s="1228"/>
      <c r="D111" s="2271"/>
    </row>
    <row r="112" spans="1:4" s="2261" customFormat="1" ht="12.75" hidden="1">
      <c r="A112" s="1228"/>
      <c r="D112" s="2271"/>
    </row>
    <row r="113" spans="1:4" s="2261" customFormat="1" ht="12.75" hidden="1">
      <c r="A113" s="1228"/>
      <c r="D113" s="2271"/>
    </row>
    <row r="114" spans="1:4" s="2261" customFormat="1" ht="12.75" hidden="1">
      <c r="A114" s="1228"/>
      <c r="D114" s="2271"/>
    </row>
    <row r="115" spans="1:4" s="2261" customFormat="1" ht="12.75" hidden="1">
      <c r="A115" s="1228"/>
      <c r="D115" s="2271"/>
    </row>
    <row r="116" spans="1:4" s="2261" customFormat="1" ht="12.75" hidden="1">
      <c r="A116" s="1228"/>
      <c r="D116" s="2271"/>
    </row>
    <row r="117" spans="1:4" s="2261" customFormat="1" ht="12.75" hidden="1">
      <c r="A117" s="1228"/>
      <c r="D117" s="2271"/>
    </row>
    <row r="118" spans="1:4" s="2261" customFormat="1" ht="12.75" hidden="1">
      <c r="A118" s="1228"/>
      <c r="D118" s="2271"/>
    </row>
    <row r="119" spans="1:4" s="2261" customFormat="1" ht="12.75" hidden="1">
      <c r="A119" s="1228"/>
      <c r="D119" s="2271"/>
    </row>
    <row r="120" spans="1:4" s="2261" customFormat="1" ht="12.75" hidden="1">
      <c r="A120" s="1228"/>
      <c r="D120" s="2271"/>
    </row>
    <row r="121" spans="1:4" s="2261" customFormat="1" ht="12.75" hidden="1">
      <c r="A121" s="1228"/>
      <c r="D121" s="2271"/>
    </row>
    <row r="122" spans="1:4" s="2261" customFormat="1" ht="12.75" hidden="1">
      <c r="A122" s="1228"/>
      <c r="D122" s="2271"/>
    </row>
    <row r="123" spans="1:4" s="2261" customFormat="1" ht="12.75" hidden="1">
      <c r="A123" s="1228"/>
      <c r="D123" s="2271"/>
    </row>
    <row r="124" spans="1:4" s="2261" customFormat="1" ht="12.75" hidden="1">
      <c r="A124" s="1228"/>
      <c r="D124" s="2271"/>
    </row>
    <row r="125" spans="1:4" s="2261" customFormat="1" ht="12.75" hidden="1">
      <c r="A125" s="1228"/>
      <c r="D125" s="2271"/>
    </row>
    <row r="126" spans="1:4" s="2261" customFormat="1" ht="12.75" hidden="1">
      <c r="A126" s="1228"/>
      <c r="D126" s="2271"/>
    </row>
    <row r="127" spans="1:4" s="2261" customFormat="1" ht="12.75" hidden="1">
      <c r="A127" s="1228"/>
      <c r="D127" s="2271"/>
    </row>
    <row r="128" spans="1:4" s="2261" customFormat="1" ht="12.75" hidden="1">
      <c r="A128" s="1228"/>
      <c r="D128" s="2271"/>
    </row>
    <row r="129" spans="1:4" s="2261" customFormat="1" ht="12.75" hidden="1">
      <c r="A129" s="1228"/>
      <c r="D129" s="2271"/>
    </row>
    <row r="130" spans="1:4" s="2261" customFormat="1" ht="12.75" hidden="1">
      <c r="A130" s="1228"/>
      <c r="D130" s="2271"/>
    </row>
    <row r="131" spans="1:4" s="2261" customFormat="1" ht="12.75" hidden="1">
      <c r="A131" s="1228"/>
      <c r="D131" s="2271"/>
    </row>
    <row r="132" spans="1:4" s="2261" customFormat="1" ht="12.75" hidden="1">
      <c r="A132" s="1228"/>
      <c r="D132" s="2271"/>
    </row>
    <row r="133" spans="1:4" s="2261" customFormat="1" ht="12.75" hidden="1">
      <c r="A133" s="1228"/>
      <c r="D133" s="2271"/>
    </row>
    <row r="134" spans="1:4" s="2261" customFormat="1" ht="12.75" hidden="1">
      <c r="A134" s="1228"/>
      <c r="D134" s="2271"/>
    </row>
    <row r="135" spans="1:4" s="2261" customFormat="1" ht="12.75" hidden="1">
      <c r="A135" s="1228"/>
      <c r="D135" s="2271"/>
    </row>
    <row r="136" spans="1:4" s="2261" customFormat="1" ht="12.75" hidden="1">
      <c r="A136" s="1228"/>
      <c r="D136" s="2271"/>
    </row>
    <row r="137" spans="1:4" ht="17.850000000000001" customHeight="1"/>
  </sheetData>
  <mergeCells count="4">
    <mergeCell ref="B2:G4"/>
    <mergeCell ref="B6:C6"/>
    <mergeCell ref="B7:C7"/>
    <mergeCell ref="B22:C22"/>
  </mergeCells>
  <pageMargins left="0.70866141732283505" right="0.70866141732283505" top="0.74803149606299202" bottom="0.74803149606299202" header="0.31496062992126" footer="0.31496062992126"/>
  <pageSetup scale="81" orientation="landscape" r:id="rId1"/>
  <headerFooter>
    <oddFooter>&amp;L&amp;A&amp;C&amp;P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EFC8-1155-4A6C-BA4D-82EE1995CFD5}">
  <dimension ref="A1:WVU160"/>
  <sheetViews>
    <sheetView topLeftCell="A25" zoomScaleNormal="100" workbookViewId="0"/>
  </sheetViews>
  <sheetFormatPr defaultColWidth="0" defaultRowHeight="17.850000000000001" customHeight="1" zeroHeight="1"/>
  <cols>
    <col min="1" max="1" width="1.5703125" style="2258" customWidth="1"/>
    <col min="2" max="2" width="4" style="2259" customWidth="1"/>
    <col min="3" max="3" width="25.42578125" style="2259" customWidth="1"/>
    <col min="4" max="4" width="19.5703125" style="2260" customWidth="1"/>
    <col min="5" max="7" width="19.5703125" style="2259" customWidth="1"/>
    <col min="8" max="8" width="1.5703125" style="2259" customWidth="1"/>
    <col min="9" max="253" width="10.5703125" style="2259" hidden="1"/>
    <col min="254" max="254" width="3.42578125" style="2259" hidden="1"/>
    <col min="255" max="257" width="10.5703125" style="2259" hidden="1"/>
    <col min="258" max="258" width="47.5703125" style="2259" hidden="1"/>
    <col min="259" max="263" width="19.5703125" style="2259" hidden="1"/>
    <col min="264" max="264" width="1.5703125" style="2259" hidden="1"/>
    <col min="265" max="509" width="10.5703125" style="2259" hidden="1"/>
    <col min="510" max="510" width="3.42578125" style="2259" hidden="1"/>
    <col min="511" max="513" width="10.5703125" style="2259" hidden="1"/>
    <col min="514" max="514" width="47.5703125" style="2259" hidden="1"/>
    <col min="515" max="519" width="19.5703125" style="2259" hidden="1"/>
    <col min="520" max="520" width="1.5703125" style="2259" hidden="1"/>
    <col min="521" max="765" width="10.5703125" style="2259" hidden="1"/>
    <col min="766" max="766" width="3.42578125" style="2259" hidden="1"/>
    <col min="767" max="769" width="10.5703125" style="2259" hidden="1"/>
    <col min="770" max="770" width="47.5703125" style="2259" hidden="1"/>
    <col min="771" max="775" width="19.5703125" style="2259" hidden="1"/>
    <col min="776" max="776" width="1.5703125" style="2259" hidden="1"/>
    <col min="777" max="1021" width="10.5703125" style="2259" hidden="1"/>
    <col min="1022" max="1022" width="3.42578125" style="2259" hidden="1"/>
    <col min="1023" max="1025" width="10.5703125" style="2259" hidden="1"/>
    <col min="1026" max="1026" width="47.5703125" style="2259" hidden="1"/>
    <col min="1027" max="1031" width="19.5703125" style="2259" hidden="1"/>
    <col min="1032" max="1032" width="1.5703125" style="2259" hidden="1"/>
    <col min="1033" max="1277" width="10.5703125" style="2259" hidden="1"/>
    <col min="1278" max="1278" width="3.42578125" style="2259" hidden="1"/>
    <col min="1279" max="1281" width="10.5703125" style="2259" hidden="1"/>
    <col min="1282" max="1282" width="47.5703125" style="2259" hidden="1"/>
    <col min="1283" max="1287" width="19.5703125" style="2259" hidden="1"/>
    <col min="1288" max="1288" width="1.5703125" style="2259" hidden="1"/>
    <col min="1289" max="1533" width="10.5703125" style="2259" hidden="1"/>
    <col min="1534" max="1534" width="3.42578125" style="2259" hidden="1"/>
    <col min="1535" max="1537" width="10.5703125" style="2259" hidden="1"/>
    <col min="1538" max="1538" width="47.5703125" style="2259" hidden="1"/>
    <col min="1539" max="1543" width="19.5703125" style="2259" hidden="1"/>
    <col min="1544" max="1544" width="1.5703125" style="2259" hidden="1"/>
    <col min="1545" max="1789" width="10.5703125" style="2259" hidden="1"/>
    <col min="1790" max="1790" width="3.42578125" style="2259" hidden="1"/>
    <col min="1791" max="1793" width="10.5703125" style="2259" hidden="1"/>
    <col min="1794" max="1794" width="47.5703125" style="2259" hidden="1"/>
    <col min="1795" max="1799" width="19.5703125" style="2259" hidden="1"/>
    <col min="1800" max="1800" width="1.5703125" style="2259" hidden="1"/>
    <col min="1801" max="2045" width="10.5703125" style="2259" hidden="1"/>
    <col min="2046" max="2046" width="3.42578125" style="2259" hidden="1"/>
    <col min="2047" max="2049" width="10.5703125" style="2259" hidden="1"/>
    <col min="2050" max="2050" width="47.5703125" style="2259" hidden="1"/>
    <col min="2051" max="2055" width="19.5703125" style="2259" hidden="1"/>
    <col min="2056" max="2056" width="1.5703125" style="2259" hidden="1"/>
    <col min="2057" max="2301" width="10.5703125" style="2259" hidden="1"/>
    <col min="2302" max="2302" width="3.42578125" style="2259" hidden="1"/>
    <col min="2303" max="2305" width="10.5703125" style="2259" hidden="1"/>
    <col min="2306" max="2306" width="47.5703125" style="2259" hidden="1"/>
    <col min="2307" max="2311" width="19.5703125" style="2259" hidden="1"/>
    <col min="2312" max="2312" width="1.5703125" style="2259" hidden="1"/>
    <col min="2313" max="2557" width="10.5703125" style="2259" hidden="1"/>
    <col min="2558" max="2558" width="3.42578125" style="2259" hidden="1"/>
    <col min="2559" max="2561" width="10.5703125" style="2259" hidden="1"/>
    <col min="2562" max="2562" width="47.5703125" style="2259" hidden="1"/>
    <col min="2563" max="2567" width="19.5703125" style="2259" hidden="1"/>
    <col min="2568" max="2568" width="1.5703125" style="2259" hidden="1"/>
    <col min="2569" max="2813" width="10.5703125" style="2259" hidden="1"/>
    <col min="2814" max="2814" width="3.42578125" style="2259" hidden="1"/>
    <col min="2815" max="2817" width="10.5703125" style="2259" hidden="1"/>
    <col min="2818" max="2818" width="47.5703125" style="2259" hidden="1"/>
    <col min="2819" max="2823" width="19.5703125" style="2259" hidden="1"/>
    <col min="2824" max="2824" width="1.5703125" style="2259" hidden="1"/>
    <col min="2825" max="3069" width="10.5703125" style="2259" hidden="1"/>
    <col min="3070" max="3070" width="3.42578125" style="2259" hidden="1"/>
    <col min="3071" max="3073" width="10.5703125" style="2259" hidden="1"/>
    <col min="3074" max="3074" width="47.5703125" style="2259" hidden="1"/>
    <col min="3075" max="3079" width="19.5703125" style="2259" hidden="1"/>
    <col min="3080" max="3080" width="1.5703125" style="2259" hidden="1"/>
    <col min="3081" max="3325" width="10.5703125" style="2259" hidden="1"/>
    <col min="3326" max="3326" width="3.42578125" style="2259" hidden="1"/>
    <col min="3327" max="3329" width="10.5703125" style="2259" hidden="1"/>
    <col min="3330" max="3330" width="47.5703125" style="2259" hidden="1"/>
    <col min="3331" max="3335" width="19.5703125" style="2259" hidden="1"/>
    <col min="3336" max="3336" width="1.5703125" style="2259" hidden="1"/>
    <col min="3337" max="3581" width="10.5703125" style="2259" hidden="1"/>
    <col min="3582" max="3582" width="3.42578125" style="2259" hidden="1"/>
    <col min="3583" max="3585" width="10.5703125" style="2259" hidden="1"/>
    <col min="3586" max="3586" width="47.5703125" style="2259" hidden="1"/>
    <col min="3587" max="3591" width="19.5703125" style="2259" hidden="1"/>
    <col min="3592" max="3592" width="1.5703125" style="2259" hidden="1"/>
    <col min="3593" max="3837" width="10.5703125" style="2259" hidden="1"/>
    <col min="3838" max="3838" width="3.42578125" style="2259" hidden="1"/>
    <col min="3839" max="3841" width="10.5703125" style="2259" hidden="1"/>
    <col min="3842" max="3842" width="47.5703125" style="2259" hidden="1"/>
    <col min="3843" max="3847" width="19.5703125" style="2259" hidden="1"/>
    <col min="3848" max="3848" width="1.5703125" style="2259" hidden="1"/>
    <col min="3849" max="4093" width="10.5703125" style="2259" hidden="1"/>
    <col min="4094" max="4094" width="3.42578125" style="2259" hidden="1"/>
    <col min="4095" max="4097" width="10.5703125" style="2259" hidden="1"/>
    <col min="4098" max="4098" width="47.5703125" style="2259" hidden="1"/>
    <col min="4099" max="4103" width="19.5703125" style="2259" hidden="1"/>
    <col min="4104" max="4104" width="1.5703125" style="2259" hidden="1"/>
    <col min="4105" max="4349" width="10.5703125" style="2259" hidden="1"/>
    <col min="4350" max="4350" width="3.42578125" style="2259" hidden="1"/>
    <col min="4351" max="4353" width="10.5703125" style="2259" hidden="1"/>
    <col min="4354" max="4354" width="47.5703125" style="2259" hidden="1"/>
    <col min="4355" max="4359" width="19.5703125" style="2259" hidden="1"/>
    <col min="4360" max="4360" width="1.5703125" style="2259" hidden="1"/>
    <col min="4361" max="4605" width="10.5703125" style="2259" hidden="1"/>
    <col min="4606" max="4606" width="3.42578125" style="2259" hidden="1"/>
    <col min="4607" max="4609" width="10.5703125" style="2259" hidden="1"/>
    <col min="4610" max="4610" width="47.5703125" style="2259" hidden="1"/>
    <col min="4611" max="4615" width="19.5703125" style="2259" hidden="1"/>
    <col min="4616" max="4616" width="1.5703125" style="2259" hidden="1"/>
    <col min="4617" max="4861" width="10.5703125" style="2259" hidden="1"/>
    <col min="4862" max="4862" width="3.42578125" style="2259" hidden="1"/>
    <col min="4863" max="4865" width="10.5703125" style="2259" hidden="1"/>
    <col min="4866" max="4866" width="47.5703125" style="2259" hidden="1"/>
    <col min="4867" max="4871" width="19.5703125" style="2259" hidden="1"/>
    <col min="4872" max="4872" width="1.5703125" style="2259" hidden="1"/>
    <col min="4873" max="5117" width="10.5703125" style="2259" hidden="1"/>
    <col min="5118" max="5118" width="3.42578125" style="2259" hidden="1"/>
    <col min="5119" max="5121" width="10.5703125" style="2259" hidden="1"/>
    <col min="5122" max="5122" width="47.5703125" style="2259" hidden="1"/>
    <col min="5123" max="5127" width="19.5703125" style="2259" hidden="1"/>
    <col min="5128" max="5128" width="1.5703125" style="2259" hidden="1"/>
    <col min="5129" max="5373" width="10.5703125" style="2259" hidden="1"/>
    <col min="5374" max="5374" width="3.42578125" style="2259" hidden="1"/>
    <col min="5375" max="5377" width="10.5703125" style="2259" hidden="1"/>
    <col min="5378" max="5378" width="47.5703125" style="2259" hidden="1"/>
    <col min="5379" max="5383" width="19.5703125" style="2259" hidden="1"/>
    <col min="5384" max="5384" width="1.5703125" style="2259" hidden="1"/>
    <col min="5385" max="5629" width="10.5703125" style="2259" hidden="1"/>
    <col min="5630" max="5630" width="3.42578125" style="2259" hidden="1"/>
    <col min="5631" max="5633" width="10.5703125" style="2259" hidden="1"/>
    <col min="5634" max="5634" width="47.5703125" style="2259" hidden="1"/>
    <col min="5635" max="5639" width="19.5703125" style="2259" hidden="1"/>
    <col min="5640" max="5640" width="1.5703125" style="2259" hidden="1"/>
    <col min="5641" max="5885" width="10.5703125" style="2259" hidden="1"/>
    <col min="5886" max="5886" width="3.42578125" style="2259" hidden="1"/>
    <col min="5887" max="5889" width="10.5703125" style="2259" hidden="1"/>
    <col min="5890" max="5890" width="47.5703125" style="2259" hidden="1"/>
    <col min="5891" max="5895" width="19.5703125" style="2259" hidden="1"/>
    <col min="5896" max="5896" width="1.5703125" style="2259" hidden="1"/>
    <col min="5897" max="6141" width="10.5703125" style="2259" hidden="1"/>
    <col min="6142" max="6142" width="3.42578125" style="2259" hidden="1"/>
    <col min="6143" max="6145" width="10.5703125" style="2259" hidden="1"/>
    <col min="6146" max="6146" width="47.5703125" style="2259" hidden="1"/>
    <col min="6147" max="6151" width="19.5703125" style="2259" hidden="1"/>
    <col min="6152" max="6152" width="1.5703125" style="2259" hidden="1"/>
    <col min="6153" max="6397" width="10.5703125" style="2259" hidden="1"/>
    <col min="6398" max="6398" width="3.42578125" style="2259" hidden="1"/>
    <col min="6399" max="6401" width="10.5703125" style="2259" hidden="1"/>
    <col min="6402" max="6402" width="47.5703125" style="2259" hidden="1"/>
    <col min="6403" max="6407" width="19.5703125" style="2259" hidden="1"/>
    <col min="6408" max="6408" width="1.5703125" style="2259" hidden="1"/>
    <col min="6409" max="6653" width="10.5703125" style="2259" hidden="1"/>
    <col min="6654" max="6654" width="3.42578125" style="2259" hidden="1"/>
    <col min="6655" max="6657" width="10.5703125" style="2259" hidden="1"/>
    <col min="6658" max="6658" width="47.5703125" style="2259" hidden="1"/>
    <col min="6659" max="6663" width="19.5703125" style="2259" hidden="1"/>
    <col min="6664" max="6664" width="1.5703125" style="2259" hidden="1"/>
    <col min="6665" max="6909" width="10.5703125" style="2259" hidden="1"/>
    <col min="6910" max="6910" width="3.42578125" style="2259" hidden="1"/>
    <col min="6911" max="6913" width="10.5703125" style="2259" hidden="1"/>
    <col min="6914" max="6914" width="47.5703125" style="2259" hidden="1"/>
    <col min="6915" max="6919" width="19.5703125" style="2259" hidden="1"/>
    <col min="6920" max="6920" width="1.5703125" style="2259" hidden="1"/>
    <col min="6921" max="7165" width="10.5703125" style="2259" hidden="1"/>
    <col min="7166" max="7166" width="3.42578125" style="2259" hidden="1"/>
    <col min="7167" max="7169" width="10.5703125" style="2259" hidden="1"/>
    <col min="7170" max="7170" width="47.5703125" style="2259" hidden="1"/>
    <col min="7171" max="7175" width="19.5703125" style="2259" hidden="1"/>
    <col min="7176" max="7176" width="1.5703125" style="2259" hidden="1"/>
    <col min="7177" max="7421" width="10.5703125" style="2259" hidden="1"/>
    <col min="7422" max="7422" width="3.42578125" style="2259" hidden="1"/>
    <col min="7423" max="7425" width="10.5703125" style="2259" hidden="1"/>
    <col min="7426" max="7426" width="47.5703125" style="2259" hidden="1"/>
    <col min="7427" max="7431" width="19.5703125" style="2259" hidden="1"/>
    <col min="7432" max="7432" width="1.5703125" style="2259" hidden="1"/>
    <col min="7433" max="7677" width="10.5703125" style="2259" hidden="1"/>
    <col min="7678" max="7678" width="3.42578125" style="2259" hidden="1"/>
    <col min="7679" max="7681" width="10.5703125" style="2259" hidden="1"/>
    <col min="7682" max="7682" width="47.5703125" style="2259" hidden="1"/>
    <col min="7683" max="7687" width="19.5703125" style="2259" hidden="1"/>
    <col min="7688" max="7688" width="1.5703125" style="2259" hidden="1"/>
    <col min="7689" max="7933" width="10.5703125" style="2259" hidden="1"/>
    <col min="7934" max="7934" width="3.42578125" style="2259" hidden="1"/>
    <col min="7935" max="7937" width="10.5703125" style="2259" hidden="1"/>
    <col min="7938" max="7938" width="47.5703125" style="2259" hidden="1"/>
    <col min="7939" max="7943" width="19.5703125" style="2259" hidden="1"/>
    <col min="7944" max="7944" width="1.5703125" style="2259" hidden="1"/>
    <col min="7945" max="8189" width="10.5703125" style="2259" hidden="1"/>
    <col min="8190" max="8190" width="3.42578125" style="2259" hidden="1"/>
    <col min="8191" max="8193" width="10.5703125" style="2259" hidden="1"/>
    <col min="8194" max="8194" width="47.5703125" style="2259" hidden="1"/>
    <col min="8195" max="8199" width="19.5703125" style="2259" hidden="1"/>
    <col min="8200" max="8200" width="1.5703125" style="2259" hidden="1"/>
    <col min="8201" max="8445" width="10.5703125" style="2259" hidden="1"/>
    <col min="8446" max="8446" width="3.42578125" style="2259" hidden="1"/>
    <col min="8447" max="8449" width="10.5703125" style="2259" hidden="1"/>
    <col min="8450" max="8450" width="47.5703125" style="2259" hidden="1"/>
    <col min="8451" max="8455" width="19.5703125" style="2259" hidden="1"/>
    <col min="8456" max="8456" width="1.5703125" style="2259" hidden="1"/>
    <col min="8457" max="8701" width="10.5703125" style="2259" hidden="1"/>
    <col min="8702" max="8702" width="3.42578125" style="2259" hidden="1"/>
    <col min="8703" max="8705" width="10.5703125" style="2259" hidden="1"/>
    <col min="8706" max="8706" width="47.5703125" style="2259" hidden="1"/>
    <col min="8707" max="8711" width="19.5703125" style="2259" hidden="1"/>
    <col min="8712" max="8712" width="1.5703125" style="2259" hidden="1"/>
    <col min="8713" max="8957" width="10.5703125" style="2259" hidden="1"/>
    <col min="8958" max="8958" width="3.42578125" style="2259" hidden="1"/>
    <col min="8959" max="8961" width="10.5703125" style="2259" hidden="1"/>
    <col min="8962" max="8962" width="47.5703125" style="2259" hidden="1"/>
    <col min="8963" max="8967" width="19.5703125" style="2259" hidden="1"/>
    <col min="8968" max="8968" width="1.5703125" style="2259" hidden="1"/>
    <col min="8969" max="9213" width="10.5703125" style="2259" hidden="1"/>
    <col min="9214" max="9214" width="3.42578125" style="2259" hidden="1"/>
    <col min="9215" max="9217" width="10.5703125" style="2259" hidden="1"/>
    <col min="9218" max="9218" width="47.5703125" style="2259" hidden="1"/>
    <col min="9219" max="9223" width="19.5703125" style="2259" hidden="1"/>
    <col min="9224" max="9224" width="1.5703125" style="2259" hidden="1"/>
    <col min="9225" max="9469" width="10.5703125" style="2259" hidden="1"/>
    <col min="9470" max="9470" width="3.42578125" style="2259" hidden="1"/>
    <col min="9471" max="9473" width="10.5703125" style="2259" hidden="1"/>
    <col min="9474" max="9474" width="47.5703125" style="2259" hidden="1"/>
    <col min="9475" max="9479" width="19.5703125" style="2259" hidden="1"/>
    <col min="9480" max="9480" width="1.5703125" style="2259" hidden="1"/>
    <col min="9481" max="9725" width="10.5703125" style="2259" hidden="1"/>
    <col min="9726" max="9726" width="3.42578125" style="2259" hidden="1"/>
    <col min="9727" max="9729" width="10.5703125" style="2259" hidden="1"/>
    <col min="9730" max="9730" width="47.5703125" style="2259" hidden="1"/>
    <col min="9731" max="9735" width="19.5703125" style="2259" hidden="1"/>
    <col min="9736" max="9736" width="1.5703125" style="2259" hidden="1"/>
    <col min="9737" max="9981" width="10.5703125" style="2259" hidden="1"/>
    <col min="9982" max="9982" width="3.42578125" style="2259" hidden="1"/>
    <col min="9983" max="9985" width="10.5703125" style="2259" hidden="1"/>
    <col min="9986" max="9986" width="47.5703125" style="2259" hidden="1"/>
    <col min="9987" max="9991" width="19.5703125" style="2259" hidden="1"/>
    <col min="9992" max="9992" width="1.5703125" style="2259" hidden="1"/>
    <col min="9993" max="10237" width="10.5703125" style="2259" hidden="1"/>
    <col min="10238" max="10238" width="3.42578125" style="2259" hidden="1"/>
    <col min="10239" max="10241" width="10.5703125" style="2259" hidden="1"/>
    <col min="10242" max="10242" width="47.5703125" style="2259" hidden="1"/>
    <col min="10243" max="10247" width="19.5703125" style="2259" hidden="1"/>
    <col min="10248" max="10248" width="1.5703125" style="2259" hidden="1"/>
    <col min="10249" max="10493" width="10.5703125" style="2259" hidden="1"/>
    <col min="10494" max="10494" width="3.42578125" style="2259" hidden="1"/>
    <col min="10495" max="10497" width="10.5703125" style="2259" hidden="1"/>
    <col min="10498" max="10498" width="47.5703125" style="2259" hidden="1"/>
    <col min="10499" max="10503" width="19.5703125" style="2259" hidden="1"/>
    <col min="10504" max="10504" width="1.5703125" style="2259" hidden="1"/>
    <col min="10505" max="10749" width="10.5703125" style="2259" hidden="1"/>
    <col min="10750" max="10750" width="3.42578125" style="2259" hidden="1"/>
    <col min="10751" max="10753" width="10.5703125" style="2259" hidden="1"/>
    <col min="10754" max="10754" width="47.5703125" style="2259" hidden="1"/>
    <col min="10755" max="10759" width="19.5703125" style="2259" hidden="1"/>
    <col min="10760" max="10760" width="1.5703125" style="2259" hidden="1"/>
    <col min="10761" max="11005" width="10.5703125" style="2259" hidden="1"/>
    <col min="11006" max="11006" width="3.42578125" style="2259" hidden="1"/>
    <col min="11007" max="11009" width="10.5703125" style="2259" hidden="1"/>
    <col min="11010" max="11010" width="47.5703125" style="2259" hidden="1"/>
    <col min="11011" max="11015" width="19.5703125" style="2259" hidden="1"/>
    <col min="11016" max="11016" width="1.5703125" style="2259" hidden="1"/>
    <col min="11017" max="11261" width="10.5703125" style="2259" hidden="1"/>
    <col min="11262" max="11262" width="3.42578125" style="2259" hidden="1"/>
    <col min="11263" max="11265" width="10.5703125" style="2259" hidden="1"/>
    <col min="11266" max="11266" width="47.5703125" style="2259" hidden="1"/>
    <col min="11267" max="11271" width="19.5703125" style="2259" hidden="1"/>
    <col min="11272" max="11272" width="1.5703125" style="2259" hidden="1"/>
    <col min="11273" max="11517" width="10.5703125" style="2259" hidden="1"/>
    <col min="11518" max="11518" width="3.42578125" style="2259" hidden="1"/>
    <col min="11519" max="11521" width="10.5703125" style="2259" hidden="1"/>
    <col min="11522" max="11522" width="47.5703125" style="2259" hidden="1"/>
    <col min="11523" max="11527" width="19.5703125" style="2259" hidden="1"/>
    <col min="11528" max="11528" width="1.5703125" style="2259" hidden="1"/>
    <col min="11529" max="11773" width="10.5703125" style="2259" hidden="1"/>
    <col min="11774" max="11774" width="3.42578125" style="2259" hidden="1"/>
    <col min="11775" max="11777" width="10.5703125" style="2259" hidden="1"/>
    <col min="11778" max="11778" width="47.5703125" style="2259" hidden="1"/>
    <col min="11779" max="11783" width="19.5703125" style="2259" hidden="1"/>
    <col min="11784" max="11784" width="1.5703125" style="2259" hidden="1"/>
    <col min="11785" max="12029" width="10.5703125" style="2259" hidden="1"/>
    <col min="12030" max="12030" width="3.42578125" style="2259" hidden="1"/>
    <col min="12031" max="12033" width="10.5703125" style="2259" hidden="1"/>
    <col min="12034" max="12034" width="47.5703125" style="2259" hidden="1"/>
    <col min="12035" max="12039" width="19.5703125" style="2259" hidden="1"/>
    <col min="12040" max="12040" width="1.5703125" style="2259" hidden="1"/>
    <col min="12041" max="12285" width="10.5703125" style="2259" hidden="1"/>
    <col min="12286" max="12286" width="3.42578125" style="2259" hidden="1"/>
    <col min="12287" max="12289" width="10.5703125" style="2259" hidden="1"/>
    <col min="12290" max="12290" width="47.5703125" style="2259" hidden="1"/>
    <col min="12291" max="12295" width="19.5703125" style="2259" hidden="1"/>
    <col min="12296" max="12296" width="1.5703125" style="2259" hidden="1"/>
    <col min="12297" max="12541" width="10.5703125" style="2259" hidden="1"/>
    <col min="12542" max="12542" width="3.42578125" style="2259" hidden="1"/>
    <col min="12543" max="12545" width="10.5703125" style="2259" hidden="1"/>
    <col min="12546" max="12546" width="47.5703125" style="2259" hidden="1"/>
    <col min="12547" max="12551" width="19.5703125" style="2259" hidden="1"/>
    <col min="12552" max="12552" width="1.5703125" style="2259" hidden="1"/>
    <col min="12553" max="12797" width="10.5703125" style="2259" hidden="1"/>
    <col min="12798" max="12798" width="3.42578125" style="2259" hidden="1"/>
    <col min="12799" max="12801" width="10.5703125" style="2259" hidden="1"/>
    <col min="12802" max="12802" width="47.5703125" style="2259" hidden="1"/>
    <col min="12803" max="12807" width="19.5703125" style="2259" hidden="1"/>
    <col min="12808" max="12808" width="1.5703125" style="2259" hidden="1"/>
    <col min="12809" max="13053" width="10.5703125" style="2259" hidden="1"/>
    <col min="13054" max="13054" width="3.42578125" style="2259" hidden="1"/>
    <col min="13055" max="13057" width="10.5703125" style="2259" hidden="1"/>
    <col min="13058" max="13058" width="47.5703125" style="2259" hidden="1"/>
    <col min="13059" max="13063" width="19.5703125" style="2259" hidden="1"/>
    <col min="13064" max="13064" width="1.5703125" style="2259" hidden="1"/>
    <col min="13065" max="13309" width="10.5703125" style="2259" hidden="1"/>
    <col min="13310" max="13310" width="3.42578125" style="2259" hidden="1"/>
    <col min="13311" max="13313" width="10.5703125" style="2259" hidden="1"/>
    <col min="13314" max="13314" width="47.5703125" style="2259" hidden="1"/>
    <col min="13315" max="13319" width="19.5703125" style="2259" hidden="1"/>
    <col min="13320" max="13320" width="1.5703125" style="2259" hidden="1"/>
    <col min="13321" max="13565" width="10.5703125" style="2259" hidden="1"/>
    <col min="13566" max="13566" width="3.42578125" style="2259" hidden="1"/>
    <col min="13567" max="13569" width="10.5703125" style="2259" hidden="1"/>
    <col min="13570" max="13570" width="47.5703125" style="2259" hidden="1"/>
    <col min="13571" max="13575" width="19.5703125" style="2259" hidden="1"/>
    <col min="13576" max="13576" width="1.5703125" style="2259" hidden="1"/>
    <col min="13577" max="13821" width="10.5703125" style="2259" hidden="1"/>
    <col min="13822" max="13822" width="3.42578125" style="2259" hidden="1"/>
    <col min="13823" max="13825" width="10.5703125" style="2259" hidden="1"/>
    <col min="13826" max="13826" width="47.5703125" style="2259" hidden="1"/>
    <col min="13827" max="13831" width="19.5703125" style="2259" hidden="1"/>
    <col min="13832" max="13832" width="1.5703125" style="2259" hidden="1"/>
    <col min="13833" max="14077" width="10.5703125" style="2259" hidden="1"/>
    <col min="14078" max="14078" width="3.42578125" style="2259" hidden="1"/>
    <col min="14079" max="14081" width="10.5703125" style="2259" hidden="1"/>
    <col min="14082" max="14082" width="47.5703125" style="2259" hidden="1"/>
    <col min="14083" max="14087" width="19.5703125" style="2259" hidden="1"/>
    <col min="14088" max="14088" width="1.5703125" style="2259" hidden="1"/>
    <col min="14089" max="14333" width="10.5703125" style="2259" hidden="1"/>
    <col min="14334" max="14334" width="3.42578125" style="2259" hidden="1"/>
    <col min="14335" max="14337" width="10.5703125" style="2259" hidden="1"/>
    <col min="14338" max="14338" width="47.5703125" style="2259" hidden="1"/>
    <col min="14339" max="14343" width="19.5703125" style="2259" hidden="1"/>
    <col min="14344" max="14344" width="1.5703125" style="2259" hidden="1"/>
    <col min="14345" max="14589" width="10.5703125" style="2259" hidden="1"/>
    <col min="14590" max="14590" width="3.42578125" style="2259" hidden="1"/>
    <col min="14591" max="14593" width="10.5703125" style="2259" hidden="1"/>
    <col min="14594" max="14594" width="47.5703125" style="2259" hidden="1"/>
    <col min="14595" max="14599" width="19.5703125" style="2259" hidden="1"/>
    <col min="14600" max="14600" width="1.5703125" style="2259" hidden="1"/>
    <col min="14601" max="14845" width="10.5703125" style="2259" hidden="1"/>
    <col min="14846" max="14846" width="3.42578125" style="2259" hidden="1"/>
    <col min="14847" max="14849" width="10.5703125" style="2259" hidden="1"/>
    <col min="14850" max="14850" width="47.5703125" style="2259" hidden="1"/>
    <col min="14851" max="14855" width="19.5703125" style="2259" hidden="1"/>
    <col min="14856" max="14856" width="1.5703125" style="2259" hidden="1"/>
    <col min="14857" max="15101" width="10.5703125" style="2259" hidden="1"/>
    <col min="15102" max="15102" width="3.42578125" style="2259" hidden="1"/>
    <col min="15103" max="15105" width="10.5703125" style="2259" hidden="1"/>
    <col min="15106" max="15106" width="47.5703125" style="2259" hidden="1"/>
    <col min="15107" max="15111" width="19.5703125" style="2259" hidden="1"/>
    <col min="15112" max="15112" width="1.5703125" style="2259" hidden="1"/>
    <col min="15113" max="15357" width="10.5703125" style="2259" hidden="1"/>
    <col min="15358" max="15358" width="3.42578125" style="2259" hidden="1"/>
    <col min="15359" max="15361" width="10.5703125" style="2259" hidden="1"/>
    <col min="15362" max="15362" width="47.5703125" style="2259" hidden="1"/>
    <col min="15363" max="15367" width="19.5703125" style="2259" hidden="1"/>
    <col min="15368" max="15368" width="1.5703125" style="2259" hidden="1"/>
    <col min="15369" max="15613" width="10.5703125" style="2259" hidden="1"/>
    <col min="15614" max="15614" width="3.42578125" style="2259" hidden="1"/>
    <col min="15615" max="15617" width="10.5703125" style="2259" hidden="1"/>
    <col min="15618" max="15618" width="47.5703125" style="2259" hidden="1"/>
    <col min="15619" max="15623" width="19.5703125" style="2259" hidden="1"/>
    <col min="15624" max="15624" width="1.5703125" style="2259" hidden="1"/>
    <col min="15625" max="15869" width="10.5703125" style="2259" hidden="1"/>
    <col min="15870" max="15870" width="3.42578125" style="2259" hidden="1"/>
    <col min="15871" max="15873" width="10.5703125" style="2259" hidden="1"/>
    <col min="15874" max="15874" width="47.5703125" style="2259" hidden="1"/>
    <col min="15875" max="15879" width="19.5703125" style="2259" hidden="1"/>
    <col min="15880" max="15880" width="1.5703125" style="2259" hidden="1"/>
    <col min="15881" max="16125" width="10.5703125" style="2259" hidden="1"/>
    <col min="16126" max="16126" width="3.42578125" style="2259" hidden="1"/>
    <col min="16127" max="16129" width="10.5703125" style="2259" hidden="1"/>
    <col min="16130" max="16130" width="47.5703125" style="2259" hidden="1"/>
    <col min="16131" max="16135" width="19.5703125" style="2259" hidden="1"/>
    <col min="16136" max="16136" width="1.5703125" style="2259" hidden="1"/>
    <col min="16137" max="16139" width="19.5703125" style="2259" hidden="1"/>
    <col min="16140" max="16141" width="1.5703125" style="2259" hidden="1"/>
    <col min="16142" max="16384" width="10.5703125" style="2259" hidden="1"/>
  </cols>
  <sheetData>
    <row r="1" spans="1:27" ht="6" customHeight="1" thickBot="1"/>
    <row r="2" spans="1:27" ht="14.25" customHeight="1">
      <c r="B2" s="3046" t="s">
        <v>1312</v>
      </c>
      <c r="C2" s="3047"/>
      <c r="D2" s="3047"/>
      <c r="E2" s="3047"/>
      <c r="F2" s="3047"/>
      <c r="G2" s="3048"/>
    </row>
    <row r="3" spans="1:27" ht="20.25" customHeight="1">
      <c r="B3" s="3049"/>
      <c r="C3" s="3050"/>
      <c r="D3" s="3050"/>
      <c r="E3" s="3050"/>
      <c r="F3" s="3050"/>
      <c r="G3" s="3051"/>
    </row>
    <row r="4" spans="1:27" ht="7.35" customHeight="1" thickBot="1">
      <c r="B4" s="3052"/>
      <c r="C4" s="3053"/>
      <c r="D4" s="3053"/>
      <c r="E4" s="3053"/>
      <c r="F4" s="3053"/>
      <c r="G4" s="3054"/>
    </row>
    <row r="5" spans="1:27" ht="8.1" customHeight="1" thickBot="1"/>
    <row r="6" spans="1:27" s="2261" customFormat="1" ht="35.1" customHeight="1" thickBot="1">
      <c r="A6" s="1228"/>
      <c r="B6" s="3044" t="s">
        <v>1036</v>
      </c>
      <c r="C6" s="2794"/>
      <c r="D6" s="2299" t="s">
        <v>1301</v>
      </c>
      <c r="E6" s="2300" t="s">
        <v>1302</v>
      </c>
      <c r="F6" s="2302" t="s">
        <v>1303</v>
      </c>
      <c r="G6" s="2301" t="s">
        <v>1332</v>
      </c>
    </row>
    <row r="7" spans="1:27" s="2261" customFormat="1" ht="15" customHeight="1" thickBot="1">
      <c r="A7" s="1228"/>
      <c r="B7" s="3044" t="str">
        <f>CurrQtr</f>
        <v>Q4 2021</v>
      </c>
      <c r="C7" s="2794"/>
      <c r="D7" s="2262"/>
      <c r="E7" s="2263"/>
      <c r="F7" s="2264"/>
      <c r="G7" s="2265"/>
    </row>
    <row r="8" spans="1:27" s="2261" customFormat="1" ht="19.5" customHeight="1">
      <c r="A8" s="1228"/>
      <c r="B8" s="2266"/>
      <c r="C8" s="2267" t="s">
        <v>1304</v>
      </c>
      <c r="D8" s="2268">
        <v>1331</v>
      </c>
      <c r="E8" s="1075">
        <v>374</v>
      </c>
      <c r="F8" s="2269">
        <v>957</v>
      </c>
      <c r="G8" s="2270">
        <v>-84</v>
      </c>
    </row>
    <row r="9" spans="1:27" s="2261" customFormat="1" ht="15">
      <c r="A9" s="1228"/>
      <c r="B9" s="2266"/>
      <c r="C9" s="2267" t="s">
        <v>1305</v>
      </c>
      <c r="D9" s="2268">
        <v>833</v>
      </c>
      <c r="E9" s="1075">
        <v>626</v>
      </c>
      <c r="F9" s="2269">
        <v>207</v>
      </c>
      <c r="G9" s="2270">
        <v>-1559</v>
      </c>
      <c r="AA9" s="2271"/>
    </row>
    <row r="10" spans="1:27" s="2261" customFormat="1" ht="15">
      <c r="A10" s="1228"/>
      <c r="B10" s="2266"/>
      <c r="C10" s="2267" t="s">
        <v>1306</v>
      </c>
      <c r="D10" s="2268">
        <v>0</v>
      </c>
      <c r="E10" s="1075">
        <v>0</v>
      </c>
      <c r="F10" s="2269">
        <v>0</v>
      </c>
      <c r="G10" s="2270">
        <v>-1340</v>
      </c>
      <c r="AA10" s="2271"/>
    </row>
    <row r="11" spans="1:27" s="2261" customFormat="1" ht="12.75">
      <c r="A11" s="1228"/>
      <c r="B11" s="2272" t="s">
        <v>1313</v>
      </c>
      <c r="C11" s="2267"/>
      <c r="D11" s="2273">
        <v>2164</v>
      </c>
      <c r="E11" s="2274">
        <v>1000</v>
      </c>
      <c r="F11" s="2275">
        <v>1164</v>
      </c>
      <c r="G11" s="2276">
        <v>-2983</v>
      </c>
      <c r="AA11" s="2271"/>
    </row>
    <row r="12" spans="1:27" s="2261" customFormat="1" ht="6" customHeight="1">
      <c r="A12" s="1228"/>
      <c r="B12" s="2295"/>
      <c r="C12" s="2267"/>
      <c r="D12" s="2268"/>
      <c r="E12" s="1075"/>
      <c r="F12" s="2269"/>
      <c r="G12" s="2270"/>
      <c r="AA12" s="2271"/>
    </row>
    <row r="13" spans="1:27" s="2261" customFormat="1" ht="12.75">
      <c r="A13" s="1228"/>
      <c r="B13" s="2266"/>
      <c r="C13" s="2267" t="s">
        <v>1314</v>
      </c>
      <c r="D13" s="2268"/>
      <c r="E13" s="1075"/>
      <c r="F13" s="2269"/>
      <c r="G13" s="2270"/>
      <c r="AA13" s="2271"/>
    </row>
    <row r="14" spans="1:27" s="2261" customFormat="1" ht="12.75">
      <c r="A14" s="1228"/>
      <c r="B14" s="2266"/>
      <c r="C14" s="2296" t="s">
        <v>1315</v>
      </c>
      <c r="D14" s="2268">
        <v>34</v>
      </c>
      <c r="E14" s="1075">
        <v>6</v>
      </c>
      <c r="F14" s="2269">
        <v>28</v>
      </c>
      <c r="G14" s="2270">
        <v>-4</v>
      </c>
      <c r="AA14" s="2271"/>
    </row>
    <row r="15" spans="1:27" s="2261" customFormat="1" ht="12.75">
      <c r="A15" s="1228"/>
      <c r="B15" s="2266"/>
      <c r="C15" s="2296" t="s">
        <v>86</v>
      </c>
      <c r="D15" s="2268">
        <v>2</v>
      </c>
      <c r="E15" s="1075">
        <v>2</v>
      </c>
      <c r="F15" s="2269">
        <v>0</v>
      </c>
      <c r="G15" s="2270">
        <v>0</v>
      </c>
      <c r="AA15" s="2271"/>
    </row>
    <row r="16" spans="1:27" s="2261" customFormat="1" ht="12.75">
      <c r="A16" s="1228"/>
      <c r="B16" s="2266"/>
      <c r="C16" s="2267" t="s">
        <v>1316</v>
      </c>
      <c r="D16" s="2268">
        <v>473</v>
      </c>
      <c r="E16" s="1075">
        <v>209</v>
      </c>
      <c r="F16" s="2269">
        <v>264</v>
      </c>
      <c r="G16" s="2270">
        <v>-107</v>
      </c>
    </row>
    <row r="17" spans="1:7" s="2261" customFormat="1" ht="12.75">
      <c r="A17" s="1228"/>
      <c r="B17" s="2266"/>
      <c r="C17" s="2267" t="s">
        <v>1317</v>
      </c>
      <c r="D17" s="2268">
        <v>339</v>
      </c>
      <c r="E17" s="1075">
        <v>67</v>
      </c>
      <c r="F17" s="2269">
        <v>272</v>
      </c>
      <c r="G17" s="2270">
        <v>-31</v>
      </c>
    </row>
    <row r="18" spans="1:7" s="2261" customFormat="1" ht="12.75">
      <c r="A18" s="1228"/>
      <c r="B18" s="2266"/>
      <c r="C18" s="2267" t="s">
        <v>1318</v>
      </c>
      <c r="D18" s="2268">
        <v>86</v>
      </c>
      <c r="E18" s="1075">
        <v>18</v>
      </c>
      <c r="F18" s="2269">
        <v>68</v>
      </c>
      <c r="G18" s="2270">
        <v>-37</v>
      </c>
    </row>
    <row r="19" spans="1:7" s="2261" customFormat="1" ht="12.75">
      <c r="A19" s="1228"/>
      <c r="B19" s="2266"/>
      <c r="C19" s="2267" t="s">
        <v>1319</v>
      </c>
      <c r="D19" s="2268">
        <v>79</v>
      </c>
      <c r="E19" s="1075">
        <v>21</v>
      </c>
      <c r="F19" s="2269">
        <v>58</v>
      </c>
      <c r="G19" s="2270">
        <v>-49</v>
      </c>
    </row>
    <row r="20" spans="1:7" s="2261" customFormat="1" ht="12.75">
      <c r="A20" s="1228"/>
      <c r="B20" s="2266"/>
      <c r="C20" s="2267" t="s">
        <v>1320</v>
      </c>
      <c r="D20" s="2268">
        <v>36</v>
      </c>
      <c r="E20" s="1075">
        <v>20</v>
      </c>
      <c r="F20" s="2269">
        <v>16</v>
      </c>
      <c r="G20" s="2270">
        <v>-4</v>
      </c>
    </row>
    <row r="21" spans="1:7" s="2261" customFormat="1" ht="12.75">
      <c r="A21" s="1228"/>
      <c r="B21" s="2266"/>
      <c r="C21" s="2267" t="s">
        <v>1321</v>
      </c>
      <c r="D21" s="2268">
        <v>207</v>
      </c>
      <c r="E21" s="1075">
        <v>72</v>
      </c>
      <c r="F21" s="2269">
        <v>135</v>
      </c>
      <c r="G21" s="2270">
        <v>-39</v>
      </c>
    </row>
    <row r="22" spans="1:7" s="2261" customFormat="1" ht="12.75">
      <c r="A22" s="1228"/>
      <c r="B22" s="2266"/>
      <c r="C22" s="2267" t="s">
        <v>1322</v>
      </c>
      <c r="D22" s="2268">
        <v>85</v>
      </c>
      <c r="E22" s="1075">
        <v>7</v>
      </c>
      <c r="F22" s="2269">
        <v>78</v>
      </c>
      <c r="G22" s="2270">
        <v>-2</v>
      </c>
    </row>
    <row r="23" spans="1:7" s="2261" customFormat="1" ht="12.75">
      <c r="A23" s="1228"/>
      <c r="B23" s="2266"/>
      <c r="C23" s="2267" t="s">
        <v>1323</v>
      </c>
      <c r="D23" s="2268">
        <v>21</v>
      </c>
      <c r="E23" s="1075">
        <v>2</v>
      </c>
      <c r="F23" s="2269">
        <v>19</v>
      </c>
      <c r="G23" s="2270">
        <v>0</v>
      </c>
    </row>
    <row r="24" spans="1:7" s="2261" customFormat="1" ht="12.75">
      <c r="A24" s="1228"/>
      <c r="B24" s="2266"/>
      <c r="C24" s="2267" t="s">
        <v>1324</v>
      </c>
      <c r="D24" s="2268">
        <v>96</v>
      </c>
      <c r="E24" s="1075">
        <v>35</v>
      </c>
      <c r="F24" s="2269">
        <v>61</v>
      </c>
      <c r="G24" s="2270">
        <v>-29</v>
      </c>
    </row>
    <row r="25" spans="1:7" s="2261" customFormat="1" ht="12.75">
      <c r="A25" s="1228"/>
      <c r="B25" s="2266"/>
      <c r="C25" s="2267" t="s">
        <v>1325</v>
      </c>
      <c r="D25" s="2268">
        <v>129</v>
      </c>
      <c r="E25" s="1075">
        <v>4</v>
      </c>
      <c r="F25" s="2269">
        <v>125</v>
      </c>
      <c r="G25" s="2270">
        <v>-7</v>
      </c>
    </row>
    <row r="26" spans="1:7" s="2261" customFormat="1" ht="12.75">
      <c r="A26" s="1228"/>
      <c r="B26" s="2266"/>
      <c r="C26" s="2267" t="s">
        <v>1326</v>
      </c>
      <c r="D26" s="2268">
        <v>68</v>
      </c>
      <c r="E26" s="1075">
        <v>25</v>
      </c>
      <c r="F26" s="2269">
        <v>43</v>
      </c>
      <c r="G26" s="2270">
        <v>-2</v>
      </c>
    </row>
    <row r="27" spans="1:7" s="2261" customFormat="1" ht="12.75">
      <c r="A27" s="1228"/>
      <c r="B27" s="2266"/>
      <c r="C27" s="2267" t="s">
        <v>1327</v>
      </c>
      <c r="D27" s="2268">
        <v>58</v>
      </c>
      <c r="E27" s="1075">
        <v>20</v>
      </c>
      <c r="F27" s="2269">
        <v>38</v>
      </c>
      <c r="G27" s="2270">
        <v>-5</v>
      </c>
    </row>
    <row r="28" spans="1:7" s="2261" customFormat="1" ht="12.75">
      <c r="A28" s="1228"/>
      <c r="B28" s="2266"/>
      <c r="C28" s="2267" t="s">
        <v>1328</v>
      </c>
      <c r="D28" s="2268">
        <v>6</v>
      </c>
      <c r="E28" s="1075">
        <v>3</v>
      </c>
      <c r="F28" s="2269">
        <v>3</v>
      </c>
      <c r="G28" s="2270">
        <v>-1</v>
      </c>
    </row>
    <row r="29" spans="1:7" s="2261" customFormat="1" ht="12.75">
      <c r="A29" s="1228"/>
      <c r="B29" s="2266"/>
      <c r="C29" s="2267" t="s">
        <v>1329</v>
      </c>
      <c r="D29" s="2268">
        <v>91</v>
      </c>
      <c r="E29" s="1075">
        <v>34</v>
      </c>
      <c r="F29" s="2269">
        <v>57</v>
      </c>
      <c r="G29" s="2270">
        <v>-25</v>
      </c>
    </row>
    <row r="30" spans="1:7" s="2261" customFormat="1" ht="12.75">
      <c r="A30" s="1228"/>
      <c r="B30" s="2266"/>
      <c r="C30" s="2267" t="s">
        <v>1330</v>
      </c>
      <c r="D30" s="2268">
        <v>94</v>
      </c>
      <c r="E30" s="1075">
        <v>25</v>
      </c>
      <c r="F30" s="2269">
        <v>69</v>
      </c>
      <c r="G30" s="2270">
        <v>-10</v>
      </c>
    </row>
    <row r="31" spans="1:7" s="2261" customFormat="1" ht="12.75">
      <c r="A31" s="1228"/>
      <c r="B31" s="2266"/>
      <c r="C31" s="2267" t="s">
        <v>25</v>
      </c>
      <c r="D31" s="2268">
        <v>166</v>
      </c>
      <c r="E31" s="1075">
        <v>81</v>
      </c>
      <c r="F31" s="2269">
        <v>85</v>
      </c>
      <c r="G31" s="2270">
        <v>-22</v>
      </c>
    </row>
    <row r="32" spans="1:7" s="2261" customFormat="1" ht="12.75">
      <c r="A32" s="1228"/>
      <c r="B32" s="2266"/>
      <c r="C32" s="2267" t="s">
        <v>85</v>
      </c>
      <c r="D32" s="2268">
        <v>222</v>
      </c>
      <c r="E32" s="1075">
        <v>4</v>
      </c>
      <c r="F32" s="2269">
        <v>218</v>
      </c>
      <c r="G32" s="2270">
        <v>-1</v>
      </c>
    </row>
    <row r="33" spans="1:27" s="2261" customFormat="1" ht="15">
      <c r="A33" s="1228"/>
      <c r="B33" s="2272" t="s">
        <v>1331</v>
      </c>
      <c r="C33" s="2267"/>
      <c r="D33" s="2273">
        <v>2292</v>
      </c>
      <c r="E33" s="2274">
        <v>655</v>
      </c>
      <c r="F33" s="2275">
        <v>1637</v>
      </c>
      <c r="G33" s="2276">
        <v>-375</v>
      </c>
      <c r="AA33" s="2271"/>
    </row>
    <row r="34" spans="1:27" s="2261" customFormat="1" ht="6" customHeight="1">
      <c r="A34" s="1228"/>
      <c r="B34" s="2295"/>
      <c r="C34" s="2267"/>
      <c r="D34" s="2268"/>
      <c r="E34" s="1075"/>
      <c r="F34" s="2269"/>
      <c r="G34" s="2270"/>
      <c r="AA34" s="2271"/>
    </row>
    <row r="35" spans="1:27" s="2271" customFormat="1" ht="16.350000000000001" customHeight="1" thickBot="1">
      <c r="A35" s="2281"/>
      <c r="B35" s="2282" t="s">
        <v>37</v>
      </c>
      <c r="C35" s="2283"/>
      <c r="D35" s="2284">
        <v>4456</v>
      </c>
      <c r="E35" s="2285">
        <v>1655</v>
      </c>
      <c r="F35" s="2286">
        <v>2801</v>
      </c>
      <c r="G35" s="2287">
        <v>-3358</v>
      </c>
    </row>
    <row r="36" spans="1:27" s="2261" customFormat="1" ht="15" customHeight="1" thickBot="1">
      <c r="A36" s="1228"/>
      <c r="B36" s="3044" t="s">
        <v>1333</v>
      </c>
      <c r="C36" s="2794"/>
      <c r="D36" s="2262"/>
      <c r="E36" s="2263"/>
      <c r="F36" s="2264"/>
      <c r="G36" s="2265"/>
    </row>
    <row r="37" spans="1:27" s="2261" customFormat="1" ht="19.5" customHeight="1">
      <c r="A37" s="1228"/>
      <c r="B37" s="2266"/>
      <c r="C37" s="2267" t="s">
        <v>1304</v>
      </c>
      <c r="D37" s="2268">
        <v>1490</v>
      </c>
      <c r="E37" s="1075">
        <v>392</v>
      </c>
      <c r="F37" s="2269">
        <v>1098</v>
      </c>
      <c r="G37" s="2270">
        <v>-79</v>
      </c>
    </row>
    <row r="38" spans="1:27" s="2261" customFormat="1" ht="15">
      <c r="A38" s="1228"/>
      <c r="B38" s="2266"/>
      <c r="C38" s="2267" t="s">
        <v>1305</v>
      </c>
      <c r="D38" s="2268">
        <v>1032</v>
      </c>
      <c r="E38" s="1075">
        <v>820</v>
      </c>
      <c r="F38" s="2269">
        <v>212</v>
      </c>
      <c r="G38" s="2270">
        <v>-1381</v>
      </c>
      <c r="AA38" s="2271"/>
    </row>
    <row r="39" spans="1:27" s="2261" customFormat="1" ht="15">
      <c r="A39" s="1228"/>
      <c r="B39" s="2266"/>
      <c r="C39" s="2267" t="s">
        <v>1306</v>
      </c>
      <c r="D39" s="2268">
        <v>0</v>
      </c>
      <c r="E39" s="1075">
        <v>0</v>
      </c>
      <c r="F39" s="2269">
        <v>0</v>
      </c>
      <c r="G39" s="2270">
        <v>-975</v>
      </c>
      <c r="AA39" s="2271"/>
    </row>
    <row r="40" spans="1:27" s="2261" customFormat="1" ht="12.75">
      <c r="A40" s="1228"/>
      <c r="B40" s="2272" t="s">
        <v>1313</v>
      </c>
      <c r="C40" s="2267"/>
      <c r="D40" s="2273">
        <v>2522</v>
      </c>
      <c r="E40" s="2274">
        <v>1212</v>
      </c>
      <c r="F40" s="2275">
        <v>1310</v>
      </c>
      <c r="G40" s="2276">
        <v>-2435</v>
      </c>
      <c r="AA40" s="2271"/>
    </row>
    <row r="41" spans="1:27" s="2261" customFormat="1" ht="6" customHeight="1">
      <c r="A41" s="1228"/>
      <c r="B41" s="2295"/>
      <c r="C41" s="2267"/>
      <c r="D41" s="2268"/>
      <c r="E41" s="1075"/>
      <c r="F41" s="2269"/>
      <c r="G41" s="2270"/>
      <c r="AA41" s="2271"/>
    </row>
    <row r="42" spans="1:27" s="2261" customFormat="1" ht="12.75">
      <c r="A42" s="1228"/>
      <c r="B42" s="2266"/>
      <c r="C42" s="2267" t="s">
        <v>1314</v>
      </c>
      <c r="D42" s="2268"/>
      <c r="E42" s="1075"/>
      <c r="F42" s="2269"/>
      <c r="G42" s="2270"/>
      <c r="AA42" s="2271"/>
    </row>
    <row r="43" spans="1:27" s="2261" customFormat="1" ht="12.75">
      <c r="A43" s="1228"/>
      <c r="B43" s="2266"/>
      <c r="C43" s="2296" t="s">
        <v>1315</v>
      </c>
      <c r="D43" s="2268">
        <v>44</v>
      </c>
      <c r="E43" s="1075">
        <v>9</v>
      </c>
      <c r="F43" s="2269">
        <v>35</v>
      </c>
      <c r="G43" s="2270">
        <v>-4</v>
      </c>
      <c r="AA43" s="2271"/>
    </row>
    <row r="44" spans="1:27" s="2261" customFormat="1" ht="12.75">
      <c r="A44" s="1228"/>
      <c r="B44" s="2266"/>
      <c r="C44" s="2296" t="s">
        <v>86</v>
      </c>
      <c r="D44" s="2268">
        <v>2</v>
      </c>
      <c r="E44" s="1075">
        <v>2</v>
      </c>
      <c r="F44" s="2269">
        <v>0</v>
      </c>
      <c r="G44" s="2270">
        <v>0</v>
      </c>
      <c r="AA44" s="2271"/>
    </row>
    <row r="45" spans="1:27" s="2261" customFormat="1" ht="12.75">
      <c r="A45" s="1228"/>
      <c r="B45" s="2266"/>
      <c r="C45" s="2267" t="s">
        <v>1316</v>
      </c>
      <c r="D45" s="2268">
        <v>516</v>
      </c>
      <c r="E45" s="1075">
        <v>229</v>
      </c>
      <c r="F45" s="2269">
        <v>287</v>
      </c>
      <c r="G45" s="2270">
        <v>-115</v>
      </c>
    </row>
    <row r="46" spans="1:27" s="2261" customFormat="1" ht="12.75">
      <c r="A46" s="1228"/>
      <c r="B46" s="2266"/>
      <c r="C46" s="2267" t="s">
        <v>1317</v>
      </c>
      <c r="D46" s="2268">
        <v>268</v>
      </c>
      <c r="E46" s="1075">
        <v>62</v>
      </c>
      <c r="F46" s="2269">
        <v>206</v>
      </c>
      <c r="G46" s="2270">
        <v>-62</v>
      </c>
    </row>
    <row r="47" spans="1:27" s="2261" customFormat="1" ht="12.75">
      <c r="A47" s="1228"/>
      <c r="B47" s="2266"/>
      <c r="C47" s="2267" t="s">
        <v>1318</v>
      </c>
      <c r="D47" s="2268">
        <v>279</v>
      </c>
      <c r="E47" s="1075">
        <v>49</v>
      </c>
      <c r="F47" s="2269">
        <v>230</v>
      </c>
      <c r="G47" s="2270">
        <v>-62</v>
      </c>
    </row>
    <row r="48" spans="1:27" s="2261" customFormat="1" ht="12.75">
      <c r="A48" s="1228"/>
      <c r="B48" s="2266"/>
      <c r="C48" s="2267" t="s">
        <v>1319</v>
      </c>
      <c r="D48" s="2268">
        <v>183</v>
      </c>
      <c r="E48" s="1075">
        <v>53</v>
      </c>
      <c r="F48" s="2269">
        <v>130</v>
      </c>
      <c r="G48" s="2270">
        <v>-47</v>
      </c>
    </row>
    <row r="49" spans="1:27" s="2261" customFormat="1" ht="12.75">
      <c r="A49" s="1228"/>
      <c r="B49" s="2266"/>
      <c r="C49" s="2267" t="s">
        <v>1320</v>
      </c>
      <c r="D49" s="2268">
        <v>47</v>
      </c>
      <c r="E49" s="1075">
        <v>25</v>
      </c>
      <c r="F49" s="2269">
        <v>22</v>
      </c>
      <c r="G49" s="2270">
        <v>-11</v>
      </c>
    </row>
    <row r="50" spans="1:27" s="2261" customFormat="1" ht="12.75">
      <c r="A50" s="1228"/>
      <c r="B50" s="2266"/>
      <c r="C50" s="2267" t="s">
        <v>1321</v>
      </c>
      <c r="D50" s="2268">
        <v>263</v>
      </c>
      <c r="E50" s="1075">
        <v>98</v>
      </c>
      <c r="F50" s="2269">
        <v>165</v>
      </c>
      <c r="G50" s="2270">
        <v>-14</v>
      </c>
    </row>
    <row r="51" spans="1:27" s="2261" customFormat="1" ht="12.75">
      <c r="A51" s="1228"/>
      <c r="B51" s="2266"/>
      <c r="C51" s="2267" t="s">
        <v>1322</v>
      </c>
      <c r="D51" s="2268">
        <v>20</v>
      </c>
      <c r="E51" s="1075">
        <v>2</v>
      </c>
      <c r="F51" s="2269">
        <v>18</v>
      </c>
      <c r="G51" s="2270">
        <v>-1</v>
      </c>
    </row>
    <row r="52" spans="1:27" s="2261" customFormat="1" ht="12.75">
      <c r="A52" s="1228"/>
      <c r="B52" s="2266"/>
      <c r="C52" s="2267" t="s">
        <v>1323</v>
      </c>
      <c r="D52" s="2268">
        <v>30</v>
      </c>
      <c r="E52" s="1075">
        <v>3</v>
      </c>
      <c r="F52" s="2269">
        <v>27</v>
      </c>
      <c r="G52" s="2270">
        <v>-2</v>
      </c>
    </row>
    <row r="53" spans="1:27" s="2261" customFormat="1" ht="12.75">
      <c r="A53" s="1228"/>
      <c r="B53" s="2266"/>
      <c r="C53" s="2267" t="s">
        <v>1324</v>
      </c>
      <c r="D53" s="2268">
        <v>120</v>
      </c>
      <c r="E53" s="1075">
        <v>39</v>
      </c>
      <c r="F53" s="2269">
        <v>81</v>
      </c>
      <c r="G53" s="2270">
        <v>-12</v>
      </c>
    </row>
    <row r="54" spans="1:27" s="2261" customFormat="1" ht="12.75">
      <c r="A54" s="1228"/>
      <c r="B54" s="2266"/>
      <c r="C54" s="2267" t="s">
        <v>1325</v>
      </c>
      <c r="D54" s="2268">
        <v>110</v>
      </c>
      <c r="E54" s="1075">
        <v>4</v>
      </c>
      <c r="F54" s="2269">
        <v>106</v>
      </c>
      <c r="G54" s="2270">
        <v>-26</v>
      </c>
    </row>
    <row r="55" spans="1:27" s="2261" customFormat="1" ht="12.75">
      <c r="A55" s="1228"/>
      <c r="B55" s="2266"/>
      <c r="C55" s="2267" t="s">
        <v>1326</v>
      </c>
      <c r="D55" s="2268">
        <v>68</v>
      </c>
      <c r="E55" s="1075">
        <v>22</v>
      </c>
      <c r="F55" s="2269">
        <v>46</v>
      </c>
      <c r="G55" s="2270">
        <v>-42</v>
      </c>
    </row>
    <row r="56" spans="1:27" s="2261" customFormat="1" ht="12.75">
      <c r="A56" s="1228"/>
      <c r="B56" s="2266"/>
      <c r="C56" s="2267" t="s">
        <v>1327</v>
      </c>
      <c r="D56" s="2268">
        <v>34</v>
      </c>
      <c r="E56" s="1075">
        <v>10</v>
      </c>
      <c r="F56" s="2269">
        <v>24</v>
      </c>
      <c r="G56" s="2270">
        <v>-22</v>
      </c>
    </row>
    <row r="57" spans="1:27" s="2261" customFormat="1" ht="12.75">
      <c r="A57" s="1228"/>
      <c r="B57" s="2266"/>
      <c r="C57" s="2267" t="s">
        <v>1328</v>
      </c>
      <c r="D57" s="2268">
        <v>6</v>
      </c>
      <c r="E57" s="1075">
        <v>2</v>
      </c>
      <c r="F57" s="2269">
        <v>4</v>
      </c>
      <c r="G57" s="2270">
        <v>-2</v>
      </c>
    </row>
    <row r="58" spans="1:27" s="2261" customFormat="1" ht="12.75">
      <c r="A58" s="1228"/>
      <c r="B58" s="2266"/>
      <c r="C58" s="2267" t="s">
        <v>1329</v>
      </c>
      <c r="D58" s="2268">
        <v>112</v>
      </c>
      <c r="E58" s="1075">
        <v>45</v>
      </c>
      <c r="F58" s="2269">
        <v>67</v>
      </c>
      <c r="G58" s="2270">
        <v>-33</v>
      </c>
    </row>
    <row r="59" spans="1:27" s="2261" customFormat="1" ht="12.75">
      <c r="A59" s="1228"/>
      <c r="B59" s="2266"/>
      <c r="C59" s="2267" t="s">
        <v>1330</v>
      </c>
      <c r="D59" s="2268">
        <v>28</v>
      </c>
      <c r="E59" s="1075">
        <v>11</v>
      </c>
      <c r="F59" s="2269">
        <v>17</v>
      </c>
      <c r="G59" s="2270">
        <v>-14</v>
      </c>
    </row>
    <row r="60" spans="1:27" s="2261" customFormat="1" ht="12.75">
      <c r="A60" s="1228"/>
      <c r="B60" s="2266"/>
      <c r="C60" s="2267" t="s">
        <v>25</v>
      </c>
      <c r="D60" s="2268">
        <v>162</v>
      </c>
      <c r="E60" s="1075">
        <v>75</v>
      </c>
      <c r="F60" s="2269">
        <v>87</v>
      </c>
      <c r="G60" s="2270">
        <v>-36</v>
      </c>
    </row>
    <row r="61" spans="1:27" s="2261" customFormat="1" ht="12.75">
      <c r="A61" s="1228"/>
      <c r="B61" s="2266"/>
      <c r="C61" s="2267" t="s">
        <v>85</v>
      </c>
      <c r="D61" s="2268">
        <v>239</v>
      </c>
      <c r="E61" s="1075">
        <v>5</v>
      </c>
      <c r="F61" s="2269">
        <v>234</v>
      </c>
      <c r="G61" s="2270">
        <v>-1</v>
      </c>
    </row>
    <row r="62" spans="1:27" s="2261" customFormat="1" ht="15">
      <c r="A62" s="1228"/>
      <c r="B62" s="2272" t="s">
        <v>1331</v>
      </c>
      <c r="C62" s="2267"/>
      <c r="D62" s="2273">
        <v>2531</v>
      </c>
      <c r="E62" s="2274">
        <v>745</v>
      </c>
      <c r="F62" s="2275">
        <v>1786</v>
      </c>
      <c r="G62" s="2276">
        <v>-506</v>
      </c>
      <c r="AA62" s="2271"/>
    </row>
    <row r="63" spans="1:27" s="2261" customFormat="1" ht="6" customHeight="1">
      <c r="A63" s="1228"/>
      <c r="B63" s="2295"/>
      <c r="C63" s="2267"/>
      <c r="D63" s="2268"/>
      <c r="E63" s="1075"/>
      <c r="F63" s="2269"/>
      <c r="G63" s="2270"/>
      <c r="AA63" s="2271"/>
    </row>
    <row r="64" spans="1:27" s="2271" customFormat="1" ht="14.1" customHeight="1" thickBot="1">
      <c r="A64" s="2281"/>
      <c r="B64" s="2282" t="s">
        <v>37</v>
      </c>
      <c r="C64" s="2283"/>
      <c r="D64" s="2284">
        <v>5053</v>
      </c>
      <c r="E64" s="2285">
        <v>1957</v>
      </c>
      <c r="F64" s="2286">
        <v>3096</v>
      </c>
      <c r="G64" s="2287">
        <v>-2941</v>
      </c>
    </row>
    <row r="65" spans="1:11" s="2261" customFormat="1" ht="3" customHeight="1">
      <c r="A65" s="1228"/>
      <c r="B65" s="2288"/>
      <c r="C65" s="2288"/>
      <c r="D65" s="2271"/>
    </row>
    <row r="66" spans="1:11" s="2261" customFormat="1" ht="3" customHeight="1">
      <c r="A66" s="1228"/>
      <c r="D66" s="2271"/>
    </row>
    <row r="67" spans="1:11" s="2261" customFormat="1" ht="12.75">
      <c r="A67" s="1228"/>
      <c r="B67" s="1335" t="s">
        <v>1342</v>
      </c>
      <c r="C67" s="2297"/>
      <c r="D67" s="2298"/>
      <c r="E67" s="2297"/>
      <c r="F67" s="2297"/>
      <c r="G67" s="2297"/>
    </row>
    <row r="68" spans="1:11" s="2261" customFormat="1" ht="12.75">
      <c r="A68" s="1228"/>
      <c r="B68" s="1335" t="s">
        <v>1349</v>
      </c>
      <c r="C68" s="2297"/>
      <c r="D68" s="2298"/>
      <c r="E68" s="2297"/>
      <c r="F68" s="2297"/>
      <c r="G68" s="2297"/>
    </row>
    <row r="69" spans="1:11" s="2261" customFormat="1" ht="12.75">
      <c r="A69" s="1228"/>
      <c r="B69" s="1335" t="s">
        <v>1310</v>
      </c>
      <c r="C69" s="2297"/>
      <c r="D69" s="2298"/>
      <c r="E69" s="2297"/>
      <c r="F69" s="2297"/>
      <c r="G69" s="2297"/>
    </row>
    <row r="70" spans="1:11" s="2261" customFormat="1" ht="12.75">
      <c r="A70" s="1228"/>
      <c r="B70" s="1335" t="s">
        <v>1311</v>
      </c>
      <c r="C70" s="2297"/>
      <c r="D70" s="2298"/>
      <c r="E70" s="2297"/>
      <c r="F70" s="2297"/>
      <c r="G70" s="2297"/>
    </row>
    <row r="71" spans="1:11" s="2261" customFormat="1" ht="2.85" customHeight="1">
      <c r="A71" s="1228"/>
      <c r="B71" s="1335" t="s">
        <v>162</v>
      </c>
      <c r="C71" s="2297"/>
      <c r="D71" s="2298"/>
      <c r="E71" s="2297"/>
      <c r="F71" s="2297"/>
      <c r="G71" s="2297"/>
    </row>
    <row r="72" spans="1:11" s="2291" customFormat="1" ht="15" hidden="1">
      <c r="A72" s="224"/>
      <c r="B72" s="2289"/>
      <c r="C72" s="2290"/>
      <c r="D72" s="205"/>
      <c r="E72" s="205"/>
      <c r="F72" s="205"/>
      <c r="G72" s="205"/>
    </row>
    <row r="73" spans="1:11" s="2261" customFormat="1" ht="12.75" hidden="1">
      <c r="A73" s="1228"/>
      <c r="D73" s="2271"/>
    </row>
    <row r="74" spans="1:11" s="2261" customFormat="1" ht="12.75" hidden="1">
      <c r="A74" s="1228"/>
      <c r="D74" s="2271"/>
    </row>
    <row r="75" spans="1:11" s="2261" customFormat="1" ht="12.75" hidden="1">
      <c r="A75" s="1228"/>
      <c r="D75" s="2271"/>
      <c r="K75" s="2271"/>
    </row>
    <row r="76" spans="1:11" s="2261" customFormat="1" ht="12.75" hidden="1">
      <c r="A76" s="1228"/>
      <c r="D76" s="2271"/>
    </row>
    <row r="77" spans="1:11" s="2261" customFormat="1" ht="35.25" hidden="1" customHeight="1">
      <c r="A77" s="1228"/>
      <c r="B77" s="2292"/>
      <c r="C77" s="2292"/>
      <c r="D77" s="2293"/>
      <c r="E77" s="2294"/>
      <c r="F77" s="2294"/>
    </row>
    <row r="78" spans="1:11" s="2261" customFormat="1" ht="12.75" hidden="1">
      <c r="A78" s="1228"/>
      <c r="D78" s="2271"/>
    </row>
    <row r="79" spans="1:11" s="2261" customFormat="1" ht="12.75" hidden="1">
      <c r="A79" s="1228"/>
      <c r="D79" s="2271"/>
    </row>
    <row r="80" spans="1:11" s="2261" customFormat="1" ht="12.75" hidden="1">
      <c r="A80" s="1228"/>
      <c r="D80" s="2271"/>
      <c r="K80" s="2271"/>
    </row>
    <row r="81" spans="1:11" s="2261" customFormat="1" ht="12.75" hidden="1">
      <c r="A81" s="1228"/>
      <c r="D81" s="2271"/>
      <c r="K81" s="2271"/>
    </row>
    <row r="82" spans="1:11" s="2261" customFormat="1" ht="12.75" hidden="1">
      <c r="A82" s="1228"/>
      <c r="D82" s="2271"/>
      <c r="K82" s="2271"/>
    </row>
    <row r="83" spans="1:11" s="2261" customFormat="1" ht="12.75" hidden="1">
      <c r="A83" s="1228"/>
      <c r="D83" s="2271"/>
    </row>
    <row r="84" spans="1:11" s="2261" customFormat="1" ht="12.75" hidden="1">
      <c r="A84" s="1228"/>
      <c r="D84" s="2271"/>
    </row>
    <row r="85" spans="1:11" s="2261" customFormat="1" ht="12.75" hidden="1">
      <c r="A85" s="1228"/>
      <c r="D85" s="2271"/>
      <c r="K85" s="2271"/>
    </row>
    <row r="86" spans="1:11" s="2261" customFormat="1" ht="12.75" hidden="1">
      <c r="A86" s="1228"/>
      <c r="D86" s="2271"/>
    </row>
    <row r="87" spans="1:11" s="2261" customFormat="1" ht="12.75" hidden="1">
      <c r="A87" s="1228"/>
      <c r="D87" s="2271"/>
    </row>
    <row r="88" spans="1:11" s="2261" customFormat="1" ht="12.75" hidden="1">
      <c r="A88" s="1228"/>
      <c r="D88" s="2271"/>
    </row>
    <row r="89" spans="1:11" s="2261" customFormat="1" ht="12.75" hidden="1">
      <c r="A89" s="1228"/>
      <c r="D89" s="2271"/>
    </row>
    <row r="90" spans="1:11" s="2261" customFormat="1" ht="12.75" hidden="1">
      <c r="A90" s="1228"/>
      <c r="D90" s="2271"/>
    </row>
    <row r="91" spans="1:11" s="2261" customFormat="1" ht="12.75" hidden="1">
      <c r="A91" s="1228"/>
      <c r="D91" s="2271"/>
    </row>
    <row r="92" spans="1:11" s="2261" customFormat="1" ht="12.75" hidden="1">
      <c r="A92" s="1228"/>
      <c r="D92" s="2271"/>
    </row>
    <row r="93" spans="1:11" s="2261" customFormat="1" ht="12.75" hidden="1">
      <c r="A93" s="1228"/>
      <c r="D93" s="2271"/>
    </row>
    <row r="94" spans="1:11" s="2261" customFormat="1" ht="12.75" hidden="1">
      <c r="A94" s="1228"/>
      <c r="D94" s="2271"/>
    </row>
    <row r="95" spans="1:11" s="2261" customFormat="1" ht="12.75" hidden="1">
      <c r="A95" s="1228"/>
      <c r="D95" s="2271"/>
    </row>
    <row r="96" spans="1:11" s="2261" customFormat="1" ht="12.75" hidden="1">
      <c r="A96" s="1228"/>
      <c r="D96" s="2271"/>
    </row>
    <row r="97" spans="1:4" s="2261" customFormat="1" ht="12.75" hidden="1">
      <c r="A97" s="1228"/>
      <c r="D97" s="2271"/>
    </row>
    <row r="98" spans="1:4" s="2261" customFormat="1" ht="12.75" hidden="1">
      <c r="A98" s="1228"/>
    </row>
    <row r="99" spans="1:4" s="2261" customFormat="1" ht="12.75" hidden="1">
      <c r="A99" s="1228"/>
    </row>
    <row r="100" spans="1:4" s="2261" customFormat="1" ht="12.75" hidden="1">
      <c r="A100" s="1228"/>
    </row>
    <row r="101" spans="1:4" s="2261" customFormat="1" ht="12.75" hidden="1">
      <c r="A101" s="1228"/>
    </row>
    <row r="102" spans="1:4" s="2261" customFormat="1" ht="12.75" hidden="1">
      <c r="A102" s="1228"/>
      <c r="D102" s="2271"/>
    </row>
    <row r="103" spans="1:4" s="2261" customFormat="1" ht="12.75" hidden="1">
      <c r="A103" s="1228"/>
      <c r="D103" s="2271"/>
    </row>
    <row r="104" spans="1:4" s="2261" customFormat="1" ht="12.75" hidden="1">
      <c r="A104" s="1228"/>
      <c r="D104" s="2271"/>
    </row>
    <row r="105" spans="1:4" s="2261" customFormat="1" ht="12.75" hidden="1">
      <c r="A105" s="1228"/>
      <c r="D105" s="2271"/>
    </row>
    <row r="106" spans="1:4" s="2261" customFormat="1" ht="12.75" hidden="1">
      <c r="A106" s="1228"/>
      <c r="D106" s="2271"/>
    </row>
    <row r="107" spans="1:4" s="2261" customFormat="1" ht="12.75" hidden="1">
      <c r="A107" s="1228"/>
      <c r="D107" s="2271"/>
    </row>
    <row r="108" spans="1:4" s="2261" customFormat="1" ht="12.75" hidden="1">
      <c r="A108" s="1228"/>
      <c r="D108" s="2271"/>
    </row>
    <row r="109" spans="1:4" s="2261" customFormat="1" ht="12.75" hidden="1">
      <c r="A109" s="1228"/>
      <c r="D109" s="2271"/>
    </row>
    <row r="110" spans="1:4" s="2261" customFormat="1" ht="12.75" hidden="1">
      <c r="A110" s="1228"/>
      <c r="D110" s="2271"/>
    </row>
    <row r="111" spans="1:4" s="2261" customFormat="1" ht="12.75" hidden="1">
      <c r="A111" s="1228"/>
      <c r="D111" s="2271"/>
    </row>
    <row r="112" spans="1:4" s="2261" customFormat="1" ht="12.75" hidden="1">
      <c r="A112" s="1228"/>
      <c r="D112" s="2271"/>
    </row>
    <row r="113" spans="1:4" s="2261" customFormat="1" ht="12.75" hidden="1">
      <c r="A113" s="1228"/>
      <c r="D113" s="2271"/>
    </row>
    <row r="114" spans="1:4" s="2261" customFormat="1" ht="12.75" hidden="1">
      <c r="A114" s="1228"/>
      <c r="D114" s="2271"/>
    </row>
    <row r="115" spans="1:4" s="2261" customFormat="1" ht="12.75" hidden="1">
      <c r="A115" s="1228"/>
      <c r="D115" s="2271"/>
    </row>
    <row r="116" spans="1:4" s="2261" customFormat="1" ht="12.75" hidden="1">
      <c r="A116" s="1228"/>
      <c r="D116" s="2271"/>
    </row>
    <row r="117" spans="1:4" s="2261" customFormat="1" ht="12.75" hidden="1">
      <c r="A117" s="1228"/>
      <c r="D117" s="2271"/>
    </row>
    <row r="118" spans="1:4" s="2261" customFormat="1" ht="12.75" hidden="1">
      <c r="A118" s="1228"/>
      <c r="D118" s="2271"/>
    </row>
    <row r="119" spans="1:4" s="2261" customFormat="1" ht="12.75" hidden="1">
      <c r="A119" s="1228"/>
      <c r="D119" s="2271"/>
    </row>
    <row r="120" spans="1:4" s="2261" customFormat="1" ht="12.75" hidden="1">
      <c r="A120" s="1228"/>
      <c r="D120" s="2271"/>
    </row>
    <row r="121" spans="1:4" s="2261" customFormat="1" ht="12.75" hidden="1">
      <c r="A121" s="1228"/>
      <c r="D121" s="2271"/>
    </row>
    <row r="122" spans="1:4" s="2261" customFormat="1" ht="12.75" hidden="1">
      <c r="A122" s="1228"/>
      <c r="D122" s="2271"/>
    </row>
    <row r="123" spans="1:4" s="2261" customFormat="1" ht="12.75" hidden="1">
      <c r="A123" s="1228"/>
      <c r="D123" s="2271"/>
    </row>
    <row r="124" spans="1:4" s="2261" customFormat="1" ht="12.75" hidden="1">
      <c r="A124" s="1228"/>
      <c r="D124" s="2271"/>
    </row>
    <row r="125" spans="1:4" s="2261" customFormat="1" ht="12.75" hidden="1">
      <c r="A125" s="1228"/>
      <c r="D125" s="2271"/>
    </row>
    <row r="126" spans="1:4" s="2261" customFormat="1" ht="12.75" hidden="1">
      <c r="A126" s="1228"/>
      <c r="D126" s="2271"/>
    </row>
    <row r="127" spans="1:4" s="2261" customFormat="1" ht="12.75" hidden="1">
      <c r="A127" s="1228"/>
      <c r="D127" s="2271"/>
    </row>
    <row r="128" spans="1:4" s="2261" customFormat="1" ht="12.75" hidden="1">
      <c r="A128" s="1228"/>
      <c r="D128" s="2271"/>
    </row>
    <row r="129" spans="1:4" s="2261" customFormat="1" ht="12.75" hidden="1">
      <c r="A129" s="1228"/>
      <c r="D129" s="2271"/>
    </row>
    <row r="130" spans="1:4" s="2261" customFormat="1" ht="12.75" hidden="1">
      <c r="A130" s="1228"/>
      <c r="D130" s="2271"/>
    </row>
    <row r="131" spans="1:4" s="2261" customFormat="1" ht="12.75" hidden="1">
      <c r="A131" s="1228"/>
      <c r="D131" s="2271"/>
    </row>
    <row r="132" spans="1:4" s="2261" customFormat="1" ht="12.75" hidden="1">
      <c r="A132" s="1228"/>
      <c r="D132" s="2271"/>
    </row>
    <row r="133" spans="1:4" s="2261" customFormat="1" ht="12.75" hidden="1">
      <c r="A133" s="1228"/>
      <c r="D133" s="2271"/>
    </row>
    <row r="134" spans="1:4" s="2261" customFormat="1" ht="12.75" hidden="1">
      <c r="A134" s="1228"/>
      <c r="D134" s="2271"/>
    </row>
    <row r="135" spans="1:4" s="2261" customFormat="1" ht="12.75" hidden="1">
      <c r="A135" s="1228"/>
      <c r="D135" s="2271"/>
    </row>
    <row r="136" spans="1:4" s="2261" customFormat="1" ht="12.75" hidden="1">
      <c r="A136" s="1228"/>
      <c r="D136" s="2271"/>
    </row>
    <row r="137" spans="1:4" s="2261" customFormat="1" ht="12.75" hidden="1">
      <c r="A137" s="1228"/>
      <c r="D137" s="2271"/>
    </row>
    <row r="138" spans="1:4" s="2261" customFormat="1" ht="12.75" hidden="1">
      <c r="A138" s="1228"/>
      <c r="D138" s="2271"/>
    </row>
    <row r="139" spans="1:4" s="2261" customFormat="1" ht="12.75" hidden="1">
      <c r="A139" s="1228"/>
      <c r="D139" s="2271"/>
    </row>
    <row r="140" spans="1:4" s="2261" customFormat="1" ht="12.75" hidden="1">
      <c r="A140" s="1228"/>
      <c r="D140" s="2271"/>
    </row>
    <row r="141" spans="1:4" s="2261" customFormat="1" ht="12.75" hidden="1">
      <c r="A141" s="1228"/>
      <c r="D141" s="2271"/>
    </row>
    <row r="142" spans="1:4" s="2261" customFormat="1" ht="12.75" hidden="1">
      <c r="A142" s="1228"/>
      <c r="D142" s="2271"/>
    </row>
    <row r="143" spans="1:4" s="2261" customFormat="1" ht="12.75" hidden="1">
      <c r="A143" s="1228"/>
      <c r="D143" s="2271"/>
    </row>
    <row r="144" spans="1:4" s="2261" customFormat="1" ht="12.75" hidden="1">
      <c r="A144" s="1228"/>
      <c r="D144" s="2271"/>
    </row>
    <row r="145" spans="1:4" s="2261" customFormat="1" ht="12.75" hidden="1">
      <c r="A145" s="1228"/>
      <c r="D145" s="2271"/>
    </row>
    <row r="146" spans="1:4" s="2261" customFormat="1" ht="12.75" hidden="1">
      <c r="A146" s="1228"/>
      <c r="D146" s="2271"/>
    </row>
    <row r="147" spans="1:4" s="2261" customFormat="1" ht="12.75" hidden="1">
      <c r="A147" s="1228"/>
      <c r="D147" s="2271"/>
    </row>
    <row r="148" spans="1:4" s="2261" customFormat="1" ht="12.75" hidden="1">
      <c r="A148" s="1228"/>
      <c r="D148" s="2271"/>
    </row>
    <row r="149" spans="1:4" s="2261" customFormat="1" ht="12.75" hidden="1">
      <c r="A149" s="1228"/>
      <c r="D149" s="2271"/>
    </row>
    <row r="150" spans="1:4" s="2261" customFormat="1" ht="12.75" hidden="1">
      <c r="A150" s="1228"/>
      <c r="D150" s="2271"/>
    </row>
    <row r="151" spans="1:4" s="2261" customFormat="1" ht="12.75" hidden="1">
      <c r="A151" s="1228"/>
      <c r="D151" s="2271"/>
    </row>
    <row r="152" spans="1:4" s="2261" customFormat="1" ht="12.75" hidden="1">
      <c r="A152" s="1228"/>
      <c r="D152" s="2271"/>
    </row>
    <row r="153" spans="1:4" s="2261" customFormat="1" ht="12.75" hidden="1">
      <c r="A153" s="1228"/>
      <c r="D153" s="2271"/>
    </row>
    <row r="154" spans="1:4" s="2261" customFormat="1" ht="12.75" hidden="1">
      <c r="A154" s="1228"/>
      <c r="D154" s="2271"/>
    </row>
    <row r="155" spans="1:4" s="2261" customFormat="1" ht="12.75" hidden="1">
      <c r="A155" s="1228"/>
      <c r="D155" s="2271"/>
    </row>
    <row r="156" spans="1:4" s="2261" customFormat="1" ht="12.75" hidden="1">
      <c r="A156" s="1228"/>
      <c r="D156" s="2271"/>
    </row>
    <row r="157" spans="1:4" s="2261" customFormat="1" ht="12.75" hidden="1">
      <c r="A157" s="1228"/>
      <c r="D157" s="2271"/>
    </row>
    <row r="158" spans="1:4" s="2261" customFormat="1" ht="12.75" hidden="1">
      <c r="A158" s="1228"/>
      <c r="D158" s="2271"/>
    </row>
    <row r="159" spans="1:4" s="2261" customFormat="1" ht="12.75" hidden="1">
      <c r="A159" s="1228"/>
      <c r="D159" s="2271"/>
    </row>
    <row r="160" spans="1:4" s="2261" customFormat="1" ht="12.75" hidden="1">
      <c r="A160" s="1228"/>
      <c r="D160" s="2271"/>
    </row>
  </sheetData>
  <mergeCells count="4">
    <mergeCell ref="B2:G4"/>
    <mergeCell ref="B6:C6"/>
    <mergeCell ref="B7:C7"/>
    <mergeCell ref="B36:C36"/>
  </mergeCells>
  <pageMargins left="0.70866141732283505" right="0.70866141732283505" top="0.74803149606299202" bottom="0.74803149606299202" header="0.31496062992126" footer="0.31496062992126"/>
  <pageSetup scale="96" fitToWidth="0" fitToHeight="2" orientation="landscape" r:id="rId1"/>
  <headerFooter>
    <oddFooter>&amp;L&amp;A&amp;C&amp;P of &amp;N</oddFooter>
  </headerFooter>
  <rowBreaks count="1" manualBreakCount="1">
    <brk id="35"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D111"/>
  <sheetViews>
    <sheetView zoomScale="120" zoomScaleNormal="120" workbookViewId="0"/>
  </sheetViews>
  <sheetFormatPr defaultColWidth="0" defaultRowHeight="15" zeroHeight="1"/>
  <cols>
    <col min="1" max="1" width="1.5703125" style="1082" customWidth="1"/>
    <col min="2" max="2" width="48.42578125" style="1082" customWidth="1"/>
    <col min="3" max="3" width="130.5703125" style="1090" customWidth="1"/>
    <col min="4" max="4" width="1.5703125" style="1082" customWidth="1"/>
    <col min="5" max="30" width="0" style="1082" hidden="1" customWidth="1"/>
    <col min="31" max="16384" width="10.5703125" style="1082" hidden="1"/>
  </cols>
  <sheetData>
    <row r="1" spans="2:30" ht="10.35" customHeight="1" thickBot="1"/>
    <row r="2" spans="2:30" s="1078" customFormat="1" ht="38.85" customHeight="1" thickBot="1">
      <c r="B2" s="1988" t="s">
        <v>486</v>
      </c>
      <c r="C2" s="1989"/>
      <c r="D2" s="1076"/>
      <c r="E2" s="1077"/>
    </row>
    <row r="3" spans="2:30" ht="3.6" customHeight="1">
      <c r="B3" s="1079"/>
      <c r="C3" s="1080"/>
      <c r="D3" s="1081"/>
    </row>
    <row r="4" spans="2:30" ht="5.25" customHeight="1" thickBot="1">
      <c r="B4" s="1079"/>
      <c r="C4" s="1083"/>
      <c r="D4" s="1081"/>
    </row>
    <row r="5" spans="2:30">
      <c r="B5" s="1293" t="s">
        <v>485</v>
      </c>
      <c r="C5" s="1294"/>
    </row>
    <row r="6" spans="2:30" ht="25.5">
      <c r="B6" s="1295" t="s">
        <v>484</v>
      </c>
      <c r="C6" s="1296" t="s">
        <v>483</v>
      </c>
    </row>
    <row r="7" spans="2:30" s="1084" customFormat="1" ht="12.75">
      <c r="B7" s="1295" t="s">
        <v>482</v>
      </c>
      <c r="C7" s="1296" t="s">
        <v>481</v>
      </c>
    </row>
    <row r="8" spans="2:30" s="1084" customFormat="1" ht="12.75">
      <c r="B8" s="1295" t="s">
        <v>480</v>
      </c>
      <c r="C8" s="1296" t="s">
        <v>479</v>
      </c>
    </row>
    <row r="9" spans="2:30" s="1084" customFormat="1" ht="6.6" customHeight="1">
      <c r="B9" s="1297"/>
      <c r="C9" s="1298"/>
    </row>
    <row r="10" spans="2:30" s="1084" customFormat="1" ht="12.75">
      <c r="B10" s="1299" t="s">
        <v>478</v>
      </c>
      <c r="C10" s="1300"/>
    </row>
    <row r="11" spans="2:30" s="1084" customFormat="1" ht="12.75">
      <c r="B11" s="1295" t="s">
        <v>477</v>
      </c>
      <c r="C11" s="1301"/>
    </row>
    <row r="12" spans="2:30" s="1084" customFormat="1" ht="12.75">
      <c r="B12" s="1302" t="s">
        <v>87</v>
      </c>
      <c r="C12" s="1296" t="s">
        <v>476</v>
      </c>
      <c r="AD12" s="1085"/>
    </row>
    <row r="13" spans="2:30" s="1084" customFormat="1" ht="12.75">
      <c r="B13" s="1302" t="s">
        <v>86</v>
      </c>
      <c r="C13" s="1296" t="s">
        <v>475</v>
      </c>
      <c r="AD13" s="1085"/>
    </row>
    <row r="14" spans="2:30" s="1084" customFormat="1" ht="12.75">
      <c r="B14" s="1302" t="s">
        <v>85</v>
      </c>
      <c r="C14" s="1296" t="s">
        <v>1191</v>
      </c>
      <c r="AD14" s="1085"/>
    </row>
    <row r="15" spans="2:30" s="1084" customFormat="1" ht="29.85" customHeight="1">
      <c r="B15" s="1295" t="s">
        <v>474</v>
      </c>
      <c r="C15" s="1296" t="s">
        <v>1192</v>
      </c>
    </row>
    <row r="16" spans="2:30" s="1084" customFormat="1" ht="12.75">
      <c r="B16" s="1295" t="s">
        <v>106</v>
      </c>
      <c r="C16" s="1296"/>
    </row>
    <row r="17" spans="2:14" s="1084" customFormat="1" ht="12.75">
      <c r="B17" s="1302" t="s">
        <v>292</v>
      </c>
      <c r="C17" s="1296"/>
    </row>
    <row r="18" spans="2:14" s="1084" customFormat="1" ht="17.100000000000001" customHeight="1">
      <c r="B18" s="1303" t="s">
        <v>473</v>
      </c>
      <c r="C18" s="1296" t="s">
        <v>472</v>
      </c>
    </row>
    <row r="19" spans="2:14" s="1084" customFormat="1" ht="15.6" customHeight="1">
      <c r="B19" s="1303" t="s">
        <v>82</v>
      </c>
      <c r="C19" s="1296" t="s">
        <v>471</v>
      </c>
    </row>
    <row r="20" spans="2:14" s="1084" customFormat="1" ht="15.75" customHeight="1">
      <c r="B20" s="1302" t="s">
        <v>81</v>
      </c>
      <c r="C20" s="1296" t="s">
        <v>470</v>
      </c>
    </row>
    <row r="21" spans="2:14" s="1084" customFormat="1" ht="12.75">
      <c r="B21" s="1302" t="s">
        <v>80</v>
      </c>
      <c r="C21" s="1296" t="s">
        <v>469</v>
      </c>
    </row>
    <row r="22" spans="2:14" s="1084" customFormat="1" ht="6" customHeight="1">
      <c r="B22" s="1304"/>
      <c r="C22" s="1305"/>
    </row>
    <row r="23" spans="2:14" s="1084" customFormat="1" ht="12.75">
      <c r="B23" s="1306" t="s">
        <v>468</v>
      </c>
      <c r="C23" s="1307"/>
    </row>
    <row r="24" spans="2:14" s="1084" customFormat="1" ht="12.75">
      <c r="B24" s="1295" t="s">
        <v>105</v>
      </c>
      <c r="C24" s="1296" t="s">
        <v>467</v>
      </c>
      <c r="N24" s="1085"/>
    </row>
    <row r="25" spans="2:14" s="1084" customFormat="1" ht="12.75">
      <c r="B25" s="1295" t="s">
        <v>104</v>
      </c>
      <c r="C25" s="1296" t="s">
        <v>466</v>
      </c>
    </row>
    <row r="26" spans="2:14" s="1084" customFormat="1" ht="13.35" customHeight="1">
      <c r="B26" s="1295" t="s">
        <v>465</v>
      </c>
      <c r="C26" s="1296" t="s">
        <v>464</v>
      </c>
    </row>
    <row r="27" spans="2:14" s="1084" customFormat="1" ht="12.75">
      <c r="B27" s="1295" t="s">
        <v>463</v>
      </c>
      <c r="C27" s="1296" t="s">
        <v>462</v>
      </c>
    </row>
    <row r="28" spans="2:14" s="1084" customFormat="1" ht="30" customHeight="1">
      <c r="B28" s="1295" t="s">
        <v>461</v>
      </c>
      <c r="C28" s="1308" t="s">
        <v>460</v>
      </c>
      <c r="N28" s="1085"/>
    </row>
    <row r="29" spans="2:14" s="1084" customFormat="1" ht="12.75">
      <c r="B29" s="1295" t="s">
        <v>459</v>
      </c>
      <c r="C29" s="1296" t="s">
        <v>458</v>
      </c>
    </row>
    <row r="30" spans="2:14" s="1084" customFormat="1" ht="42" customHeight="1">
      <c r="B30" s="1295" t="s">
        <v>457</v>
      </c>
      <c r="C30" s="1296" t="s">
        <v>456</v>
      </c>
    </row>
    <row r="31" spans="2:14" s="1084" customFormat="1" ht="30" customHeight="1">
      <c r="B31" s="1295" t="s">
        <v>455</v>
      </c>
      <c r="C31" s="1296" t="s">
        <v>454</v>
      </c>
    </row>
    <row r="32" spans="2:14" s="1084" customFormat="1" ht="7.35" customHeight="1">
      <c r="B32" s="1304"/>
      <c r="C32" s="1305"/>
    </row>
    <row r="33" spans="2:14" s="1084" customFormat="1" ht="12.75">
      <c r="B33" s="1306" t="s">
        <v>25</v>
      </c>
      <c r="C33" s="1307"/>
      <c r="N33" s="1085"/>
    </row>
    <row r="34" spans="2:14" s="1084" customFormat="1" ht="41.25" customHeight="1">
      <c r="B34" s="1295" t="s">
        <v>453</v>
      </c>
      <c r="C34" s="1296" t="s">
        <v>452</v>
      </c>
      <c r="N34" s="1085"/>
    </row>
    <row r="35" spans="2:14" s="1084" customFormat="1" ht="55.5" customHeight="1">
      <c r="B35" s="1295" t="s">
        <v>451</v>
      </c>
      <c r="C35" s="1296" t="s">
        <v>1386</v>
      </c>
      <c r="N35" s="1085"/>
    </row>
    <row r="36" spans="2:14" s="1084" customFormat="1" ht="30" customHeight="1">
      <c r="B36" s="1295" t="s">
        <v>450</v>
      </c>
      <c r="C36" s="1296" t="s">
        <v>449</v>
      </c>
      <c r="N36" s="1085"/>
    </row>
    <row r="37" spans="2:14" s="1084" customFormat="1" ht="28.5" customHeight="1">
      <c r="B37" s="1295" t="s">
        <v>448</v>
      </c>
      <c r="C37" s="1296" t="s">
        <v>447</v>
      </c>
      <c r="N37" s="1085"/>
    </row>
    <row r="38" spans="2:14" s="1084" customFormat="1" ht="2.1" customHeight="1" thickBot="1">
      <c r="B38" s="1309"/>
      <c r="C38" s="1310"/>
      <c r="N38" s="1085"/>
    </row>
    <row r="39" spans="2:14" s="1086" customFormat="1" ht="5.25" customHeight="1">
      <c r="C39" s="1087"/>
    </row>
    <row r="40" spans="2:14" s="1084" customFormat="1" ht="12.75" hidden="1">
      <c r="C40" s="1088"/>
    </row>
    <row r="41" spans="2:14" s="1084" customFormat="1" ht="12.75" hidden="1">
      <c r="C41" s="1088"/>
      <c r="N41" s="1085"/>
    </row>
    <row r="42" spans="2:14" s="1084" customFormat="1" ht="12.75" hidden="1">
      <c r="C42" s="1088"/>
    </row>
    <row r="43" spans="2:14" s="1084" customFormat="1" ht="12.75" hidden="1">
      <c r="C43" s="1088"/>
    </row>
    <row r="44" spans="2:14" s="1084" customFormat="1" ht="12.75" hidden="1">
      <c r="C44" s="1088"/>
    </row>
    <row r="45" spans="2:14" s="1084" customFormat="1" ht="12.75" hidden="1">
      <c r="C45" s="1088"/>
    </row>
    <row r="46" spans="2:14" s="1084" customFormat="1" ht="12.75" hidden="1">
      <c r="C46" s="1088"/>
    </row>
    <row r="47" spans="2:14" s="1084" customFormat="1" ht="12.75" hidden="1">
      <c r="C47" s="1088"/>
    </row>
    <row r="48" spans="2:14" s="1084" customFormat="1" ht="12.75" hidden="1">
      <c r="C48" s="1088"/>
    </row>
    <row r="49" spans="2:13" s="1084" customFormat="1" ht="12.75" hidden="1">
      <c r="C49" s="1088"/>
    </row>
    <row r="50" spans="2:13" s="1084" customFormat="1" ht="12.75" hidden="1">
      <c r="C50" s="1088"/>
    </row>
    <row r="51" spans="2:13" s="1084" customFormat="1" ht="12.75" hidden="1">
      <c r="C51" s="1088"/>
    </row>
    <row r="52" spans="2:13" s="1084" customFormat="1" ht="12.75" hidden="1">
      <c r="C52" s="1088"/>
    </row>
    <row r="53" spans="2:13" s="1084" customFormat="1" ht="12.75" hidden="1">
      <c r="B53" s="1089"/>
      <c r="C53" s="1089"/>
      <c r="D53" s="1089"/>
      <c r="E53" s="1089"/>
      <c r="F53" s="1089"/>
      <c r="G53" s="1089"/>
      <c r="H53" s="1089"/>
      <c r="I53" s="1089"/>
      <c r="J53" s="1089"/>
      <c r="K53" s="1089"/>
      <c r="L53" s="1089"/>
      <c r="M53" s="1089"/>
    </row>
    <row r="54" spans="2:13" s="1084" customFormat="1" ht="12.75" hidden="1">
      <c r="B54" s="1089"/>
      <c r="C54" s="1089"/>
      <c r="D54" s="1089"/>
      <c r="E54" s="1089"/>
      <c r="F54" s="1089"/>
      <c r="G54" s="1089"/>
      <c r="H54" s="1089"/>
      <c r="I54" s="1089"/>
      <c r="J54" s="1089"/>
      <c r="K54" s="1089"/>
      <c r="L54" s="1089"/>
      <c r="M54" s="1089"/>
    </row>
    <row r="55" spans="2:13" s="1084" customFormat="1" ht="12.75" hidden="1">
      <c r="B55" s="1089"/>
      <c r="C55" s="1089"/>
      <c r="D55" s="1089"/>
      <c r="E55" s="1089"/>
      <c r="F55" s="1089"/>
      <c r="G55" s="1089"/>
      <c r="H55" s="1089"/>
      <c r="I55" s="1089"/>
      <c r="J55" s="1089"/>
      <c r="K55" s="1089"/>
      <c r="L55" s="1089"/>
      <c r="M55" s="1089"/>
    </row>
    <row r="56" spans="2:13" s="1084" customFormat="1" ht="12.75" hidden="1">
      <c r="B56" s="1089"/>
      <c r="C56" s="1089"/>
      <c r="D56" s="1089"/>
      <c r="E56" s="1089"/>
      <c r="F56" s="1089"/>
      <c r="G56" s="1089"/>
      <c r="H56" s="1089"/>
      <c r="I56" s="1089"/>
      <c r="J56" s="1089"/>
      <c r="K56" s="1089"/>
      <c r="L56" s="1089"/>
      <c r="M56" s="1089"/>
    </row>
    <row r="57" spans="2:13" s="1084" customFormat="1" ht="12.75" hidden="1">
      <c r="B57" s="1089"/>
      <c r="C57" s="1089"/>
      <c r="D57" s="1089"/>
      <c r="E57" s="1089"/>
      <c r="F57" s="1089"/>
      <c r="G57" s="1089"/>
      <c r="H57" s="1089"/>
      <c r="I57" s="1089"/>
      <c r="J57" s="1089"/>
      <c r="K57" s="1089"/>
      <c r="L57" s="1089"/>
      <c r="M57" s="1089"/>
    </row>
    <row r="58" spans="2:13" s="1084" customFormat="1" ht="12.75" hidden="1">
      <c r="C58" s="1088"/>
    </row>
    <row r="59" spans="2:13" s="1084" customFormat="1" ht="12.75" hidden="1">
      <c r="C59" s="1088"/>
    </row>
    <row r="60" spans="2:13" s="1084" customFormat="1" ht="12.75" hidden="1">
      <c r="C60" s="1088"/>
    </row>
    <row r="61" spans="2:13" s="1084" customFormat="1" ht="12.75" hidden="1">
      <c r="C61" s="1088"/>
    </row>
    <row r="62" spans="2:13" s="1084" customFormat="1" ht="12.75" hidden="1">
      <c r="C62" s="1088"/>
    </row>
    <row r="63" spans="2:13" s="1084" customFormat="1" ht="12.75" hidden="1">
      <c r="C63" s="1088"/>
    </row>
    <row r="64" spans="2:13" s="1084" customFormat="1" ht="12.75" hidden="1">
      <c r="C64" s="1088"/>
    </row>
    <row r="65" spans="3:3" s="1084" customFormat="1" ht="12.75" hidden="1">
      <c r="C65" s="1088"/>
    </row>
    <row r="66" spans="3:3" s="1084" customFormat="1" ht="12.75" hidden="1">
      <c r="C66" s="1088"/>
    </row>
    <row r="67" spans="3:3" s="1084" customFormat="1" ht="12.75" hidden="1">
      <c r="C67" s="1088"/>
    </row>
    <row r="68" spans="3:3" s="1084" customFormat="1" ht="12.75" hidden="1">
      <c r="C68" s="1088"/>
    </row>
    <row r="69" spans="3:3" s="1084" customFormat="1" ht="12.75" hidden="1">
      <c r="C69" s="1088"/>
    </row>
    <row r="70" spans="3:3" s="1084" customFormat="1" ht="12.75" hidden="1">
      <c r="C70" s="1088"/>
    </row>
    <row r="71" spans="3:3" s="1084" customFormat="1" ht="12.75" hidden="1">
      <c r="C71" s="1088"/>
    </row>
    <row r="72" spans="3:3" s="1084" customFormat="1" ht="12.75" hidden="1">
      <c r="C72" s="1088"/>
    </row>
    <row r="73" spans="3:3" s="1084" customFormat="1" ht="12.75" hidden="1">
      <c r="C73" s="1088"/>
    </row>
    <row r="74" spans="3:3" s="1084" customFormat="1" ht="12.75" hidden="1">
      <c r="C74" s="1088"/>
    </row>
    <row r="75" spans="3:3" s="1084" customFormat="1" ht="12.75" hidden="1">
      <c r="C75" s="1088"/>
    </row>
    <row r="76" spans="3:3" s="1084" customFormat="1" ht="12.75" hidden="1">
      <c r="C76" s="1088"/>
    </row>
    <row r="77" spans="3:3" s="1084" customFormat="1" ht="12.75" hidden="1">
      <c r="C77" s="1088"/>
    </row>
    <row r="78" spans="3:3" s="1084" customFormat="1" ht="12.75" hidden="1">
      <c r="C78" s="1088"/>
    </row>
    <row r="79" spans="3:3" s="1084" customFormat="1" ht="12.75" hidden="1">
      <c r="C79" s="1088"/>
    </row>
    <row r="80" spans="3:3" s="1084" customFormat="1" ht="12.75" hidden="1">
      <c r="C80" s="1088"/>
    </row>
    <row r="81" spans="3:3" s="1084" customFormat="1" ht="12.75" hidden="1">
      <c r="C81" s="1088"/>
    </row>
    <row r="82" spans="3:3" s="1084" customFormat="1" ht="12.75" hidden="1">
      <c r="C82" s="1088"/>
    </row>
    <row r="83" spans="3:3" s="1084" customFormat="1" ht="12.75" hidden="1">
      <c r="C83" s="1088"/>
    </row>
    <row r="84" spans="3:3" s="1084" customFormat="1" ht="12.75" hidden="1">
      <c r="C84" s="1088"/>
    </row>
    <row r="85" spans="3:3" s="1084" customFormat="1" ht="12.75" hidden="1">
      <c r="C85" s="1088"/>
    </row>
    <row r="86" spans="3:3" s="1084" customFormat="1" ht="12.75" hidden="1">
      <c r="C86" s="1088"/>
    </row>
    <row r="87" spans="3:3" s="1084" customFormat="1" ht="12.75" hidden="1">
      <c r="C87" s="1088"/>
    </row>
    <row r="88" spans="3:3" s="1084" customFormat="1" ht="12.75" hidden="1">
      <c r="C88" s="1088"/>
    </row>
    <row r="89" spans="3:3" s="1084" customFormat="1" ht="12.75" hidden="1">
      <c r="C89" s="1088"/>
    </row>
    <row r="90" spans="3:3" s="1084" customFormat="1" ht="12.75" hidden="1">
      <c r="C90" s="1088"/>
    </row>
    <row r="91" spans="3:3" s="1084" customFormat="1" ht="12.75" hidden="1">
      <c r="C91" s="1088"/>
    </row>
    <row r="92" spans="3:3" s="1084" customFormat="1" ht="12.75" hidden="1">
      <c r="C92" s="1088"/>
    </row>
    <row r="93" spans="3:3" s="1084" customFormat="1" ht="12.75" hidden="1">
      <c r="C93" s="1088"/>
    </row>
    <row r="94" spans="3:3" s="1084" customFormat="1" ht="12.75" hidden="1">
      <c r="C94" s="1088"/>
    </row>
    <row r="95" spans="3:3" s="1084" customFormat="1" ht="12.75" hidden="1">
      <c r="C95" s="1088"/>
    </row>
    <row r="96" spans="3:3" s="1084" customFormat="1" ht="12.75" hidden="1">
      <c r="C96" s="1088"/>
    </row>
    <row r="97" spans="3:3" s="1084" customFormat="1" ht="12.75" hidden="1">
      <c r="C97" s="1088"/>
    </row>
    <row r="98" spans="3:3" s="1084" customFormat="1" ht="12.75" hidden="1">
      <c r="C98" s="1088"/>
    </row>
    <row r="99" spans="3:3" s="1084" customFormat="1" ht="12.75" hidden="1">
      <c r="C99" s="1088"/>
    </row>
    <row r="100" spans="3:3" s="1084" customFormat="1" ht="12.75" hidden="1">
      <c r="C100" s="1088"/>
    </row>
    <row r="101" spans="3:3" s="1084" customFormat="1" ht="12.75" hidden="1">
      <c r="C101" s="1088"/>
    </row>
    <row r="102" spans="3:3" s="1084" customFormat="1" ht="12.75" hidden="1">
      <c r="C102" s="1088"/>
    </row>
    <row r="103" spans="3:3" s="1084" customFormat="1" ht="12.75" hidden="1">
      <c r="C103" s="1088"/>
    </row>
    <row r="104" spans="3:3" s="1084" customFormat="1" ht="12.75" hidden="1">
      <c r="C104" s="1088"/>
    </row>
    <row r="105" spans="3:3" s="1084" customFormat="1" ht="12.75" hidden="1">
      <c r="C105" s="1088"/>
    </row>
    <row r="106" spans="3:3" s="1084" customFormat="1" ht="12.75" hidden="1">
      <c r="C106" s="1088"/>
    </row>
    <row r="107" spans="3:3" s="1084" customFormat="1" ht="12.75" hidden="1">
      <c r="C107" s="1088"/>
    </row>
    <row r="108" spans="3:3" s="1084" customFormat="1" ht="12.75" hidden="1">
      <c r="C108" s="1088"/>
    </row>
    <row r="109" spans="3:3" s="1084" customFormat="1" ht="12.75" hidden="1">
      <c r="C109" s="1088"/>
    </row>
    <row r="110" spans="3:3" s="1084" customFormat="1" ht="12.75" hidden="1">
      <c r="C110" s="1088"/>
    </row>
    <row r="111" spans="3:3" s="1084" customFormat="1" ht="12.75" hidden="1">
      <c r="C111" s="1088"/>
    </row>
  </sheetData>
  <pageMargins left="0.70866141732283472" right="0.70866141732283472" top="0.74803149606299213" bottom="0.74803149606299213" header="0.31496062992125984" footer="0.31496062992125984"/>
  <pageSetup scale="67" orientation="landscape" r:id="rId1"/>
  <headerFooter>
    <oddFooter>&amp;L&amp;A&amp;C&amp;P of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48576"/>
  <sheetViews>
    <sheetView zoomScale="40" zoomScaleNormal="40" workbookViewId="0"/>
  </sheetViews>
  <sheetFormatPr defaultColWidth="0" defaultRowHeight="15" zeroHeight="1"/>
  <cols>
    <col min="1" max="1" width="1.5703125" style="205" customWidth="1"/>
    <col min="2" max="2" width="5" style="205" customWidth="1"/>
    <col min="3" max="3" width="64.5703125" style="205" customWidth="1"/>
    <col min="4" max="6" width="11.42578125" style="205" customWidth="1"/>
    <col min="7" max="7" width="12.42578125" style="205" customWidth="1"/>
    <col min="8" max="8" width="1" style="205" customWidth="1"/>
    <col min="9" max="11" width="0" style="205" hidden="1" customWidth="1"/>
    <col min="12" max="16384" width="8.5703125" style="205" hidden="1"/>
  </cols>
  <sheetData>
    <row r="1" spans="2:8" ht="5.85" customHeight="1" thickBot="1"/>
    <row r="2" spans="2:8" ht="42" customHeight="1" thickBot="1">
      <c r="B2" s="2495" t="s">
        <v>1050</v>
      </c>
      <c r="C2" s="2496"/>
      <c r="D2" s="2496"/>
      <c r="E2" s="2496"/>
      <c r="F2" s="2496"/>
      <c r="G2" s="2497"/>
      <c r="H2" s="1393"/>
    </row>
    <row r="3" spans="2:8" ht="6" customHeight="1" thickBot="1">
      <c r="D3" s="1389"/>
      <c r="E3" s="1389"/>
      <c r="F3" s="1389"/>
      <c r="G3" s="1389"/>
    </row>
    <row r="4" spans="2:8">
      <c r="B4" s="2498" t="s">
        <v>1036</v>
      </c>
      <c r="C4" s="2499"/>
      <c r="D4" s="1580" t="s">
        <v>166</v>
      </c>
      <c r="E4" s="1574" t="s">
        <v>1096</v>
      </c>
      <c r="F4" s="1574" t="s">
        <v>1131</v>
      </c>
      <c r="G4" s="1575" t="s">
        <v>1150</v>
      </c>
    </row>
    <row r="5" spans="2:8" ht="15.75" thickBot="1">
      <c r="B5" s="2500"/>
      <c r="C5" s="2501"/>
      <c r="D5" s="2108" t="str">
        <f>CurrQtr</f>
        <v>Q4 2021</v>
      </c>
      <c r="E5" s="2075" t="s">
        <v>1412</v>
      </c>
      <c r="F5" s="1650" t="s">
        <v>1397</v>
      </c>
      <c r="G5" s="1629" t="s">
        <v>1352</v>
      </c>
    </row>
    <row r="6" spans="2:8" ht="15" customHeight="1">
      <c r="B6" s="2503" t="s">
        <v>1406</v>
      </c>
      <c r="C6" s="2504"/>
      <c r="D6" s="2153"/>
      <c r="E6" s="2111"/>
      <c r="F6" s="2111"/>
      <c r="G6" s="2112"/>
    </row>
    <row r="7" spans="2:8">
      <c r="B7" s="1843">
        <v>1</v>
      </c>
      <c r="C7" s="307" t="s">
        <v>1218</v>
      </c>
      <c r="D7" s="250">
        <v>115681</v>
      </c>
      <c r="E7" s="328">
        <v>104759</v>
      </c>
      <c r="F7" s="328">
        <v>97870</v>
      </c>
      <c r="G7" s="241">
        <v>94967</v>
      </c>
    </row>
    <row r="8" spans="2:8" ht="25.5">
      <c r="B8" s="1843" t="s">
        <v>1216</v>
      </c>
      <c r="C8" s="307" t="s">
        <v>1362</v>
      </c>
      <c r="D8" s="250">
        <v>115681</v>
      </c>
      <c r="E8" s="328">
        <v>104759</v>
      </c>
      <c r="F8" s="328">
        <v>97870</v>
      </c>
      <c r="G8" s="241">
        <v>94967</v>
      </c>
    </row>
    <row r="9" spans="2:8">
      <c r="B9" s="1843">
        <v>2</v>
      </c>
      <c r="C9" s="307" t="s">
        <v>871</v>
      </c>
      <c r="D9" s="250">
        <v>416105</v>
      </c>
      <c r="E9" s="328">
        <v>414169</v>
      </c>
      <c r="F9" s="328">
        <v>404727</v>
      </c>
      <c r="G9" s="241">
        <v>406780</v>
      </c>
    </row>
    <row r="10" spans="2:8">
      <c r="B10" s="1843">
        <v>3</v>
      </c>
      <c r="C10" s="307" t="s">
        <v>1028</v>
      </c>
      <c r="D10" s="2154">
        <v>0.27800915634275003</v>
      </c>
      <c r="E10" s="2109">
        <v>0.25293781041072605</v>
      </c>
      <c r="F10" s="2109">
        <v>0.24181732377627388</v>
      </c>
      <c r="G10" s="2155">
        <v>0.23346034711637739</v>
      </c>
    </row>
    <row r="11" spans="2:8" ht="33.6" customHeight="1">
      <c r="B11" s="1843" t="s">
        <v>1217</v>
      </c>
      <c r="C11" s="307" t="s">
        <v>1363</v>
      </c>
      <c r="D11" s="2154">
        <v>0.27800915634275003</v>
      </c>
      <c r="E11" s="2109">
        <v>0.25293781041072605</v>
      </c>
      <c r="F11" s="2158">
        <v>0.24181732377627388</v>
      </c>
      <c r="G11" s="2159">
        <v>0.23346034711637739</v>
      </c>
    </row>
    <row r="12" spans="2:8" ht="18.600000000000001" customHeight="1">
      <c r="B12" s="1843">
        <v>4</v>
      </c>
      <c r="C12" s="307" t="s">
        <v>872</v>
      </c>
      <c r="D12" s="250">
        <v>1201766</v>
      </c>
      <c r="E12" s="328">
        <v>1191993</v>
      </c>
      <c r="F12" s="328">
        <v>1180223</v>
      </c>
      <c r="G12" s="241">
        <v>1179755</v>
      </c>
    </row>
    <row r="13" spans="2:8">
      <c r="B13" s="1843">
        <v>5</v>
      </c>
      <c r="C13" s="307" t="s">
        <v>1029</v>
      </c>
      <c r="D13" s="2154">
        <v>9.6259171918659708E-2</v>
      </c>
      <c r="E13" s="2109">
        <v>8.7885583220706831E-2</v>
      </c>
      <c r="F13" s="2109">
        <v>8.29250065453732E-2</v>
      </c>
      <c r="G13" s="2155">
        <v>8.0497221880814235E-2</v>
      </c>
    </row>
    <row r="14" spans="2:8" ht="41.25" customHeight="1">
      <c r="B14" s="1843" t="s">
        <v>1219</v>
      </c>
      <c r="C14" s="307" t="s">
        <v>1220</v>
      </c>
      <c r="D14" s="2154">
        <v>9.6259171918659708E-2</v>
      </c>
      <c r="E14" s="2109">
        <v>8.7885583220706831E-2</v>
      </c>
      <c r="F14" s="2158">
        <v>8.29250065453732E-2</v>
      </c>
      <c r="G14" s="2159">
        <v>8.0497221880814235E-2</v>
      </c>
    </row>
    <row r="15" spans="2:8" ht="25.5">
      <c r="B15" s="1843" t="s">
        <v>869</v>
      </c>
      <c r="C15" s="307" t="s">
        <v>873</v>
      </c>
      <c r="D15" s="2156" t="s">
        <v>1080</v>
      </c>
      <c r="E15" s="1746" t="s">
        <v>1080</v>
      </c>
      <c r="F15" s="1746" t="s">
        <v>1080</v>
      </c>
      <c r="G15" s="1564" t="s">
        <v>1080</v>
      </c>
      <c r="H15" s="1394"/>
    </row>
    <row r="16" spans="2:8" ht="25.5">
      <c r="B16" s="1843" t="s">
        <v>870</v>
      </c>
      <c r="C16" s="307" t="s">
        <v>874</v>
      </c>
      <c r="D16" s="2156" t="s">
        <v>1081</v>
      </c>
      <c r="E16" s="1746" t="s">
        <v>1081</v>
      </c>
      <c r="F16" s="1746" t="s">
        <v>1081</v>
      </c>
      <c r="G16" s="1564" t="s">
        <v>1081</v>
      </c>
      <c r="H16" s="1394"/>
    </row>
    <row r="17" spans="2:7" ht="66.75" customHeight="1" thickBot="1">
      <c r="B17" s="1245" t="s">
        <v>875</v>
      </c>
      <c r="C17" s="2110" t="s">
        <v>1125</v>
      </c>
      <c r="D17" s="2157" t="s">
        <v>1035</v>
      </c>
      <c r="E17" s="1747" t="s">
        <v>1035</v>
      </c>
      <c r="F17" s="1747" t="s">
        <v>1035</v>
      </c>
      <c r="G17" s="1648" t="s">
        <v>1035</v>
      </c>
    </row>
    <row r="18" spans="2:7" ht="6.6" customHeight="1">
      <c r="B18" s="2502"/>
      <c r="C18" s="2502"/>
      <c r="D18" s="2502"/>
      <c r="E18" s="2502"/>
      <c r="F18" s="2502"/>
      <c r="G18" s="2502"/>
    </row>
    <row r="1048576" ht="16.350000000000001" hidden="1" customHeight="1"/>
  </sheetData>
  <mergeCells count="4">
    <mergeCell ref="B2:G2"/>
    <mergeCell ref="B4:C5"/>
    <mergeCell ref="B18:G18"/>
    <mergeCell ref="B6:C6"/>
  </mergeCells>
  <pageMargins left="0.70866141732283472" right="0.70866141732283472" top="0.74803149606299213" bottom="0.74803149606299213" header="0.31496062992125984" footer="0.31496062992125984"/>
  <pageSetup orientation="landscape" r:id="rId1"/>
  <headerFooter>
    <oddFooter>&amp;L&amp;A&amp;C&amp;P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31"/>
  <sheetViews>
    <sheetView zoomScale="40" zoomScaleNormal="40" zoomScaleSheetLayoutView="81" workbookViewId="0"/>
  </sheetViews>
  <sheetFormatPr defaultColWidth="0" defaultRowHeight="11.25" zeroHeight="1"/>
  <cols>
    <col min="1" max="1" width="1.5703125" style="51" customWidth="1"/>
    <col min="2" max="2" width="7.42578125" style="48" customWidth="1"/>
    <col min="3" max="3" width="91.42578125" style="49" customWidth="1"/>
    <col min="4" max="4" width="12.42578125" style="49" customWidth="1"/>
    <col min="5" max="5" width="9.42578125" style="51" customWidth="1"/>
    <col min="6" max="6" width="10.42578125" style="51" customWidth="1"/>
    <col min="7" max="7" width="11" style="50" customWidth="1"/>
    <col min="8" max="8" width="9.42578125" style="51" customWidth="1"/>
    <col min="9" max="9" width="1.5703125" style="51" customWidth="1"/>
    <col min="10" max="12" width="0" style="51" hidden="1" customWidth="1"/>
    <col min="13" max="16384" width="8.5703125" style="51" hidden="1"/>
  </cols>
  <sheetData>
    <row r="1" spans="2:9" ht="3.6" customHeight="1" thickBot="1">
      <c r="B1" s="191"/>
      <c r="C1" s="192"/>
      <c r="D1" s="192"/>
      <c r="E1" s="56"/>
      <c r="F1" s="56"/>
      <c r="G1" s="55"/>
      <c r="H1" s="56"/>
    </row>
    <row r="2" spans="2:9" ht="18" customHeight="1">
      <c r="B2" s="2514" t="s">
        <v>623</v>
      </c>
      <c r="C2" s="2515"/>
      <c r="D2" s="2515"/>
      <c r="E2" s="2515"/>
      <c r="F2" s="2515"/>
      <c r="G2" s="2515"/>
      <c r="H2" s="2516"/>
      <c r="I2" s="52"/>
    </row>
    <row r="3" spans="2:9" ht="19.350000000000001" customHeight="1" thickBot="1">
      <c r="B3" s="2517"/>
      <c r="C3" s="2518"/>
      <c r="D3" s="2518"/>
      <c r="E3" s="2518"/>
      <c r="F3" s="2518"/>
      <c r="G3" s="2518"/>
      <c r="H3" s="2519"/>
      <c r="I3" s="52"/>
    </row>
    <row r="4" spans="2:9" ht="5.0999999999999996" customHeight="1" thickBot="1">
      <c r="B4" s="53"/>
      <c r="C4" s="54"/>
      <c r="D4" s="54"/>
      <c r="E4" s="56"/>
      <c r="F4" s="56"/>
      <c r="G4" s="55"/>
      <c r="H4" s="56"/>
      <c r="I4" s="56"/>
    </row>
    <row r="5" spans="2:9" ht="101.1" customHeight="1" thickBot="1">
      <c r="B5" s="193" t="s">
        <v>624</v>
      </c>
      <c r="C5" s="196" t="s">
        <v>753</v>
      </c>
      <c r="D5" s="1488" t="s">
        <v>1002</v>
      </c>
      <c r="E5" s="1269" t="s">
        <v>1480</v>
      </c>
      <c r="F5" s="1269" t="s">
        <v>1479</v>
      </c>
      <c r="G5" s="194" t="s">
        <v>827</v>
      </c>
      <c r="H5" s="195" t="s">
        <v>828</v>
      </c>
      <c r="I5" s="56"/>
    </row>
    <row r="6" spans="2:9" s="179" customFormat="1" ht="14.85" customHeight="1">
      <c r="B6" s="190"/>
      <c r="C6" s="197"/>
      <c r="D6" s="1701"/>
      <c r="E6" s="2522" t="s">
        <v>754</v>
      </c>
      <c r="F6" s="2522"/>
      <c r="G6" s="2522"/>
      <c r="H6" s="2523"/>
      <c r="I6" s="178"/>
    </row>
    <row r="7" spans="2:9" s="179" customFormat="1" ht="15.75">
      <c r="B7" s="187"/>
      <c r="C7" s="198" t="s">
        <v>700</v>
      </c>
      <c r="D7" s="1702" t="s">
        <v>1004</v>
      </c>
      <c r="E7" s="226"/>
      <c r="F7" s="226"/>
      <c r="G7" s="226"/>
      <c r="H7" s="227"/>
      <c r="I7" s="178"/>
    </row>
    <row r="8" spans="2:9" s="179" customFormat="1" ht="12.75">
      <c r="B8" s="2520" t="s">
        <v>181</v>
      </c>
      <c r="C8" s="2521"/>
      <c r="D8" s="1490" t="s">
        <v>1004</v>
      </c>
      <c r="E8" s="226"/>
      <c r="F8" s="226"/>
      <c r="G8" s="226"/>
      <c r="H8" s="227"/>
      <c r="I8" s="178"/>
    </row>
    <row r="9" spans="2:9" s="179" customFormat="1" ht="42.75" customHeight="1">
      <c r="B9" s="188" t="s">
        <v>180</v>
      </c>
      <c r="C9" s="199" t="s">
        <v>179</v>
      </c>
      <c r="D9" s="1491" t="s">
        <v>1004</v>
      </c>
      <c r="E9" s="1265" t="s">
        <v>1486</v>
      </c>
      <c r="F9" s="228"/>
      <c r="G9" s="228"/>
      <c r="H9" s="229"/>
      <c r="I9" s="178"/>
    </row>
    <row r="10" spans="2:9" s="179" customFormat="1" ht="54.75" customHeight="1">
      <c r="B10" s="188" t="s">
        <v>178</v>
      </c>
      <c r="C10" s="199" t="s">
        <v>177</v>
      </c>
      <c r="D10" s="1491" t="s">
        <v>1004</v>
      </c>
      <c r="E10" s="1265" t="s">
        <v>1487</v>
      </c>
      <c r="F10" s="228"/>
      <c r="G10" s="228"/>
      <c r="H10" s="229"/>
      <c r="I10" s="178"/>
    </row>
    <row r="11" spans="2:9" s="179" customFormat="1" ht="40.5" customHeight="1">
      <c r="B11" s="188" t="s">
        <v>176</v>
      </c>
      <c r="C11" s="199" t="s">
        <v>175</v>
      </c>
      <c r="D11" s="1491" t="s">
        <v>1004</v>
      </c>
      <c r="E11" s="1265" t="s">
        <v>1487</v>
      </c>
      <c r="F11" s="228"/>
      <c r="G11" s="228"/>
      <c r="H11" s="229"/>
      <c r="I11" s="178"/>
    </row>
    <row r="12" spans="2:9" s="179" customFormat="1" ht="45">
      <c r="B12" s="188" t="s">
        <v>174</v>
      </c>
      <c r="C12" s="199" t="s">
        <v>173</v>
      </c>
      <c r="D12" s="1491" t="s">
        <v>1004</v>
      </c>
      <c r="E12" s="1266" t="s">
        <v>1488</v>
      </c>
      <c r="F12" s="228"/>
      <c r="G12" s="228"/>
      <c r="H12" s="229"/>
      <c r="I12" s="178"/>
    </row>
    <row r="13" spans="2:9" s="179" customFormat="1" ht="29.25" customHeight="1">
      <c r="B13" s="188" t="s">
        <v>172</v>
      </c>
      <c r="C13" s="199" t="s">
        <v>171</v>
      </c>
      <c r="D13" s="1491" t="s">
        <v>1004</v>
      </c>
      <c r="E13" s="1265" t="s">
        <v>1489</v>
      </c>
      <c r="F13" s="228"/>
      <c r="G13" s="228"/>
      <c r="H13" s="229"/>
      <c r="I13" s="178"/>
    </row>
    <row r="14" spans="2:9" s="179" customFormat="1" ht="30">
      <c r="B14" s="188" t="s">
        <v>170</v>
      </c>
      <c r="C14" s="199" t="s">
        <v>169</v>
      </c>
      <c r="D14" s="1491" t="s">
        <v>1004</v>
      </c>
      <c r="E14" s="1266" t="s">
        <v>1490</v>
      </c>
      <c r="F14" s="1265" t="s">
        <v>1512</v>
      </c>
      <c r="G14" s="228"/>
      <c r="H14" s="229"/>
      <c r="I14" s="178"/>
    </row>
    <row r="15" spans="2:9" s="179" customFormat="1" ht="60.6" customHeight="1">
      <c r="B15" s="188" t="s">
        <v>168</v>
      </c>
      <c r="C15" s="199" t="s">
        <v>167</v>
      </c>
      <c r="D15" s="1491" t="s">
        <v>1004</v>
      </c>
      <c r="E15" s="1266" t="s">
        <v>1491</v>
      </c>
      <c r="F15" s="1266" t="s">
        <v>1513</v>
      </c>
      <c r="G15" s="228"/>
      <c r="H15" s="229"/>
      <c r="I15" s="178"/>
    </row>
    <row r="16" spans="2:9" s="179" customFormat="1" ht="12.75">
      <c r="B16" s="188"/>
      <c r="C16" s="199"/>
      <c r="D16" s="1491"/>
      <c r="E16" s="228"/>
      <c r="F16" s="228"/>
      <c r="G16" s="228"/>
      <c r="H16" s="229"/>
      <c r="I16" s="178"/>
    </row>
    <row r="17" spans="2:9" s="179" customFormat="1" ht="31.5">
      <c r="B17" s="188"/>
      <c r="C17" s="198" t="s">
        <v>699</v>
      </c>
      <c r="D17" s="1492" t="s">
        <v>1004</v>
      </c>
      <c r="E17" s="228"/>
      <c r="F17" s="228"/>
      <c r="G17" s="228"/>
      <c r="H17" s="229"/>
      <c r="I17" s="178"/>
    </row>
    <row r="18" spans="2:9" s="179" customFormat="1" ht="32.85" customHeight="1">
      <c r="B18" s="2507" t="s">
        <v>214</v>
      </c>
      <c r="C18" s="2506"/>
      <c r="D18" s="1491" t="s">
        <v>1004</v>
      </c>
      <c r="E18" s="228"/>
      <c r="F18" s="228"/>
      <c r="G18" s="228"/>
      <c r="H18" s="229"/>
      <c r="I18" s="178"/>
    </row>
    <row r="19" spans="2:9" s="179" customFormat="1" ht="15">
      <c r="B19" s="188" t="s">
        <v>180</v>
      </c>
      <c r="C19" s="199" t="s">
        <v>213</v>
      </c>
      <c r="D19" s="1491" t="s">
        <v>1004</v>
      </c>
      <c r="E19" s="228"/>
      <c r="F19" s="228"/>
      <c r="G19" s="1265" t="s">
        <v>583</v>
      </c>
      <c r="H19" s="229"/>
      <c r="I19" s="178"/>
    </row>
    <row r="20" spans="2:9" s="179" customFormat="1" ht="25.5">
      <c r="B20" s="188" t="s">
        <v>178</v>
      </c>
      <c r="C20" s="199" t="s">
        <v>212</v>
      </c>
      <c r="D20" s="1491" t="s">
        <v>1004</v>
      </c>
      <c r="E20" s="228"/>
      <c r="F20" s="228"/>
      <c r="G20" s="1265" t="s">
        <v>584</v>
      </c>
      <c r="H20" s="229"/>
      <c r="I20" s="178"/>
    </row>
    <row r="21" spans="2:9" s="179" customFormat="1" ht="25.5">
      <c r="B21" s="2345" t="s">
        <v>176</v>
      </c>
      <c r="C21" s="199" t="s">
        <v>625</v>
      </c>
      <c r="D21" s="1491" t="s">
        <v>1004</v>
      </c>
      <c r="E21" s="231"/>
      <c r="F21" s="231"/>
      <c r="G21" s="231"/>
      <c r="H21" s="232"/>
      <c r="I21" s="178"/>
    </row>
    <row r="22" spans="2:9" s="179" customFormat="1" ht="30">
      <c r="B22" s="188"/>
      <c r="C22" s="199" t="s">
        <v>211</v>
      </c>
      <c r="D22" s="1491" t="s">
        <v>1004</v>
      </c>
      <c r="E22" s="1266" t="s">
        <v>1492</v>
      </c>
      <c r="F22" s="1266" t="s">
        <v>1514</v>
      </c>
      <c r="G22" s="228"/>
      <c r="H22" s="229"/>
      <c r="I22" s="178"/>
    </row>
    <row r="23" spans="2:9" s="179" customFormat="1" ht="15">
      <c r="B23" s="188"/>
      <c r="C23" s="199" t="s">
        <v>626</v>
      </c>
      <c r="D23" s="1491" t="s">
        <v>1004</v>
      </c>
      <c r="E23" s="1265" t="s">
        <v>1493</v>
      </c>
      <c r="F23" s="1265" t="s">
        <v>1515</v>
      </c>
      <c r="G23" s="228"/>
      <c r="H23" s="229"/>
      <c r="I23" s="178"/>
    </row>
    <row r="24" spans="2:9" s="179" customFormat="1" ht="30">
      <c r="B24" s="188"/>
      <c r="C24" s="199" t="s">
        <v>627</v>
      </c>
      <c r="D24" s="1491" t="s">
        <v>1004</v>
      </c>
      <c r="E24" s="1265" t="s">
        <v>1493</v>
      </c>
      <c r="F24" s="1266" t="s">
        <v>1516</v>
      </c>
      <c r="G24" s="228"/>
      <c r="H24" s="229"/>
      <c r="I24" s="178"/>
    </row>
    <row r="25" spans="2:9" s="179" customFormat="1" ht="12.75">
      <c r="B25" s="188"/>
      <c r="C25" s="199"/>
      <c r="D25" s="1491"/>
      <c r="E25" s="228"/>
      <c r="F25" s="228"/>
      <c r="G25" s="228"/>
      <c r="H25" s="229"/>
      <c r="I25" s="178"/>
    </row>
    <row r="26" spans="2:9" s="179" customFormat="1" ht="15.75">
      <c r="B26" s="188"/>
      <c r="C26" s="198" t="s">
        <v>698</v>
      </c>
      <c r="D26" s="1492" t="s">
        <v>1004</v>
      </c>
      <c r="E26" s="228"/>
      <c r="F26" s="228"/>
      <c r="G26" s="228"/>
      <c r="H26" s="229"/>
      <c r="I26" s="178"/>
    </row>
    <row r="27" spans="2:9" s="179" customFormat="1" ht="12.75">
      <c r="B27" s="2507" t="s">
        <v>267</v>
      </c>
      <c r="C27" s="2506"/>
      <c r="D27" s="1491" t="s">
        <v>1004</v>
      </c>
      <c r="E27" s="228"/>
      <c r="F27" s="228"/>
      <c r="G27" s="228"/>
      <c r="H27" s="229"/>
      <c r="I27" s="178"/>
    </row>
    <row r="28" spans="2:9" s="179" customFormat="1" ht="28.35" customHeight="1">
      <c r="B28" s="188" t="s">
        <v>180</v>
      </c>
      <c r="C28" s="199" t="s">
        <v>266</v>
      </c>
      <c r="D28" s="1491" t="s">
        <v>1004</v>
      </c>
      <c r="E28" s="1266" t="s">
        <v>1494</v>
      </c>
      <c r="F28" s="228"/>
      <c r="G28" s="228"/>
      <c r="H28" s="229"/>
      <c r="I28" s="178"/>
    </row>
    <row r="29" spans="2:9" s="179" customFormat="1" ht="30">
      <c r="B29" s="188" t="s">
        <v>178</v>
      </c>
      <c r="C29" s="199" t="s">
        <v>265</v>
      </c>
      <c r="D29" s="1491" t="s">
        <v>1004</v>
      </c>
      <c r="E29" s="1266" t="s">
        <v>1495</v>
      </c>
      <c r="F29" s="228"/>
      <c r="G29" s="228"/>
      <c r="H29" s="229"/>
      <c r="I29" s="178"/>
    </row>
    <row r="30" spans="2:9" s="179" customFormat="1" ht="30">
      <c r="B30" s="188" t="s">
        <v>176</v>
      </c>
      <c r="C30" s="199" t="s">
        <v>1128</v>
      </c>
      <c r="D30" s="1491" t="s">
        <v>1004</v>
      </c>
      <c r="E30" s="1266" t="s">
        <v>1496</v>
      </c>
      <c r="F30" s="228"/>
      <c r="G30" s="228"/>
      <c r="H30" s="229"/>
      <c r="I30" s="178"/>
    </row>
    <row r="31" spans="2:9" s="179" customFormat="1" ht="15">
      <c r="B31" s="188" t="s">
        <v>174</v>
      </c>
      <c r="C31" s="199" t="s">
        <v>264</v>
      </c>
      <c r="D31" s="1491" t="s">
        <v>1004</v>
      </c>
      <c r="E31" s="1266" t="s">
        <v>1497</v>
      </c>
      <c r="F31" s="228"/>
      <c r="G31" s="228"/>
      <c r="H31" s="229"/>
      <c r="I31" s="178"/>
    </row>
    <row r="32" spans="2:9" s="179" customFormat="1" ht="30">
      <c r="B32" s="188" t="s">
        <v>172</v>
      </c>
      <c r="C32" s="199" t="s">
        <v>263</v>
      </c>
      <c r="D32" s="1491" t="s">
        <v>1004</v>
      </c>
      <c r="E32" s="1266" t="s">
        <v>1498</v>
      </c>
      <c r="F32" s="228"/>
      <c r="G32" s="228"/>
      <c r="H32" s="229"/>
      <c r="I32" s="178"/>
    </row>
    <row r="33" spans="1:9" s="179" customFormat="1" ht="12.75">
      <c r="B33" s="188"/>
      <c r="C33" s="199"/>
      <c r="D33" s="1491"/>
      <c r="E33" s="228"/>
      <c r="F33" s="228"/>
      <c r="G33" s="228"/>
      <c r="H33" s="229"/>
      <c r="I33" s="178"/>
    </row>
    <row r="34" spans="1:9" s="179" customFormat="1" ht="15.75">
      <c r="B34" s="1484"/>
      <c r="C34" s="198" t="s">
        <v>1005</v>
      </c>
      <c r="D34" s="1492" t="s">
        <v>1004</v>
      </c>
      <c r="E34" s="228"/>
      <c r="F34" s="228"/>
      <c r="G34" s="228"/>
      <c r="H34" s="229"/>
      <c r="I34" s="178"/>
    </row>
    <row r="35" spans="1:9" s="179" customFormat="1" ht="12.75">
      <c r="B35" s="1484" t="s">
        <v>280</v>
      </c>
      <c r="C35" s="1483"/>
      <c r="D35" s="1491"/>
      <c r="E35" s="228"/>
      <c r="F35" s="228"/>
      <c r="G35" s="228"/>
      <c r="H35" s="229"/>
      <c r="I35" s="178"/>
    </row>
    <row r="36" spans="1:9" s="179" customFormat="1" ht="12.75">
      <c r="B36" s="187" t="s">
        <v>262</v>
      </c>
      <c r="C36" s="1483"/>
      <c r="D36" s="1491" t="s">
        <v>1004</v>
      </c>
      <c r="E36" s="228"/>
      <c r="F36" s="228"/>
      <c r="G36" s="228"/>
      <c r="H36" s="229"/>
      <c r="I36" s="178"/>
    </row>
    <row r="37" spans="1:9" s="179" customFormat="1" ht="29.1" customHeight="1">
      <c r="B37" s="1484" t="s">
        <v>180</v>
      </c>
      <c r="C37" s="1483" t="s">
        <v>279</v>
      </c>
      <c r="D37" s="1491" t="s">
        <v>1004</v>
      </c>
      <c r="E37" s="1265"/>
      <c r="F37" s="1266" t="s">
        <v>1517</v>
      </c>
      <c r="G37" s="1266" t="s">
        <v>749</v>
      </c>
      <c r="H37" s="229"/>
      <c r="I37" s="178"/>
    </row>
    <row r="38" spans="1:9" s="179" customFormat="1" ht="28.35" customHeight="1">
      <c r="B38" s="1484" t="s">
        <v>178</v>
      </c>
      <c r="C38" s="1483" t="s">
        <v>278</v>
      </c>
      <c r="D38" s="1491" t="s">
        <v>1004</v>
      </c>
      <c r="E38" s="1265"/>
      <c r="F38" s="1266" t="s">
        <v>1518</v>
      </c>
      <c r="G38" s="228"/>
      <c r="H38" s="229"/>
      <c r="I38" s="178"/>
    </row>
    <row r="39" spans="1:9" s="179" customFormat="1" ht="47.85" customHeight="1">
      <c r="B39" s="1484" t="s">
        <v>176</v>
      </c>
      <c r="C39" s="1483" t="s">
        <v>1158</v>
      </c>
      <c r="D39" s="1491" t="s">
        <v>1004</v>
      </c>
      <c r="E39" s="1265"/>
      <c r="F39" s="1265" t="s">
        <v>1517</v>
      </c>
      <c r="G39" s="1266" t="s">
        <v>589</v>
      </c>
      <c r="H39" s="229"/>
      <c r="I39" s="178"/>
    </row>
    <row r="40" spans="1:9" s="179" customFormat="1" ht="15">
      <c r="B40" s="1484" t="s">
        <v>174</v>
      </c>
      <c r="C40" s="1483" t="s">
        <v>1344</v>
      </c>
      <c r="D40" s="1491" t="s">
        <v>1004</v>
      </c>
      <c r="E40" s="1266"/>
      <c r="F40" s="1265" t="s">
        <v>1517</v>
      </c>
      <c r="G40" s="230"/>
      <c r="H40" s="229"/>
      <c r="I40" s="178"/>
    </row>
    <row r="41" spans="1:9" s="175" customFormat="1" ht="12.75">
      <c r="A41" s="179"/>
      <c r="B41" s="187" t="s">
        <v>261</v>
      </c>
      <c r="C41" s="1483"/>
      <c r="D41" s="1491" t="s">
        <v>1004</v>
      </c>
      <c r="E41" s="228"/>
      <c r="F41" s="228"/>
      <c r="G41" s="230"/>
      <c r="H41" s="229"/>
      <c r="I41" s="178"/>
    </row>
    <row r="42" spans="1:9" s="175" customFormat="1" ht="12.75">
      <c r="A42" s="179"/>
      <c r="B42" s="1484" t="s">
        <v>172</v>
      </c>
      <c r="C42" s="1483" t="s">
        <v>277</v>
      </c>
      <c r="D42" s="1491" t="s">
        <v>1004</v>
      </c>
      <c r="E42" s="228"/>
      <c r="F42" s="233"/>
      <c r="G42" s="233"/>
      <c r="H42" s="229"/>
      <c r="I42" s="178"/>
    </row>
    <row r="43" spans="1:9" s="175" customFormat="1" ht="15">
      <c r="A43" s="179"/>
      <c r="B43" s="1484"/>
      <c r="C43" s="1483" t="s">
        <v>1371</v>
      </c>
      <c r="D43" s="1491" t="s">
        <v>1004</v>
      </c>
      <c r="E43" s="1265" t="s">
        <v>1499</v>
      </c>
      <c r="F43" s="1265">
        <v>226</v>
      </c>
      <c r="G43" s="230" t="s">
        <v>162</v>
      </c>
      <c r="H43" s="229"/>
      <c r="I43" s="178"/>
    </row>
    <row r="44" spans="1:9" s="175" customFormat="1" ht="15">
      <c r="A44" s="179"/>
      <c r="B44" s="1484"/>
      <c r="C44" s="1483" t="s">
        <v>628</v>
      </c>
      <c r="D44" s="1491" t="s">
        <v>1004</v>
      </c>
      <c r="E44" s="1265">
        <v>127</v>
      </c>
      <c r="F44" s="1265">
        <v>227</v>
      </c>
      <c r="G44" s="228"/>
      <c r="H44" s="229"/>
      <c r="I44" s="178"/>
    </row>
    <row r="45" spans="1:9" s="175" customFormat="1" ht="15">
      <c r="A45" s="179"/>
      <c r="B45" s="1484"/>
      <c r="C45" s="1483" t="s">
        <v>629</v>
      </c>
      <c r="D45" s="1491" t="s">
        <v>1004</v>
      </c>
      <c r="E45" s="1265" t="s">
        <v>1500</v>
      </c>
      <c r="F45" s="1265">
        <v>196</v>
      </c>
      <c r="G45" s="228"/>
      <c r="H45" s="229"/>
      <c r="I45" s="178"/>
    </row>
    <row r="46" spans="1:9" s="175" customFormat="1" ht="25.5">
      <c r="A46" s="179"/>
      <c r="B46" s="1484" t="s">
        <v>170</v>
      </c>
      <c r="C46" s="1483" t="s">
        <v>276</v>
      </c>
      <c r="D46" s="1491" t="s">
        <v>1004</v>
      </c>
      <c r="E46" s="228"/>
      <c r="F46" s="233"/>
      <c r="G46" s="228"/>
      <c r="H46" s="229"/>
      <c r="I46" s="178"/>
    </row>
    <row r="47" spans="1:9" s="175" customFormat="1" ht="45">
      <c r="A47" s="179"/>
      <c r="B47" s="1484"/>
      <c r="C47" s="2348" t="s">
        <v>1153</v>
      </c>
      <c r="D47" s="1491" t="s">
        <v>1004</v>
      </c>
      <c r="E47" s="228" t="s">
        <v>162</v>
      </c>
      <c r="F47" s="233" t="s">
        <v>162</v>
      </c>
      <c r="G47" s="2349" t="s">
        <v>1525</v>
      </c>
      <c r="H47" s="229"/>
      <c r="I47" s="178"/>
    </row>
    <row r="48" spans="1:9" s="175" customFormat="1" ht="45">
      <c r="A48" s="179"/>
      <c r="B48" s="1484"/>
      <c r="C48" s="2348" t="s">
        <v>628</v>
      </c>
      <c r="D48" s="1491" t="s">
        <v>1004</v>
      </c>
      <c r="E48" s="228" t="s">
        <v>162</v>
      </c>
      <c r="F48" s="233" t="s">
        <v>162</v>
      </c>
      <c r="G48" s="2349" t="s">
        <v>1526</v>
      </c>
      <c r="H48" s="229"/>
      <c r="I48" s="178"/>
    </row>
    <row r="49" spans="1:9" s="175" customFormat="1" ht="15">
      <c r="A49" s="179"/>
      <c r="B49" s="1484" t="s">
        <v>168</v>
      </c>
      <c r="C49" s="1483" t="s">
        <v>275</v>
      </c>
      <c r="D49" s="1491" t="s">
        <v>1004</v>
      </c>
      <c r="E49" s="228"/>
      <c r="F49" s="1265">
        <v>204</v>
      </c>
      <c r="G49" s="228"/>
      <c r="H49" s="229"/>
      <c r="I49" s="178"/>
    </row>
    <row r="50" spans="1:9" s="175" customFormat="1" ht="15">
      <c r="A50" s="179"/>
      <c r="B50" s="1484" t="s">
        <v>233</v>
      </c>
      <c r="C50" s="1483" t="s">
        <v>274</v>
      </c>
      <c r="D50" s="1491" t="s">
        <v>1004</v>
      </c>
      <c r="E50" s="228"/>
      <c r="F50" s="1265">
        <v>201</v>
      </c>
      <c r="G50" s="233"/>
      <c r="H50" s="229"/>
      <c r="I50" s="178"/>
    </row>
    <row r="51" spans="1:9" s="179" customFormat="1" ht="12.75">
      <c r="B51" s="1484"/>
      <c r="C51" s="1483"/>
      <c r="D51" s="1491"/>
      <c r="E51" s="228"/>
      <c r="F51" s="228"/>
      <c r="G51" s="228"/>
      <c r="H51" s="229"/>
      <c r="I51" s="178"/>
    </row>
    <row r="52" spans="1:9" s="179" customFormat="1" ht="31.5">
      <c r="B52" s="188"/>
      <c r="C52" s="198" t="s">
        <v>697</v>
      </c>
      <c r="D52" s="1492" t="s">
        <v>1004</v>
      </c>
      <c r="E52" s="228"/>
      <c r="F52" s="228"/>
      <c r="G52" s="228"/>
      <c r="H52" s="229"/>
      <c r="I52" s="178"/>
    </row>
    <row r="53" spans="1:9" s="179" customFormat="1" ht="12.75">
      <c r="B53" s="188" t="s">
        <v>284</v>
      </c>
      <c r="C53" s="199"/>
      <c r="D53" s="1491" t="s">
        <v>1004</v>
      </c>
      <c r="E53" s="228"/>
      <c r="F53" s="228"/>
      <c r="G53" s="228"/>
      <c r="H53" s="229"/>
      <c r="I53" s="178"/>
    </row>
    <row r="54" spans="1:9" s="179" customFormat="1" ht="30">
      <c r="B54" s="188" t="s">
        <v>180</v>
      </c>
      <c r="C54" s="199" t="s">
        <v>283</v>
      </c>
      <c r="D54" s="1491" t="s">
        <v>1004</v>
      </c>
      <c r="E54" s="1266" t="s">
        <v>1501</v>
      </c>
      <c r="F54" s="1266" t="s">
        <v>1519</v>
      </c>
      <c r="G54" s="233"/>
      <c r="H54" s="1224"/>
      <c r="I54" s="178"/>
    </row>
    <row r="55" spans="1:9" s="179" customFormat="1" ht="15">
      <c r="B55" s="188" t="s">
        <v>178</v>
      </c>
      <c r="C55" s="199" t="s">
        <v>282</v>
      </c>
      <c r="D55" s="1491" t="s">
        <v>1004</v>
      </c>
      <c r="E55" s="1266" t="s">
        <v>1501</v>
      </c>
      <c r="F55" s="1266">
        <v>185</v>
      </c>
      <c r="G55" s="233"/>
      <c r="H55" s="1224"/>
      <c r="I55" s="178"/>
    </row>
    <row r="56" spans="1:9" s="179" customFormat="1" ht="30">
      <c r="B56" s="188" t="s">
        <v>176</v>
      </c>
      <c r="C56" s="199" t="s">
        <v>281</v>
      </c>
      <c r="D56" s="1491" t="s">
        <v>1004</v>
      </c>
      <c r="E56" s="1266" t="s">
        <v>1502</v>
      </c>
      <c r="F56" s="1266" t="s">
        <v>1520</v>
      </c>
      <c r="G56" s="233"/>
      <c r="H56" s="1224"/>
      <c r="I56" s="178"/>
    </row>
    <row r="57" spans="1:9" s="179" customFormat="1" ht="12.75">
      <c r="B57" s="188"/>
      <c r="C57" s="199"/>
      <c r="D57" s="1491"/>
      <c r="E57" s="233"/>
      <c r="F57" s="233"/>
      <c r="G57" s="233"/>
      <c r="H57" s="1224"/>
      <c r="I57" s="178"/>
    </row>
    <row r="58" spans="1:9" s="179" customFormat="1" ht="31.5">
      <c r="B58" s="188"/>
      <c r="C58" s="198" t="s">
        <v>725</v>
      </c>
      <c r="D58" s="1492" t="s">
        <v>1004</v>
      </c>
      <c r="E58" s="233"/>
      <c r="F58" s="233"/>
      <c r="G58" s="233"/>
      <c r="H58" s="1224"/>
      <c r="I58" s="178"/>
    </row>
    <row r="59" spans="1:9" s="179" customFormat="1" ht="12.75">
      <c r="B59" s="2507" t="s">
        <v>726</v>
      </c>
      <c r="C59" s="2506"/>
      <c r="D59" s="1491" t="s">
        <v>1004</v>
      </c>
      <c r="E59" s="233"/>
      <c r="F59" s="233"/>
      <c r="G59" s="233"/>
      <c r="H59" s="1224"/>
      <c r="I59" s="178"/>
    </row>
    <row r="60" spans="1:9" s="179" customFormat="1" ht="25.5">
      <c r="B60" s="188" t="s">
        <v>180</v>
      </c>
      <c r="C60" s="199" t="s">
        <v>291</v>
      </c>
      <c r="D60" s="1491" t="s">
        <v>1004</v>
      </c>
      <c r="E60" s="1266" t="s">
        <v>1503</v>
      </c>
      <c r="F60" s="1266">
        <v>237</v>
      </c>
      <c r="G60" s="233"/>
      <c r="H60" s="1224"/>
      <c r="I60" s="178"/>
    </row>
    <row r="61" spans="1:9" s="179" customFormat="1" ht="15">
      <c r="B61" s="188" t="s">
        <v>178</v>
      </c>
      <c r="C61" s="199" t="s">
        <v>290</v>
      </c>
      <c r="D61" s="1491" t="s">
        <v>1004</v>
      </c>
      <c r="E61" s="1266" t="s">
        <v>1503</v>
      </c>
      <c r="F61" s="1266">
        <v>237</v>
      </c>
      <c r="G61" s="1266" t="s">
        <v>656</v>
      </c>
      <c r="H61" s="1224"/>
      <c r="I61" s="178"/>
    </row>
    <row r="62" spans="1:9" s="179" customFormat="1" ht="25.5">
      <c r="B62" s="188" t="s">
        <v>176</v>
      </c>
      <c r="C62" s="199" t="s">
        <v>289</v>
      </c>
      <c r="D62" s="1491" t="s">
        <v>1004</v>
      </c>
      <c r="E62" s="1266" t="s">
        <v>1503</v>
      </c>
      <c r="F62" s="1266">
        <v>237</v>
      </c>
      <c r="G62" s="233"/>
      <c r="H62" s="1224"/>
      <c r="I62" s="178"/>
    </row>
    <row r="63" spans="1:9" s="179" customFormat="1" ht="25.5">
      <c r="B63" s="188" t="s">
        <v>174</v>
      </c>
      <c r="C63" s="199" t="s">
        <v>288</v>
      </c>
      <c r="D63" s="1491" t="s">
        <v>1004</v>
      </c>
      <c r="E63" s="1266" t="s">
        <v>1503</v>
      </c>
      <c r="F63" s="1266">
        <v>237</v>
      </c>
      <c r="G63" s="233"/>
      <c r="H63" s="1224"/>
      <c r="I63" s="178"/>
    </row>
    <row r="64" spans="1:9" s="179" customFormat="1" ht="14.1" customHeight="1">
      <c r="B64" s="188"/>
      <c r="C64" s="199"/>
      <c r="D64" s="1491"/>
      <c r="E64" s="233"/>
      <c r="F64" s="233"/>
      <c r="G64" s="233"/>
      <c r="H64" s="1224"/>
      <c r="I64" s="178"/>
    </row>
    <row r="65" spans="2:9" s="179" customFormat="1" ht="15.75">
      <c r="B65" s="188"/>
      <c r="C65" s="198" t="s">
        <v>696</v>
      </c>
      <c r="D65" s="1492" t="s">
        <v>1004</v>
      </c>
      <c r="E65" s="233"/>
      <c r="F65" s="233"/>
      <c r="G65" s="233"/>
      <c r="H65" s="1224"/>
      <c r="I65" s="178"/>
    </row>
    <row r="66" spans="2:9" s="179" customFormat="1" ht="12.75">
      <c r="B66" s="2507" t="s">
        <v>310</v>
      </c>
      <c r="C66" s="2506"/>
      <c r="D66" s="1491" t="s">
        <v>1004</v>
      </c>
      <c r="E66" s="233"/>
      <c r="F66" s="233"/>
      <c r="G66" s="233"/>
      <c r="H66" s="1224"/>
      <c r="I66" s="178"/>
    </row>
    <row r="67" spans="2:9" s="179" customFormat="1" ht="30">
      <c r="B67" s="188" t="s">
        <v>180</v>
      </c>
      <c r="C67" s="199" t="s">
        <v>309</v>
      </c>
      <c r="D67" s="1491" t="s">
        <v>1004</v>
      </c>
      <c r="E67" s="1266" t="s">
        <v>1504</v>
      </c>
      <c r="F67" s="233"/>
      <c r="G67" s="233"/>
      <c r="H67" s="1224"/>
      <c r="I67" s="178"/>
    </row>
    <row r="68" spans="2:9" s="179" customFormat="1" ht="38.25">
      <c r="B68" s="188" t="s">
        <v>178</v>
      </c>
      <c r="C68" s="199" t="s">
        <v>308</v>
      </c>
      <c r="D68" s="1491" t="s">
        <v>1004</v>
      </c>
      <c r="E68" s="1266" t="s">
        <v>1505</v>
      </c>
      <c r="F68" s="233"/>
      <c r="G68" s="233"/>
      <c r="H68" s="1224"/>
      <c r="I68" s="178"/>
    </row>
    <row r="69" spans="2:9" s="179" customFormat="1" ht="30">
      <c r="B69" s="188" t="s">
        <v>176</v>
      </c>
      <c r="C69" s="199" t="s">
        <v>307</v>
      </c>
      <c r="D69" s="1491" t="s">
        <v>1004</v>
      </c>
      <c r="E69" s="1266" t="s">
        <v>1505</v>
      </c>
      <c r="F69" s="1266" t="s">
        <v>1521</v>
      </c>
      <c r="G69" s="1266" t="s">
        <v>749</v>
      </c>
      <c r="H69" s="1224"/>
      <c r="I69" s="178"/>
    </row>
    <row r="70" spans="2:9" s="179" customFormat="1" ht="15">
      <c r="B70" s="188" t="s">
        <v>174</v>
      </c>
      <c r="C70" s="199" t="s">
        <v>306</v>
      </c>
      <c r="D70" s="1491" t="s">
        <v>1004</v>
      </c>
      <c r="E70" s="1266" t="s">
        <v>1505</v>
      </c>
      <c r="F70" s="233"/>
      <c r="G70" s="233"/>
      <c r="H70" s="1224"/>
      <c r="I70" s="178"/>
    </row>
    <row r="71" spans="2:9" s="179" customFormat="1" ht="16.5" customHeight="1">
      <c r="B71" s="2528" t="s">
        <v>172</v>
      </c>
      <c r="C71" s="2530" t="s">
        <v>727</v>
      </c>
      <c r="D71" s="2532" t="s">
        <v>1004</v>
      </c>
      <c r="E71" s="1266" t="s">
        <v>1505</v>
      </c>
      <c r="F71" s="2524"/>
      <c r="G71" s="1268" t="s">
        <v>749</v>
      </c>
      <c r="H71" s="2526"/>
      <c r="I71" s="178"/>
    </row>
    <row r="72" spans="2:9" s="179" customFormat="1" ht="17.100000000000001" customHeight="1">
      <c r="B72" s="2529"/>
      <c r="C72" s="2531"/>
      <c r="D72" s="2533"/>
      <c r="E72" s="2442"/>
      <c r="F72" s="2525"/>
      <c r="G72" s="1776" t="s">
        <v>1142</v>
      </c>
      <c r="H72" s="2527"/>
      <c r="I72" s="178"/>
    </row>
    <row r="73" spans="2:9" s="179" customFormat="1" ht="30">
      <c r="B73" s="188" t="s">
        <v>170</v>
      </c>
      <c r="C73" s="199" t="s">
        <v>305</v>
      </c>
      <c r="D73" s="1491" t="s">
        <v>1004</v>
      </c>
      <c r="E73" s="1266" t="s">
        <v>1505</v>
      </c>
      <c r="F73" s="1266" t="s">
        <v>1521</v>
      </c>
      <c r="G73" s="233"/>
      <c r="H73" s="1224"/>
      <c r="I73" s="178"/>
    </row>
    <row r="74" spans="2:9" s="179" customFormat="1" ht="117" customHeight="1">
      <c r="B74" s="188" t="s">
        <v>168</v>
      </c>
      <c r="C74" s="199" t="s">
        <v>304</v>
      </c>
      <c r="D74" s="1491" t="s">
        <v>1004</v>
      </c>
      <c r="E74" s="1266" t="s">
        <v>1505</v>
      </c>
      <c r="F74" s="1266" t="s">
        <v>1521</v>
      </c>
      <c r="G74" s="1266"/>
      <c r="H74" s="1224"/>
      <c r="I74" s="178"/>
    </row>
    <row r="75" spans="2:9" s="179" customFormat="1" ht="12.75">
      <c r="B75" s="188"/>
      <c r="C75" s="199"/>
      <c r="D75" s="1491"/>
      <c r="E75" s="233"/>
      <c r="F75" s="233"/>
      <c r="G75" s="233"/>
      <c r="H75" s="1224"/>
      <c r="I75" s="178"/>
    </row>
    <row r="76" spans="2:9" s="179" customFormat="1" ht="15.75">
      <c r="B76" s="188"/>
      <c r="C76" s="198" t="s">
        <v>695</v>
      </c>
      <c r="D76" s="1492" t="s">
        <v>1004</v>
      </c>
      <c r="E76" s="233"/>
      <c r="F76" s="233"/>
      <c r="G76" s="233"/>
      <c r="H76" s="1224"/>
      <c r="I76" s="178"/>
    </row>
    <row r="77" spans="2:9" s="179" customFormat="1" ht="12.75">
      <c r="B77" s="2507" t="s">
        <v>368</v>
      </c>
      <c r="C77" s="2506"/>
      <c r="D77" s="1491" t="s">
        <v>1004</v>
      </c>
      <c r="E77" s="233"/>
      <c r="F77" s="233"/>
      <c r="G77" s="233"/>
      <c r="H77" s="1224"/>
      <c r="I77" s="178"/>
    </row>
    <row r="78" spans="2:9" s="179" customFormat="1" ht="15">
      <c r="B78" s="188" t="s">
        <v>180</v>
      </c>
      <c r="C78" s="199" t="s">
        <v>367</v>
      </c>
      <c r="D78" s="1491" t="s">
        <v>1004</v>
      </c>
      <c r="E78" s="1267"/>
      <c r="F78" s="233"/>
      <c r="G78" s="233"/>
      <c r="H78" s="1224"/>
      <c r="I78" s="178"/>
    </row>
    <row r="79" spans="2:9" s="179" customFormat="1" ht="30">
      <c r="B79" s="188" t="s">
        <v>178</v>
      </c>
      <c r="C79" s="199" t="s">
        <v>366</v>
      </c>
      <c r="D79" s="1491" t="s">
        <v>1004</v>
      </c>
      <c r="E79" s="1267" t="s">
        <v>1506</v>
      </c>
      <c r="F79" s="1266" t="s">
        <v>1522</v>
      </c>
      <c r="G79" s="233"/>
      <c r="H79" s="1224"/>
      <c r="I79" s="178"/>
    </row>
    <row r="80" spans="2:9" s="179" customFormat="1" ht="30">
      <c r="B80" s="188" t="s">
        <v>176</v>
      </c>
      <c r="C80" s="199" t="s">
        <v>365</v>
      </c>
      <c r="D80" s="1491" t="s">
        <v>1004</v>
      </c>
      <c r="E80" s="1266" t="s">
        <v>1507</v>
      </c>
      <c r="F80" s="1266" t="s">
        <v>1522</v>
      </c>
      <c r="G80" s="233"/>
      <c r="H80" s="1224"/>
      <c r="I80" s="178"/>
    </row>
    <row r="81" spans="2:9" s="179" customFormat="1" ht="15">
      <c r="B81" s="188" t="s">
        <v>174</v>
      </c>
      <c r="C81" s="199" t="s">
        <v>364</v>
      </c>
      <c r="D81" s="1491" t="s">
        <v>1004</v>
      </c>
      <c r="E81" s="1266">
        <v>91</v>
      </c>
      <c r="F81" s="1266"/>
      <c r="G81" s="233"/>
      <c r="H81" s="1224"/>
      <c r="I81" s="178"/>
    </row>
    <row r="82" spans="2:9" s="179" customFormat="1" ht="25.5">
      <c r="B82" s="188" t="s">
        <v>172</v>
      </c>
      <c r="C82" s="199" t="s">
        <v>363</v>
      </c>
      <c r="D82" s="1491" t="s">
        <v>1004</v>
      </c>
      <c r="E82" s="1266">
        <v>106</v>
      </c>
      <c r="F82" s="233"/>
      <c r="G82" s="233"/>
      <c r="H82" s="1224"/>
      <c r="I82" s="178"/>
    </row>
    <row r="83" spans="2:9" s="179" customFormat="1" ht="12.75">
      <c r="B83" s="188"/>
      <c r="C83" s="199"/>
      <c r="D83" s="1491"/>
      <c r="E83" s="233"/>
      <c r="F83" s="233"/>
      <c r="G83" s="233"/>
      <c r="H83" s="1224"/>
      <c r="I83" s="178"/>
    </row>
    <row r="84" spans="2:9" s="179" customFormat="1" ht="15.75">
      <c r="B84" s="188"/>
      <c r="C84" s="198" t="s">
        <v>718</v>
      </c>
      <c r="D84" s="1492" t="s">
        <v>1004</v>
      </c>
      <c r="E84" s="233"/>
      <c r="F84" s="233"/>
      <c r="G84" s="233"/>
      <c r="H84" s="1224"/>
      <c r="I84" s="178"/>
    </row>
    <row r="85" spans="2:9" s="179" customFormat="1" ht="12.75">
      <c r="B85" s="2508" t="s">
        <v>262</v>
      </c>
      <c r="C85" s="2509"/>
      <c r="D85" s="1491" t="s">
        <v>1004</v>
      </c>
      <c r="E85" s="233"/>
      <c r="F85" s="233"/>
      <c r="G85" s="233"/>
      <c r="H85" s="1224"/>
      <c r="I85" s="178"/>
    </row>
    <row r="86" spans="2:9" s="179" customFormat="1" ht="56.85" customHeight="1">
      <c r="B86" s="2507" t="s">
        <v>719</v>
      </c>
      <c r="C86" s="2506"/>
      <c r="D86" s="1491" t="s">
        <v>1004</v>
      </c>
      <c r="E86" s="233"/>
      <c r="F86" s="233"/>
      <c r="G86" s="233"/>
      <c r="H86" s="1224"/>
      <c r="I86" s="178"/>
    </row>
    <row r="87" spans="2:9" s="179" customFormat="1" ht="44.1" customHeight="1">
      <c r="B87" s="2507" t="s">
        <v>1126</v>
      </c>
      <c r="C87" s="2506"/>
      <c r="D87" s="1491" t="s">
        <v>1004</v>
      </c>
      <c r="E87" s="1266" t="s">
        <v>1508</v>
      </c>
      <c r="F87" s="1266" t="s">
        <v>1523</v>
      </c>
      <c r="G87" s="233"/>
      <c r="H87" s="1224"/>
      <c r="I87" s="178"/>
    </row>
    <row r="88" spans="2:9" s="179" customFormat="1" ht="12.75">
      <c r="B88" s="2507" t="s">
        <v>419</v>
      </c>
      <c r="C88" s="2506"/>
      <c r="D88" s="1491" t="s">
        <v>1004</v>
      </c>
      <c r="E88" s="233"/>
      <c r="F88" s="233"/>
      <c r="G88" s="233"/>
      <c r="H88" s="1224"/>
      <c r="I88" s="178"/>
    </row>
    <row r="89" spans="2:9" s="179" customFormat="1" ht="38.25">
      <c r="B89" s="188" t="s">
        <v>216</v>
      </c>
      <c r="C89" s="199" t="s">
        <v>630</v>
      </c>
      <c r="D89" s="1491" t="s">
        <v>1004</v>
      </c>
      <c r="E89" s="1266" t="s">
        <v>1509</v>
      </c>
      <c r="F89" s="1266" t="s">
        <v>1523</v>
      </c>
      <c r="G89" s="233"/>
      <c r="H89" s="1224"/>
      <c r="I89" s="178"/>
    </row>
    <row r="90" spans="2:9" s="179" customFormat="1" ht="25.5">
      <c r="B90" s="188" t="s">
        <v>216</v>
      </c>
      <c r="C90" s="199" t="s">
        <v>1127</v>
      </c>
      <c r="D90" s="1491" t="s">
        <v>1004</v>
      </c>
      <c r="E90" s="1266" t="s">
        <v>1509</v>
      </c>
      <c r="F90" s="1266" t="s">
        <v>1523</v>
      </c>
      <c r="G90" s="233"/>
      <c r="H90" s="1224"/>
      <c r="I90" s="178"/>
    </row>
    <row r="91" spans="2:9" s="179" customFormat="1" ht="25.5">
      <c r="B91" s="188" t="s">
        <v>216</v>
      </c>
      <c r="C91" s="199" t="s">
        <v>720</v>
      </c>
      <c r="D91" s="1491" t="s">
        <v>1004</v>
      </c>
      <c r="E91" s="233" t="s">
        <v>631</v>
      </c>
      <c r="F91" s="233"/>
      <c r="G91" s="233"/>
      <c r="H91" s="1224"/>
      <c r="I91" s="178"/>
    </row>
    <row r="92" spans="2:9" s="179" customFormat="1" ht="17.850000000000001" customHeight="1">
      <c r="B92" s="2505" t="s">
        <v>721</v>
      </c>
      <c r="C92" s="2506"/>
      <c r="D92" s="1491" t="s">
        <v>1004</v>
      </c>
      <c r="E92" s="1266">
        <v>120</v>
      </c>
      <c r="F92" s="1266" t="s">
        <v>1523</v>
      </c>
      <c r="G92" s="233"/>
      <c r="H92" s="1224"/>
      <c r="I92" s="178"/>
    </row>
    <row r="93" spans="2:9" s="179" customFormat="1" ht="31.35" customHeight="1">
      <c r="B93" s="2507" t="s">
        <v>722</v>
      </c>
      <c r="C93" s="2506"/>
      <c r="D93" s="1491" t="s">
        <v>1004</v>
      </c>
      <c r="E93" s="233"/>
      <c r="F93" s="233"/>
      <c r="G93" s="1266" t="s">
        <v>749</v>
      </c>
      <c r="H93" s="1224"/>
      <c r="I93" s="178"/>
    </row>
    <row r="94" spans="2:9" s="179" customFormat="1" ht="28.5" customHeight="1">
      <c r="B94" s="2507" t="s">
        <v>418</v>
      </c>
      <c r="C94" s="2506"/>
      <c r="D94" s="1491" t="s">
        <v>1004</v>
      </c>
      <c r="E94" s="233"/>
      <c r="F94" s="233"/>
      <c r="G94" s="1266" t="s">
        <v>749</v>
      </c>
      <c r="H94" s="1224"/>
      <c r="I94" s="178"/>
    </row>
    <row r="95" spans="2:9" s="179" customFormat="1" ht="25.5">
      <c r="B95" s="188" t="s">
        <v>216</v>
      </c>
      <c r="C95" s="199" t="s">
        <v>417</v>
      </c>
      <c r="D95" s="1491" t="s">
        <v>1004</v>
      </c>
      <c r="E95" s="233"/>
      <c r="F95" s="233"/>
      <c r="G95" s="1266" t="s">
        <v>749</v>
      </c>
      <c r="H95" s="1224"/>
      <c r="I95" s="178"/>
    </row>
    <row r="96" spans="2:9" s="179" customFormat="1" ht="25.5">
      <c r="B96" s="188" t="s">
        <v>216</v>
      </c>
      <c r="C96" s="199" t="s">
        <v>416</v>
      </c>
      <c r="D96" s="1491" t="s">
        <v>1004</v>
      </c>
      <c r="E96" s="233"/>
      <c r="F96" s="233"/>
      <c r="G96" s="1266" t="s">
        <v>749</v>
      </c>
      <c r="H96" s="1224"/>
      <c r="I96" s="178"/>
    </row>
    <row r="97" spans="2:9" s="179" customFormat="1" ht="25.5">
      <c r="B97" s="188" t="s">
        <v>216</v>
      </c>
      <c r="C97" s="199" t="s">
        <v>1200</v>
      </c>
      <c r="D97" s="1491" t="s">
        <v>1004</v>
      </c>
      <c r="E97" s="233"/>
      <c r="F97" s="233"/>
      <c r="G97" s="1266" t="s">
        <v>749</v>
      </c>
      <c r="H97" s="1224"/>
      <c r="I97" s="178"/>
    </row>
    <row r="98" spans="2:9" s="179" customFormat="1" ht="12.75">
      <c r="B98" s="2507" t="s">
        <v>415</v>
      </c>
      <c r="C98" s="2506"/>
      <c r="D98" s="1491" t="s">
        <v>1004</v>
      </c>
      <c r="E98" s="233" t="s">
        <v>631</v>
      </c>
      <c r="F98" s="233"/>
      <c r="G98" s="234"/>
      <c r="H98" s="1224"/>
      <c r="I98" s="178"/>
    </row>
    <row r="99" spans="2:9" s="179" customFormat="1" ht="12.75">
      <c r="B99" s="1798"/>
      <c r="C99" s="1799"/>
      <c r="D99" s="1491"/>
      <c r="E99" s="233"/>
      <c r="F99" s="233"/>
      <c r="G99" s="234"/>
      <c r="H99" s="1224"/>
      <c r="I99" s="178"/>
    </row>
    <row r="100" spans="2:9" s="179" customFormat="1" ht="15.75">
      <c r="B100" s="1798"/>
      <c r="C100" s="198" t="s">
        <v>692</v>
      </c>
      <c r="D100" s="1492"/>
      <c r="E100" s="233"/>
      <c r="F100" s="233"/>
      <c r="G100" s="234"/>
      <c r="H100" s="1224"/>
      <c r="I100" s="178"/>
    </row>
    <row r="101" spans="2:9" s="179" customFormat="1" ht="69.599999999999994" customHeight="1">
      <c r="B101" s="2512" t="s">
        <v>1030</v>
      </c>
      <c r="C101" s="2513"/>
      <c r="D101" s="1495"/>
      <c r="E101" s="233" t="s">
        <v>631</v>
      </c>
      <c r="F101" s="1194"/>
      <c r="G101" s="1193"/>
      <c r="H101" s="1225"/>
      <c r="I101" s="178"/>
    </row>
    <row r="102" spans="2:9" s="179" customFormat="1" ht="12.75">
      <c r="B102" s="1243"/>
      <c r="C102" s="1242"/>
      <c r="D102" s="1491"/>
      <c r="E102" s="233"/>
      <c r="F102" s="233"/>
      <c r="G102" s="233"/>
      <c r="H102" s="1224"/>
      <c r="I102" s="178"/>
    </row>
    <row r="103" spans="2:9" s="179" customFormat="1" ht="15.75">
      <c r="B103" s="1243"/>
      <c r="C103" s="198" t="s">
        <v>693</v>
      </c>
      <c r="D103" s="1492"/>
      <c r="E103" s="233"/>
      <c r="F103" s="233"/>
      <c r="G103" s="233"/>
      <c r="H103" s="1224"/>
      <c r="I103" s="178"/>
    </row>
    <row r="104" spans="2:9" s="179" customFormat="1" ht="31.35" customHeight="1">
      <c r="B104" s="2510" t="s">
        <v>690</v>
      </c>
      <c r="C104" s="2511"/>
      <c r="D104" s="1491" t="s">
        <v>1004</v>
      </c>
      <c r="E104" s="1268" t="s">
        <v>1510</v>
      </c>
      <c r="F104" s="1194" t="s">
        <v>162</v>
      </c>
      <c r="G104" s="1194"/>
      <c r="H104" s="1225"/>
      <c r="I104" s="178"/>
    </row>
    <row r="105" spans="2:9" s="179" customFormat="1" ht="45" customHeight="1">
      <c r="B105" s="2512" t="s">
        <v>701</v>
      </c>
      <c r="C105" s="2513"/>
      <c r="D105" s="1491" t="s">
        <v>1004</v>
      </c>
      <c r="E105" s="2123" t="s">
        <v>631</v>
      </c>
      <c r="F105" s="2123" t="s">
        <v>631</v>
      </c>
      <c r="G105" s="2123" t="s">
        <v>631</v>
      </c>
      <c r="H105" s="2124"/>
      <c r="I105" s="178"/>
    </row>
    <row r="106" spans="2:9" s="179" customFormat="1" ht="16.350000000000001" customHeight="1">
      <c r="B106" s="2510" t="s">
        <v>1031</v>
      </c>
      <c r="C106" s="2511"/>
      <c r="D106" s="1496"/>
      <c r="E106" s="1194" t="s">
        <v>631</v>
      </c>
      <c r="F106" s="1193"/>
      <c r="G106" s="1193"/>
      <c r="H106" s="1225"/>
      <c r="I106" s="178"/>
    </row>
    <row r="107" spans="2:9" s="179" customFormat="1" ht="12.75">
      <c r="B107" s="1191"/>
      <c r="C107" s="1192"/>
      <c r="D107" s="1493"/>
      <c r="E107" s="1194"/>
      <c r="F107" s="1194"/>
      <c r="G107" s="1193"/>
      <c r="H107" s="1225"/>
      <c r="I107" s="178"/>
    </row>
    <row r="108" spans="2:9" s="179" customFormat="1" ht="15.75">
      <c r="B108" s="1191"/>
      <c r="C108" s="198" t="s">
        <v>694</v>
      </c>
      <c r="D108" s="1494"/>
      <c r="E108" s="1194"/>
      <c r="F108" s="1194"/>
      <c r="G108" s="1193"/>
      <c r="H108" s="1225"/>
      <c r="I108" s="178"/>
    </row>
    <row r="109" spans="2:9" s="179" customFormat="1" ht="40.5" customHeight="1">
      <c r="B109" s="2510" t="s">
        <v>691</v>
      </c>
      <c r="C109" s="2511"/>
      <c r="D109" s="1491" t="s">
        <v>1004</v>
      </c>
      <c r="E109" s="1268" t="s">
        <v>1511</v>
      </c>
      <c r="F109" s="1268">
        <v>239</v>
      </c>
      <c r="G109" s="1193"/>
      <c r="H109" s="1225"/>
      <c r="I109" s="178"/>
    </row>
    <row r="110" spans="2:9" s="179" customFormat="1" ht="13.5" thickBot="1">
      <c r="B110" s="189"/>
      <c r="C110" s="200"/>
      <c r="D110" s="1489"/>
      <c r="E110" s="1226"/>
      <c r="F110" s="1226"/>
      <c r="G110" s="1226"/>
      <c r="H110" s="1227"/>
      <c r="I110" s="178"/>
    </row>
    <row r="111" spans="2:9" s="179" customFormat="1" ht="3.6" customHeight="1">
      <c r="B111" s="180"/>
      <c r="C111" s="181"/>
      <c r="D111" s="1208"/>
      <c r="E111" s="183"/>
      <c r="F111" s="183"/>
      <c r="G111" s="182"/>
      <c r="H111" s="183"/>
      <c r="I111" s="178"/>
    </row>
    <row r="112" spans="2:9" hidden="1">
      <c r="B112" s="58"/>
      <c r="C112" s="59"/>
      <c r="D112" s="59"/>
      <c r="E112" s="61"/>
      <c r="F112" s="61"/>
      <c r="G112" s="60"/>
      <c r="H112" s="61"/>
      <c r="I112" s="57"/>
    </row>
    <row r="113" spans="2:9" hidden="1">
      <c r="B113" s="58"/>
      <c r="C113" s="59"/>
      <c r="D113" s="59"/>
      <c r="E113" s="61"/>
      <c r="F113" s="61"/>
      <c r="G113" s="60"/>
      <c r="H113" s="61"/>
      <c r="I113" s="57"/>
    </row>
    <row r="114" spans="2:9" hidden="1">
      <c r="B114" s="58"/>
      <c r="C114" s="59"/>
      <c r="D114" s="59"/>
      <c r="E114" s="61"/>
      <c r="F114" s="61"/>
      <c r="G114" s="60"/>
      <c r="H114" s="61"/>
      <c r="I114" s="57"/>
    </row>
    <row r="115" spans="2:9" hidden="1">
      <c r="B115" s="58"/>
      <c r="C115" s="59"/>
      <c r="D115" s="59"/>
      <c r="E115" s="61"/>
      <c r="F115" s="61"/>
      <c r="G115" s="60"/>
      <c r="H115" s="61"/>
      <c r="I115" s="57"/>
    </row>
    <row r="116" spans="2:9" hidden="1">
      <c r="B116" s="58"/>
      <c r="C116" s="59"/>
      <c r="D116" s="59"/>
      <c r="E116" s="61"/>
      <c r="F116" s="61"/>
      <c r="G116" s="60"/>
      <c r="H116" s="61"/>
      <c r="I116" s="57"/>
    </row>
    <row r="117" spans="2:9" hidden="1">
      <c r="B117" s="58"/>
      <c r="C117" s="59"/>
      <c r="D117" s="59"/>
      <c r="E117" s="61"/>
      <c r="F117" s="61"/>
      <c r="G117" s="60"/>
      <c r="H117" s="61"/>
      <c r="I117" s="57"/>
    </row>
    <row r="118" spans="2:9" hidden="1">
      <c r="B118" s="58"/>
      <c r="C118" s="59"/>
      <c r="D118" s="59"/>
      <c r="E118" s="61"/>
      <c r="F118" s="61"/>
      <c r="G118" s="60"/>
      <c r="H118" s="61"/>
      <c r="I118" s="57"/>
    </row>
    <row r="119" spans="2:9" hidden="1">
      <c r="B119" s="58"/>
      <c r="C119" s="59"/>
      <c r="D119" s="59"/>
      <c r="E119" s="61"/>
      <c r="F119" s="61"/>
      <c r="G119" s="60"/>
      <c r="H119" s="61"/>
      <c r="I119" s="57"/>
    </row>
    <row r="120" spans="2:9" hidden="1">
      <c r="B120" s="58"/>
      <c r="C120" s="59"/>
      <c r="D120" s="59"/>
      <c r="E120" s="61"/>
      <c r="F120" s="61"/>
      <c r="G120" s="60"/>
      <c r="H120" s="61"/>
      <c r="I120" s="57"/>
    </row>
    <row r="121" spans="2:9" hidden="1">
      <c r="B121" s="58"/>
      <c r="C121" s="59"/>
      <c r="D121" s="59"/>
      <c r="E121" s="61"/>
      <c r="F121" s="61"/>
      <c r="G121" s="60"/>
      <c r="H121" s="61"/>
      <c r="I121" s="57"/>
    </row>
    <row r="122" spans="2:9" hidden="1">
      <c r="B122" s="58"/>
      <c r="C122" s="59"/>
      <c r="D122" s="59"/>
      <c r="E122" s="61"/>
      <c r="F122" s="61"/>
      <c r="G122" s="60"/>
      <c r="H122" s="61"/>
      <c r="I122" s="57"/>
    </row>
    <row r="123" spans="2:9" hidden="1">
      <c r="B123" s="58"/>
      <c r="C123" s="59"/>
      <c r="D123" s="59"/>
      <c r="E123" s="61"/>
      <c r="F123" s="61"/>
      <c r="G123" s="60"/>
      <c r="H123" s="61"/>
      <c r="I123" s="57"/>
    </row>
    <row r="124" spans="2:9" hidden="1">
      <c r="B124" s="58"/>
      <c r="C124" s="59"/>
      <c r="D124" s="59"/>
      <c r="E124" s="61"/>
      <c r="F124" s="61"/>
      <c r="G124" s="60"/>
      <c r="H124" s="61"/>
      <c r="I124" s="57"/>
    </row>
    <row r="125" spans="2:9" hidden="1">
      <c r="B125" s="58"/>
      <c r="C125" s="59"/>
      <c r="D125" s="59"/>
      <c r="E125" s="61"/>
      <c r="F125" s="61"/>
      <c r="G125" s="60"/>
      <c r="H125" s="61"/>
      <c r="I125" s="57"/>
    </row>
    <row r="126" spans="2:9" hidden="1">
      <c r="B126" s="58"/>
      <c r="C126" s="59"/>
      <c r="D126" s="59"/>
      <c r="E126" s="61"/>
      <c r="F126" s="61"/>
      <c r="G126" s="60"/>
      <c r="H126" s="61"/>
      <c r="I126" s="57"/>
    </row>
    <row r="127" spans="2:9" hidden="1">
      <c r="B127" s="58"/>
      <c r="C127" s="59"/>
      <c r="D127" s="59"/>
      <c r="E127" s="61"/>
      <c r="F127" s="61"/>
      <c r="G127" s="60"/>
      <c r="H127" s="61"/>
      <c r="I127" s="57"/>
    </row>
    <row r="128" spans="2:9" hidden="1">
      <c r="B128" s="58"/>
      <c r="C128" s="59"/>
      <c r="D128" s="59"/>
      <c r="E128" s="61"/>
      <c r="F128" s="61"/>
      <c r="G128" s="60"/>
      <c r="H128" s="61"/>
      <c r="I128" s="57"/>
    </row>
    <row r="129" spans="2:9" hidden="1">
      <c r="B129" s="58"/>
      <c r="C129" s="59"/>
      <c r="D129" s="59"/>
      <c r="E129" s="61"/>
      <c r="F129" s="61"/>
      <c r="G129" s="60"/>
      <c r="H129" s="61"/>
      <c r="I129" s="57"/>
    </row>
    <row r="130" spans="2:9" hidden="1">
      <c r="B130" s="58"/>
      <c r="C130" s="59"/>
      <c r="D130" s="59"/>
      <c r="E130" s="61"/>
      <c r="F130" s="61"/>
      <c r="G130" s="60"/>
      <c r="H130" s="61"/>
      <c r="I130" s="57"/>
    </row>
    <row r="131" spans="2:9" hidden="1">
      <c r="B131" s="58"/>
      <c r="C131" s="59"/>
      <c r="D131" s="59"/>
      <c r="E131" s="61"/>
      <c r="F131" s="61"/>
      <c r="G131" s="60"/>
      <c r="H131" s="61"/>
      <c r="I131" s="57"/>
    </row>
    <row r="132" spans="2:9" hidden="1">
      <c r="B132" s="58"/>
      <c r="C132" s="59"/>
      <c r="D132" s="59"/>
      <c r="E132" s="61"/>
      <c r="F132" s="61"/>
      <c r="G132" s="60"/>
      <c r="H132" s="61"/>
      <c r="I132" s="57"/>
    </row>
    <row r="133" spans="2:9" hidden="1">
      <c r="B133" s="58"/>
      <c r="C133" s="59"/>
      <c r="D133" s="59"/>
      <c r="E133" s="61"/>
      <c r="F133" s="61"/>
      <c r="G133" s="60"/>
      <c r="H133" s="61"/>
      <c r="I133" s="57"/>
    </row>
    <row r="134" spans="2:9" hidden="1">
      <c r="B134" s="58"/>
      <c r="C134" s="59"/>
      <c r="D134" s="59"/>
      <c r="E134" s="61"/>
      <c r="F134" s="61"/>
      <c r="G134" s="60"/>
      <c r="H134" s="61"/>
      <c r="I134" s="57"/>
    </row>
    <row r="135" spans="2:9" hidden="1">
      <c r="B135" s="58"/>
      <c r="C135" s="59"/>
      <c r="D135" s="59"/>
      <c r="E135" s="61"/>
      <c r="F135" s="61"/>
      <c r="G135" s="60"/>
      <c r="H135" s="61"/>
      <c r="I135" s="57"/>
    </row>
    <row r="136" spans="2:9" hidden="1">
      <c r="B136" s="58"/>
      <c r="C136" s="59"/>
      <c r="D136" s="59"/>
      <c r="E136" s="61"/>
      <c r="F136" s="61"/>
      <c r="G136" s="60"/>
      <c r="H136" s="61"/>
      <c r="I136" s="57"/>
    </row>
    <row r="137" spans="2:9" hidden="1">
      <c r="B137" s="58"/>
      <c r="C137" s="59"/>
      <c r="D137" s="59"/>
      <c r="E137" s="61"/>
      <c r="F137" s="61"/>
      <c r="G137" s="60"/>
      <c r="H137" s="61"/>
      <c r="I137" s="57"/>
    </row>
    <row r="138" spans="2:9" hidden="1">
      <c r="B138" s="58"/>
      <c r="C138" s="59"/>
      <c r="D138" s="59"/>
      <c r="E138" s="61"/>
      <c r="F138" s="61"/>
      <c r="G138" s="60"/>
      <c r="H138" s="61"/>
      <c r="I138" s="57"/>
    </row>
    <row r="139" spans="2:9" hidden="1">
      <c r="B139" s="58"/>
      <c r="C139" s="59"/>
      <c r="D139" s="59"/>
      <c r="E139" s="61"/>
      <c r="F139" s="61"/>
      <c r="G139" s="60"/>
      <c r="H139" s="61"/>
      <c r="I139" s="57"/>
    </row>
    <row r="140" spans="2:9" hidden="1">
      <c r="B140" s="58"/>
      <c r="C140" s="59"/>
      <c r="D140" s="59"/>
      <c r="E140" s="61"/>
      <c r="F140" s="61"/>
      <c r="G140" s="60"/>
      <c r="H140" s="61"/>
      <c r="I140" s="57"/>
    </row>
    <row r="141" spans="2:9" hidden="1">
      <c r="B141" s="58"/>
      <c r="C141" s="59"/>
      <c r="D141" s="59"/>
      <c r="E141" s="61"/>
      <c r="F141" s="61"/>
      <c r="G141" s="60"/>
      <c r="H141" s="61"/>
      <c r="I141" s="57"/>
    </row>
    <row r="142" spans="2:9" hidden="1">
      <c r="B142" s="58"/>
      <c r="C142" s="59"/>
      <c r="D142" s="59"/>
      <c r="E142" s="61"/>
      <c r="F142" s="61"/>
      <c r="G142" s="60"/>
      <c r="H142" s="61"/>
      <c r="I142" s="57"/>
    </row>
    <row r="143" spans="2:9" hidden="1">
      <c r="B143" s="58"/>
      <c r="C143" s="59"/>
      <c r="D143" s="59"/>
      <c r="E143" s="61"/>
      <c r="F143" s="61"/>
      <c r="G143" s="60"/>
      <c r="H143" s="61"/>
      <c r="I143" s="57"/>
    </row>
    <row r="144" spans="2:9" hidden="1">
      <c r="B144" s="58"/>
      <c r="C144" s="59"/>
      <c r="D144" s="59"/>
      <c r="E144" s="61"/>
      <c r="F144" s="61"/>
      <c r="G144" s="60"/>
      <c r="H144" s="61"/>
      <c r="I144" s="57"/>
    </row>
    <row r="145" spans="2:9" hidden="1">
      <c r="B145" s="58"/>
      <c r="C145" s="59"/>
      <c r="D145" s="59"/>
      <c r="E145" s="61"/>
      <c r="F145" s="61"/>
      <c r="G145" s="60"/>
      <c r="H145" s="61"/>
      <c r="I145" s="57"/>
    </row>
    <row r="146" spans="2:9" hidden="1">
      <c r="B146" s="58"/>
      <c r="C146" s="59"/>
      <c r="D146" s="59"/>
      <c r="E146" s="61"/>
      <c r="F146" s="61"/>
      <c r="G146" s="60"/>
      <c r="H146" s="61"/>
      <c r="I146" s="57"/>
    </row>
    <row r="147" spans="2:9" hidden="1">
      <c r="B147" s="58"/>
      <c r="C147" s="59"/>
      <c r="D147" s="59"/>
      <c r="E147" s="61"/>
      <c r="F147" s="61"/>
      <c r="G147" s="60"/>
      <c r="H147" s="61"/>
      <c r="I147" s="57"/>
    </row>
    <row r="148" spans="2:9" hidden="1">
      <c r="B148" s="58"/>
      <c r="C148" s="59"/>
      <c r="D148" s="59"/>
      <c r="E148" s="61"/>
      <c r="F148" s="61"/>
      <c r="G148" s="60"/>
      <c r="H148" s="61"/>
      <c r="I148" s="57"/>
    </row>
    <row r="149" spans="2:9" hidden="1">
      <c r="B149" s="58"/>
      <c r="C149" s="59"/>
      <c r="D149" s="59"/>
      <c r="E149" s="61"/>
      <c r="F149" s="61"/>
      <c r="G149" s="60"/>
      <c r="H149" s="61"/>
      <c r="I149" s="57"/>
    </row>
    <row r="150" spans="2:9" hidden="1">
      <c r="B150" s="58"/>
      <c r="C150" s="59"/>
      <c r="D150" s="59"/>
      <c r="E150" s="61"/>
      <c r="F150" s="61"/>
      <c r="G150" s="60"/>
      <c r="H150" s="61"/>
      <c r="I150" s="57"/>
    </row>
    <row r="151" spans="2:9" hidden="1">
      <c r="B151" s="58"/>
      <c r="C151" s="59"/>
      <c r="D151" s="59"/>
      <c r="E151" s="61"/>
      <c r="F151" s="61"/>
      <c r="G151" s="60"/>
      <c r="H151" s="61"/>
      <c r="I151" s="57"/>
    </row>
    <row r="152" spans="2:9" hidden="1">
      <c r="B152" s="58"/>
      <c r="C152" s="59"/>
      <c r="D152" s="59"/>
      <c r="E152" s="61"/>
      <c r="F152" s="61"/>
      <c r="G152" s="60"/>
      <c r="H152" s="61"/>
      <c r="I152" s="57"/>
    </row>
    <row r="153" spans="2:9" hidden="1">
      <c r="B153" s="58"/>
      <c r="C153" s="59"/>
      <c r="D153" s="59"/>
      <c r="E153" s="61"/>
      <c r="F153" s="61"/>
      <c r="G153" s="60"/>
      <c r="H153" s="61"/>
      <c r="I153" s="57"/>
    </row>
    <row r="154" spans="2:9" hidden="1">
      <c r="B154" s="58"/>
      <c r="C154" s="59"/>
      <c r="D154" s="59"/>
      <c r="E154" s="61"/>
      <c r="F154" s="61"/>
      <c r="G154" s="60"/>
      <c r="H154" s="61"/>
      <c r="I154" s="57"/>
    </row>
    <row r="155" spans="2:9" hidden="1">
      <c r="B155" s="58"/>
      <c r="C155" s="59"/>
      <c r="D155" s="59"/>
      <c r="E155" s="61"/>
      <c r="F155" s="61"/>
      <c r="G155" s="60"/>
      <c r="H155" s="61"/>
      <c r="I155" s="57"/>
    </row>
    <row r="156" spans="2:9" hidden="1">
      <c r="B156" s="58"/>
      <c r="C156" s="59"/>
      <c r="D156" s="59"/>
      <c r="E156" s="61"/>
      <c r="F156" s="61"/>
      <c r="G156" s="60"/>
      <c r="H156" s="61"/>
      <c r="I156" s="57"/>
    </row>
    <row r="157" spans="2:9" hidden="1">
      <c r="B157" s="58"/>
      <c r="C157" s="59"/>
      <c r="D157" s="59"/>
      <c r="E157" s="61"/>
      <c r="F157" s="61"/>
      <c r="G157" s="60"/>
      <c r="H157" s="61"/>
      <c r="I157" s="57"/>
    </row>
    <row r="158" spans="2:9" hidden="1">
      <c r="B158" s="58"/>
      <c r="C158" s="59"/>
      <c r="D158" s="59"/>
      <c r="E158" s="61"/>
      <c r="F158" s="61"/>
      <c r="G158" s="60"/>
      <c r="H158" s="61"/>
      <c r="I158" s="57"/>
    </row>
    <row r="159" spans="2:9" hidden="1">
      <c r="B159" s="58"/>
      <c r="C159" s="59"/>
      <c r="D159" s="59"/>
      <c r="E159" s="61"/>
      <c r="F159" s="61"/>
      <c r="G159" s="60"/>
      <c r="H159" s="61"/>
      <c r="I159" s="57"/>
    </row>
    <row r="160" spans="2:9" hidden="1">
      <c r="B160" s="58"/>
      <c r="C160" s="59"/>
      <c r="D160" s="59"/>
      <c r="E160" s="61"/>
      <c r="F160" s="61"/>
      <c r="G160" s="60"/>
      <c r="H160" s="61"/>
      <c r="I160" s="57"/>
    </row>
    <row r="161" spans="2:9" hidden="1">
      <c r="B161" s="58"/>
      <c r="C161" s="59"/>
      <c r="D161" s="59"/>
      <c r="E161" s="61"/>
      <c r="F161" s="61"/>
      <c r="G161" s="60"/>
      <c r="H161" s="61"/>
      <c r="I161" s="57"/>
    </row>
    <row r="162" spans="2:9" hidden="1">
      <c r="B162" s="58"/>
      <c r="C162" s="59"/>
      <c r="D162" s="59"/>
      <c r="E162" s="61"/>
      <c r="F162" s="61"/>
      <c r="G162" s="60"/>
      <c r="H162" s="61"/>
      <c r="I162" s="57"/>
    </row>
    <row r="163" spans="2:9" hidden="1">
      <c r="B163" s="58"/>
      <c r="C163" s="59"/>
      <c r="D163" s="59"/>
      <c r="E163" s="61"/>
      <c r="F163" s="61"/>
      <c r="G163" s="60"/>
      <c r="H163" s="61"/>
      <c r="I163" s="57"/>
    </row>
    <row r="164" spans="2:9" hidden="1">
      <c r="B164" s="58"/>
      <c r="C164" s="59"/>
      <c r="D164" s="59"/>
      <c r="E164" s="61"/>
      <c r="F164" s="61"/>
      <c r="G164" s="60"/>
      <c r="H164" s="61"/>
      <c r="I164" s="57"/>
    </row>
    <row r="165" spans="2:9" hidden="1">
      <c r="B165" s="58"/>
      <c r="C165" s="59"/>
      <c r="D165" s="59"/>
      <c r="E165" s="61"/>
      <c r="F165" s="61"/>
      <c r="G165" s="60"/>
      <c r="H165" s="61"/>
      <c r="I165" s="57"/>
    </row>
    <row r="166" spans="2:9" hidden="1">
      <c r="B166" s="58"/>
      <c r="C166" s="59"/>
      <c r="D166" s="59"/>
      <c r="E166" s="61"/>
      <c r="F166" s="61"/>
      <c r="G166" s="60"/>
      <c r="H166" s="61"/>
      <c r="I166" s="57"/>
    </row>
    <row r="167" spans="2:9" hidden="1">
      <c r="B167" s="58"/>
      <c r="C167" s="59"/>
      <c r="D167" s="59"/>
      <c r="E167" s="61"/>
      <c r="F167" s="61"/>
      <c r="G167" s="60"/>
      <c r="H167" s="61"/>
      <c r="I167" s="57"/>
    </row>
    <row r="168" spans="2:9" hidden="1">
      <c r="B168" s="58"/>
      <c r="C168" s="59"/>
      <c r="D168" s="59"/>
      <c r="E168" s="61"/>
      <c r="F168" s="61"/>
      <c r="G168" s="60"/>
      <c r="H168" s="61"/>
      <c r="I168" s="57"/>
    </row>
    <row r="169" spans="2:9" hidden="1">
      <c r="B169" s="58"/>
      <c r="C169" s="59"/>
      <c r="D169" s="59"/>
      <c r="E169" s="61"/>
      <c r="F169" s="61"/>
      <c r="G169" s="60"/>
      <c r="H169" s="61"/>
      <c r="I169" s="57"/>
    </row>
    <row r="170" spans="2:9" hidden="1">
      <c r="B170" s="58"/>
      <c r="C170" s="59"/>
      <c r="D170" s="59"/>
      <c r="E170" s="61"/>
      <c r="F170" s="61"/>
      <c r="G170" s="60"/>
      <c r="H170" s="61"/>
      <c r="I170" s="57"/>
    </row>
    <row r="171" spans="2:9" hidden="1">
      <c r="B171" s="58"/>
      <c r="C171" s="59"/>
      <c r="D171" s="59"/>
      <c r="E171" s="61"/>
      <c r="F171" s="61"/>
      <c r="G171" s="60"/>
      <c r="H171" s="61"/>
      <c r="I171" s="57"/>
    </row>
    <row r="172" spans="2:9" hidden="1">
      <c r="B172" s="58"/>
      <c r="C172" s="59"/>
      <c r="D172" s="59"/>
      <c r="E172" s="61"/>
      <c r="F172" s="61"/>
      <c r="G172" s="60"/>
      <c r="H172" s="61"/>
      <c r="I172" s="57"/>
    </row>
    <row r="173" spans="2:9" hidden="1">
      <c r="B173" s="58"/>
      <c r="C173" s="59"/>
      <c r="D173" s="59"/>
      <c r="E173" s="61"/>
      <c r="F173" s="61"/>
      <c r="G173" s="60"/>
      <c r="H173" s="61"/>
      <c r="I173" s="57"/>
    </row>
    <row r="174" spans="2:9" hidden="1">
      <c r="B174" s="58"/>
      <c r="C174" s="59"/>
      <c r="D174" s="59"/>
      <c r="E174" s="61"/>
      <c r="F174" s="61"/>
      <c r="G174" s="60"/>
      <c r="H174" s="61"/>
      <c r="I174" s="57"/>
    </row>
    <row r="175" spans="2:9" hidden="1">
      <c r="B175" s="58"/>
      <c r="C175" s="59"/>
      <c r="D175" s="59"/>
      <c r="E175" s="61"/>
      <c r="F175" s="61"/>
      <c r="G175" s="60"/>
      <c r="H175" s="61"/>
      <c r="I175" s="57"/>
    </row>
    <row r="176" spans="2:9" hidden="1">
      <c r="B176" s="58"/>
      <c r="C176" s="59"/>
      <c r="D176" s="59"/>
      <c r="E176" s="61"/>
      <c r="F176" s="61"/>
      <c r="G176" s="60"/>
      <c r="H176" s="61"/>
      <c r="I176" s="57"/>
    </row>
    <row r="177" spans="2:9" hidden="1">
      <c r="B177" s="58"/>
      <c r="C177" s="59"/>
      <c r="D177" s="59"/>
      <c r="E177" s="61"/>
      <c r="F177" s="61"/>
      <c r="G177" s="60"/>
      <c r="H177" s="61"/>
      <c r="I177" s="57"/>
    </row>
    <row r="178" spans="2:9" hidden="1">
      <c r="B178" s="58"/>
      <c r="C178" s="59"/>
      <c r="D178" s="59"/>
      <c r="E178" s="61"/>
      <c r="F178" s="61"/>
      <c r="G178" s="60"/>
      <c r="H178" s="61"/>
      <c r="I178" s="57"/>
    </row>
    <row r="179" spans="2:9" hidden="1">
      <c r="B179" s="58"/>
      <c r="C179" s="59"/>
      <c r="D179" s="59"/>
      <c r="E179" s="61"/>
      <c r="F179" s="61"/>
      <c r="G179" s="60"/>
      <c r="H179" s="61"/>
      <c r="I179" s="57"/>
    </row>
    <row r="180" spans="2:9" hidden="1">
      <c r="B180" s="58"/>
      <c r="C180" s="59"/>
      <c r="D180" s="59"/>
      <c r="E180" s="61"/>
      <c r="F180" s="61"/>
      <c r="G180" s="60"/>
      <c r="H180" s="61"/>
      <c r="I180" s="57"/>
    </row>
    <row r="181" spans="2:9" hidden="1">
      <c r="B181" s="58"/>
      <c r="C181" s="59"/>
      <c r="D181" s="59"/>
      <c r="E181" s="61"/>
      <c r="F181" s="61"/>
      <c r="G181" s="60"/>
      <c r="H181" s="61"/>
      <c r="I181" s="57"/>
    </row>
    <row r="182" spans="2:9" hidden="1">
      <c r="B182" s="58"/>
      <c r="C182" s="59"/>
      <c r="D182" s="59"/>
      <c r="E182" s="61"/>
      <c r="F182" s="61"/>
      <c r="G182" s="60"/>
      <c r="H182" s="61"/>
      <c r="I182" s="57"/>
    </row>
    <row r="183" spans="2:9" hidden="1">
      <c r="B183" s="58"/>
      <c r="C183" s="59"/>
      <c r="D183" s="59"/>
      <c r="E183" s="61"/>
      <c r="F183" s="61"/>
      <c r="G183" s="60"/>
      <c r="H183" s="61"/>
      <c r="I183" s="57"/>
    </row>
    <row r="184" spans="2:9" hidden="1">
      <c r="B184" s="58"/>
      <c r="C184" s="59"/>
      <c r="D184" s="59"/>
      <c r="E184" s="61"/>
      <c r="F184" s="61"/>
      <c r="G184" s="60"/>
      <c r="H184" s="61"/>
      <c r="I184" s="57"/>
    </row>
    <row r="185" spans="2:9" hidden="1">
      <c r="B185" s="58"/>
      <c r="C185" s="59"/>
      <c r="D185" s="59"/>
      <c r="E185" s="61"/>
      <c r="F185" s="61"/>
      <c r="G185" s="60"/>
      <c r="H185" s="61"/>
      <c r="I185" s="57"/>
    </row>
    <row r="186" spans="2:9" hidden="1">
      <c r="B186" s="58"/>
      <c r="C186" s="59"/>
      <c r="D186" s="59"/>
      <c r="E186" s="61"/>
      <c r="F186" s="61"/>
      <c r="G186" s="60"/>
      <c r="H186" s="61"/>
      <c r="I186" s="57"/>
    </row>
    <row r="187" spans="2:9" hidden="1">
      <c r="B187" s="58"/>
      <c r="C187" s="59"/>
      <c r="D187" s="59"/>
      <c r="E187" s="61"/>
      <c r="F187" s="61"/>
      <c r="G187" s="60"/>
      <c r="H187" s="61"/>
      <c r="I187" s="57"/>
    </row>
    <row r="188" spans="2:9" hidden="1">
      <c r="B188" s="58"/>
      <c r="C188" s="59"/>
      <c r="D188" s="59"/>
      <c r="E188" s="61"/>
      <c r="F188" s="61"/>
      <c r="G188" s="60"/>
      <c r="H188" s="61"/>
      <c r="I188" s="57"/>
    </row>
    <row r="189" spans="2:9" hidden="1">
      <c r="B189" s="58"/>
      <c r="C189" s="59"/>
      <c r="D189" s="59"/>
      <c r="E189" s="61"/>
      <c r="F189" s="61"/>
      <c r="G189" s="60"/>
      <c r="H189" s="61"/>
      <c r="I189" s="57"/>
    </row>
    <row r="190" spans="2:9" hidden="1">
      <c r="B190" s="58"/>
      <c r="C190" s="59"/>
      <c r="D190" s="59"/>
      <c r="E190" s="61"/>
      <c r="F190" s="61"/>
      <c r="G190" s="60"/>
      <c r="H190" s="61"/>
      <c r="I190" s="57"/>
    </row>
    <row r="191" spans="2:9" hidden="1">
      <c r="B191" s="58"/>
      <c r="C191" s="59"/>
      <c r="D191" s="59"/>
      <c r="E191" s="61"/>
      <c r="F191" s="61"/>
      <c r="G191" s="60"/>
      <c r="H191" s="61"/>
      <c r="I191" s="57"/>
    </row>
    <row r="192" spans="2:9" hidden="1">
      <c r="B192" s="58"/>
      <c r="C192" s="59"/>
      <c r="D192" s="59"/>
      <c r="E192" s="61"/>
      <c r="F192" s="61"/>
      <c r="G192" s="60"/>
      <c r="H192" s="61"/>
      <c r="I192" s="57"/>
    </row>
    <row r="193" spans="2:9" hidden="1">
      <c r="B193" s="58"/>
      <c r="C193" s="59"/>
      <c r="D193" s="59"/>
      <c r="E193" s="61"/>
      <c r="F193" s="61"/>
      <c r="G193" s="60"/>
      <c r="H193" s="61"/>
      <c r="I193" s="57"/>
    </row>
    <row r="194" spans="2:9" hidden="1">
      <c r="B194" s="58"/>
      <c r="C194" s="59"/>
      <c r="D194" s="59"/>
      <c r="E194" s="61"/>
      <c r="F194" s="61"/>
      <c r="G194" s="60"/>
      <c r="H194" s="61"/>
      <c r="I194" s="57"/>
    </row>
    <row r="195" spans="2:9" hidden="1">
      <c r="B195" s="58"/>
      <c r="C195" s="59"/>
      <c r="D195" s="59"/>
      <c r="E195" s="61"/>
      <c r="F195" s="61"/>
      <c r="G195" s="60"/>
      <c r="H195" s="61"/>
      <c r="I195" s="57"/>
    </row>
    <row r="196" spans="2:9" hidden="1">
      <c r="B196" s="58"/>
      <c r="C196" s="59"/>
      <c r="D196" s="59"/>
      <c r="E196" s="61"/>
      <c r="F196" s="61"/>
      <c r="G196" s="60"/>
      <c r="H196" s="61"/>
      <c r="I196" s="57"/>
    </row>
    <row r="197" spans="2:9" hidden="1">
      <c r="B197" s="58"/>
      <c r="C197" s="59"/>
      <c r="D197" s="59"/>
      <c r="E197" s="61"/>
      <c r="F197" s="61"/>
      <c r="G197" s="60"/>
      <c r="H197" s="61"/>
      <c r="I197" s="57"/>
    </row>
    <row r="198" spans="2:9" hidden="1">
      <c r="B198" s="58"/>
      <c r="C198" s="59"/>
      <c r="D198" s="59"/>
      <c r="E198" s="61"/>
      <c r="F198" s="61"/>
      <c r="G198" s="60"/>
      <c r="H198" s="61"/>
      <c r="I198" s="57"/>
    </row>
    <row r="199" spans="2:9" hidden="1">
      <c r="B199" s="58"/>
      <c r="C199" s="59"/>
      <c r="D199" s="59"/>
      <c r="E199" s="61"/>
      <c r="F199" s="61"/>
      <c r="G199" s="60"/>
      <c r="H199" s="61"/>
      <c r="I199" s="57"/>
    </row>
    <row r="200" spans="2:9" hidden="1">
      <c r="B200" s="58"/>
      <c r="C200" s="59"/>
      <c r="D200" s="59"/>
      <c r="E200" s="61"/>
      <c r="F200" s="61"/>
      <c r="G200" s="60"/>
      <c r="H200" s="61"/>
      <c r="I200" s="57"/>
    </row>
    <row r="201" spans="2:9" hidden="1">
      <c r="B201" s="58"/>
      <c r="C201" s="59"/>
      <c r="D201" s="59"/>
      <c r="E201" s="61"/>
      <c r="F201" s="61"/>
      <c r="G201" s="60"/>
      <c r="H201" s="61"/>
      <c r="I201" s="57"/>
    </row>
    <row r="202" spans="2:9" hidden="1">
      <c r="B202" s="58"/>
      <c r="C202" s="59"/>
      <c r="D202" s="59"/>
      <c r="E202" s="61"/>
      <c r="F202" s="61"/>
      <c r="G202" s="60"/>
      <c r="H202" s="61"/>
      <c r="I202" s="57"/>
    </row>
    <row r="203" spans="2:9" hidden="1">
      <c r="B203" s="58"/>
      <c r="C203" s="59"/>
      <c r="D203" s="59"/>
      <c r="E203" s="61"/>
      <c r="F203" s="61"/>
      <c r="G203" s="60"/>
      <c r="H203" s="61"/>
      <c r="I203" s="57"/>
    </row>
    <row r="204" spans="2:9" hidden="1">
      <c r="B204" s="58"/>
      <c r="C204" s="59"/>
      <c r="D204" s="59"/>
      <c r="E204" s="58"/>
      <c r="F204" s="58"/>
      <c r="G204" s="62"/>
      <c r="H204" s="58"/>
      <c r="I204" s="57"/>
    </row>
    <row r="205" spans="2:9" hidden="1">
      <c r="B205" s="58"/>
      <c r="C205" s="59"/>
      <c r="D205" s="59"/>
      <c r="E205" s="58"/>
      <c r="F205" s="58"/>
      <c r="G205" s="62"/>
      <c r="H205" s="58"/>
      <c r="I205" s="57"/>
    </row>
    <row r="206" spans="2:9" hidden="1">
      <c r="B206" s="58"/>
      <c r="C206" s="59"/>
      <c r="D206" s="59"/>
      <c r="E206" s="58"/>
      <c r="F206" s="58"/>
      <c r="G206" s="62"/>
      <c r="H206" s="58"/>
      <c r="I206" s="57"/>
    </row>
    <row r="207" spans="2:9" hidden="1">
      <c r="B207" s="58"/>
      <c r="C207" s="59"/>
      <c r="D207" s="59"/>
      <c r="E207" s="58"/>
      <c r="F207" s="58"/>
      <c r="G207" s="62"/>
      <c r="H207" s="58"/>
      <c r="I207" s="57"/>
    </row>
    <row r="208" spans="2:9" hidden="1">
      <c r="B208" s="58"/>
      <c r="C208" s="59"/>
      <c r="D208" s="59"/>
      <c r="E208" s="58"/>
      <c r="F208" s="58"/>
      <c r="G208" s="62"/>
      <c r="H208" s="58"/>
      <c r="I208" s="57"/>
    </row>
    <row r="209" spans="2:9" hidden="1">
      <c r="B209" s="58"/>
      <c r="C209" s="59"/>
      <c r="D209" s="59"/>
      <c r="E209" s="58"/>
      <c r="F209" s="58"/>
      <c r="G209" s="62"/>
      <c r="H209" s="58"/>
      <c r="I209" s="57"/>
    </row>
    <row r="210" spans="2:9" hidden="1">
      <c r="B210" s="58"/>
      <c r="C210" s="59"/>
      <c r="D210" s="59"/>
      <c r="E210" s="58"/>
      <c r="F210" s="58"/>
      <c r="G210" s="62"/>
      <c r="H210" s="58"/>
      <c r="I210" s="57"/>
    </row>
    <row r="211" spans="2:9" hidden="1">
      <c r="B211" s="58"/>
      <c r="C211" s="59"/>
      <c r="D211" s="59"/>
      <c r="E211" s="58"/>
      <c r="F211" s="58"/>
      <c r="G211" s="62"/>
      <c r="H211" s="58"/>
      <c r="I211" s="57"/>
    </row>
    <row r="212" spans="2:9" hidden="1">
      <c r="B212" s="58"/>
      <c r="C212" s="59"/>
      <c r="D212" s="59"/>
      <c r="E212" s="58"/>
      <c r="F212" s="58"/>
      <c r="G212" s="62"/>
      <c r="H212" s="58"/>
      <c r="I212" s="57"/>
    </row>
    <row r="213" spans="2:9" hidden="1">
      <c r="B213" s="58"/>
      <c r="C213" s="59"/>
      <c r="D213" s="59"/>
      <c r="E213" s="58"/>
      <c r="F213" s="58"/>
      <c r="G213" s="62"/>
      <c r="H213" s="58"/>
      <c r="I213" s="57"/>
    </row>
    <row r="214" spans="2:9" hidden="1">
      <c r="B214" s="58"/>
      <c r="C214" s="59"/>
      <c r="D214" s="59"/>
      <c r="E214" s="58"/>
      <c r="F214" s="58"/>
      <c r="G214" s="62"/>
      <c r="H214" s="58"/>
      <c r="I214" s="57"/>
    </row>
    <row r="215" spans="2:9" hidden="1">
      <c r="B215" s="58"/>
      <c r="C215" s="59"/>
      <c r="D215" s="59"/>
      <c r="E215" s="58"/>
      <c r="F215" s="58"/>
      <c r="G215" s="62"/>
      <c r="H215" s="58"/>
      <c r="I215" s="57"/>
    </row>
    <row r="216" spans="2:9" hidden="1">
      <c r="B216" s="58"/>
      <c r="C216" s="59"/>
      <c r="D216" s="59"/>
      <c r="E216" s="58"/>
      <c r="F216" s="58"/>
      <c r="G216" s="62"/>
      <c r="H216" s="58"/>
      <c r="I216" s="57"/>
    </row>
    <row r="217" spans="2:9" hidden="1">
      <c r="B217" s="58"/>
      <c r="C217" s="59"/>
      <c r="D217" s="59"/>
      <c r="E217" s="58"/>
      <c r="F217" s="58"/>
      <c r="G217" s="62"/>
      <c r="H217" s="58"/>
      <c r="I217" s="57"/>
    </row>
    <row r="218" spans="2:9" hidden="1">
      <c r="B218" s="58"/>
      <c r="C218" s="59"/>
      <c r="D218" s="59"/>
      <c r="E218" s="58"/>
      <c r="F218" s="58"/>
      <c r="G218" s="62"/>
      <c r="H218" s="58"/>
      <c r="I218" s="57"/>
    </row>
    <row r="219" spans="2:9" hidden="1">
      <c r="B219" s="58"/>
      <c r="C219" s="59"/>
      <c r="D219" s="59"/>
      <c r="E219" s="58"/>
      <c r="F219" s="58"/>
      <c r="G219" s="62"/>
      <c r="H219" s="58"/>
      <c r="I219" s="57"/>
    </row>
    <row r="220" spans="2:9" hidden="1">
      <c r="B220" s="58"/>
      <c r="C220" s="59"/>
      <c r="D220" s="59"/>
      <c r="E220" s="58"/>
      <c r="F220" s="58"/>
      <c r="G220" s="62"/>
      <c r="H220" s="58"/>
      <c r="I220" s="57"/>
    </row>
    <row r="221" spans="2:9" hidden="1">
      <c r="B221" s="58"/>
      <c r="C221" s="59"/>
      <c r="D221" s="59"/>
      <c r="E221" s="58"/>
      <c r="F221" s="58"/>
      <c r="G221" s="62"/>
      <c r="H221" s="58"/>
      <c r="I221" s="57"/>
    </row>
    <row r="222" spans="2:9" hidden="1">
      <c r="B222" s="58"/>
      <c r="C222" s="59"/>
      <c r="D222" s="59"/>
      <c r="E222" s="58"/>
      <c r="F222" s="58"/>
      <c r="G222" s="62"/>
      <c r="H222" s="58"/>
      <c r="I222" s="57"/>
    </row>
    <row r="223" spans="2:9" hidden="1">
      <c r="B223" s="58"/>
      <c r="C223" s="59"/>
      <c r="D223" s="59"/>
      <c r="E223" s="58"/>
      <c r="F223" s="58"/>
      <c r="G223" s="62"/>
      <c r="H223" s="58"/>
      <c r="I223" s="57"/>
    </row>
    <row r="224" spans="2:9" hidden="1">
      <c r="B224" s="58"/>
      <c r="C224" s="59"/>
      <c r="D224" s="59"/>
      <c r="E224" s="58"/>
      <c r="F224" s="58"/>
      <c r="G224" s="62"/>
      <c r="H224" s="58"/>
      <c r="I224" s="57"/>
    </row>
    <row r="225" spans="2:9" hidden="1">
      <c r="B225" s="58"/>
      <c r="C225" s="59"/>
      <c r="D225" s="59"/>
      <c r="E225" s="58"/>
      <c r="F225" s="58"/>
      <c r="G225" s="62"/>
      <c r="H225" s="58"/>
      <c r="I225" s="57"/>
    </row>
    <row r="226" spans="2:9" hidden="1">
      <c r="B226" s="58"/>
      <c r="C226" s="59"/>
      <c r="D226" s="59"/>
      <c r="E226" s="58"/>
      <c r="F226" s="58"/>
      <c r="G226" s="62"/>
      <c r="H226" s="58"/>
      <c r="I226" s="57"/>
    </row>
    <row r="227" spans="2:9" hidden="1">
      <c r="B227" s="58"/>
      <c r="C227" s="59"/>
      <c r="D227" s="59"/>
      <c r="E227" s="58"/>
      <c r="F227" s="58"/>
      <c r="G227" s="62"/>
      <c r="H227" s="58"/>
      <c r="I227" s="57"/>
    </row>
    <row r="228" spans="2:9" hidden="1">
      <c r="B228" s="58"/>
      <c r="C228" s="59"/>
      <c r="D228" s="59"/>
      <c r="E228" s="58"/>
      <c r="F228" s="58"/>
      <c r="G228" s="62"/>
      <c r="H228" s="58"/>
      <c r="I228" s="57"/>
    </row>
    <row r="229" spans="2:9" hidden="1">
      <c r="B229" s="58"/>
      <c r="C229" s="59"/>
      <c r="D229" s="59"/>
      <c r="E229" s="58"/>
      <c r="F229" s="58"/>
      <c r="G229" s="62"/>
      <c r="H229" s="58"/>
      <c r="I229" s="57"/>
    </row>
    <row r="230" spans="2:9" hidden="1">
      <c r="B230" s="58"/>
      <c r="C230" s="59"/>
      <c r="D230" s="59"/>
      <c r="E230" s="58"/>
      <c r="F230" s="58"/>
      <c r="G230" s="62"/>
      <c r="H230" s="58"/>
      <c r="I230" s="57"/>
    </row>
    <row r="231" spans="2:9" hidden="1">
      <c r="B231" s="58"/>
      <c r="C231" s="59"/>
      <c r="D231" s="59"/>
      <c r="E231" s="58"/>
      <c r="F231" s="58"/>
      <c r="G231" s="62"/>
      <c r="H231" s="58"/>
      <c r="I231" s="58"/>
    </row>
    <row r="232" spans="2:9" hidden="1">
      <c r="B232" s="58"/>
      <c r="C232" s="59"/>
      <c r="D232" s="59"/>
      <c r="E232" s="58"/>
      <c r="F232" s="58"/>
      <c r="G232" s="62"/>
      <c r="H232" s="58"/>
      <c r="I232" s="58"/>
    </row>
    <row r="233" spans="2:9" hidden="1">
      <c r="B233" s="58"/>
      <c r="C233" s="59"/>
      <c r="D233" s="59"/>
      <c r="E233" s="58"/>
      <c r="F233" s="58"/>
      <c r="G233" s="62"/>
      <c r="H233" s="58"/>
      <c r="I233" s="58"/>
    </row>
    <row r="234" spans="2:9" hidden="1">
      <c r="B234" s="58"/>
      <c r="C234" s="59"/>
      <c r="D234" s="59"/>
      <c r="E234" s="58"/>
      <c r="F234" s="58"/>
      <c r="G234" s="62"/>
      <c r="H234" s="58"/>
      <c r="I234" s="58"/>
    </row>
    <row r="235" spans="2:9" hidden="1">
      <c r="B235" s="58"/>
      <c r="C235" s="59"/>
      <c r="D235" s="59"/>
      <c r="E235" s="58"/>
      <c r="F235" s="58"/>
      <c r="G235" s="62"/>
      <c r="H235" s="58"/>
      <c r="I235" s="58"/>
    </row>
    <row r="236" spans="2:9" hidden="1">
      <c r="B236" s="58"/>
      <c r="C236" s="59"/>
      <c r="D236" s="59"/>
      <c r="E236" s="58"/>
      <c r="F236" s="58"/>
      <c r="G236" s="62"/>
      <c r="H236" s="58"/>
      <c r="I236" s="58"/>
    </row>
    <row r="237" spans="2:9" hidden="1">
      <c r="B237" s="58"/>
      <c r="C237" s="59"/>
      <c r="D237" s="59"/>
      <c r="E237" s="58"/>
      <c r="F237" s="58"/>
      <c r="G237" s="62"/>
      <c r="H237" s="58"/>
      <c r="I237" s="58"/>
    </row>
    <row r="238" spans="2:9" hidden="1">
      <c r="B238" s="58"/>
      <c r="C238" s="59"/>
      <c r="D238" s="59"/>
      <c r="E238" s="58"/>
      <c r="F238" s="58"/>
      <c r="G238" s="62"/>
      <c r="H238" s="58"/>
      <c r="I238" s="58"/>
    </row>
    <row r="239" spans="2:9" hidden="1">
      <c r="B239" s="58"/>
      <c r="C239" s="59"/>
      <c r="D239" s="59"/>
      <c r="E239" s="58"/>
      <c r="F239" s="58"/>
      <c r="G239" s="62"/>
      <c r="H239" s="58"/>
      <c r="I239" s="58"/>
    </row>
    <row r="240" spans="2:9" hidden="1">
      <c r="B240" s="58"/>
      <c r="C240" s="59"/>
      <c r="D240" s="59"/>
      <c r="E240" s="58"/>
      <c r="F240" s="58"/>
      <c r="G240" s="62"/>
      <c r="H240" s="58"/>
      <c r="I240" s="58"/>
    </row>
    <row r="241" spans="2:9" hidden="1">
      <c r="B241" s="58"/>
      <c r="C241" s="59"/>
      <c r="D241" s="59"/>
      <c r="E241" s="58"/>
      <c r="F241" s="58"/>
      <c r="G241" s="62"/>
      <c r="H241" s="58"/>
      <c r="I241" s="58"/>
    </row>
    <row r="242" spans="2:9" hidden="1">
      <c r="B242" s="58"/>
      <c r="C242" s="59"/>
      <c r="D242" s="59"/>
      <c r="E242" s="58"/>
      <c r="F242" s="58"/>
      <c r="G242" s="62"/>
      <c r="H242" s="58"/>
      <c r="I242" s="58"/>
    </row>
    <row r="243" spans="2:9" hidden="1">
      <c r="B243" s="58"/>
      <c r="C243" s="59"/>
      <c r="D243" s="59"/>
      <c r="E243" s="58"/>
      <c r="F243" s="58"/>
      <c r="G243" s="62"/>
      <c r="H243" s="58"/>
      <c r="I243" s="58"/>
    </row>
    <row r="244" spans="2:9" hidden="1">
      <c r="B244" s="58"/>
      <c r="C244" s="59"/>
      <c r="D244" s="59"/>
      <c r="E244" s="58"/>
      <c r="F244" s="58"/>
      <c r="G244" s="62"/>
      <c r="H244" s="58"/>
      <c r="I244" s="58"/>
    </row>
    <row r="245" spans="2:9" hidden="1">
      <c r="B245" s="58"/>
      <c r="C245" s="59"/>
      <c r="D245" s="59"/>
      <c r="E245" s="58"/>
      <c r="F245" s="58"/>
      <c r="G245" s="62"/>
      <c r="H245" s="58"/>
      <c r="I245" s="58"/>
    </row>
    <row r="246" spans="2:9" hidden="1">
      <c r="B246" s="58"/>
      <c r="C246" s="59"/>
      <c r="D246" s="59"/>
      <c r="E246" s="58"/>
      <c r="F246" s="58"/>
      <c r="G246" s="62"/>
      <c r="H246" s="58"/>
      <c r="I246" s="58"/>
    </row>
    <row r="247" spans="2:9" hidden="1">
      <c r="B247" s="58"/>
      <c r="C247" s="59"/>
      <c r="D247" s="59"/>
      <c r="E247" s="58"/>
      <c r="F247" s="58"/>
      <c r="G247" s="62"/>
      <c r="H247" s="58"/>
      <c r="I247" s="58"/>
    </row>
    <row r="248" spans="2:9" hidden="1">
      <c r="B248" s="58"/>
      <c r="C248" s="59"/>
      <c r="D248" s="59"/>
      <c r="E248" s="58"/>
      <c r="F248" s="58"/>
      <c r="G248" s="62"/>
      <c r="H248" s="58"/>
      <c r="I248" s="58"/>
    </row>
    <row r="249" spans="2:9" hidden="1">
      <c r="B249" s="58"/>
      <c r="C249" s="59"/>
      <c r="D249" s="59"/>
      <c r="E249" s="58"/>
      <c r="F249" s="58"/>
      <c r="G249" s="62"/>
      <c r="H249" s="58"/>
      <c r="I249" s="58"/>
    </row>
    <row r="250" spans="2:9" hidden="1">
      <c r="B250" s="58"/>
      <c r="C250" s="59"/>
      <c r="D250" s="59"/>
      <c r="E250" s="58"/>
      <c r="F250" s="58"/>
      <c r="G250" s="62"/>
      <c r="H250" s="58"/>
      <c r="I250" s="58"/>
    </row>
    <row r="251" spans="2:9" hidden="1">
      <c r="B251" s="58"/>
      <c r="C251" s="59"/>
      <c r="D251" s="59"/>
      <c r="E251" s="58"/>
      <c r="F251" s="58"/>
      <c r="G251" s="62"/>
      <c r="H251" s="58"/>
      <c r="I251" s="58"/>
    </row>
    <row r="252" spans="2:9" hidden="1">
      <c r="B252" s="58"/>
      <c r="C252" s="59"/>
      <c r="D252" s="59"/>
      <c r="E252" s="58"/>
      <c r="F252" s="58"/>
      <c r="G252" s="62"/>
      <c r="H252" s="58"/>
      <c r="I252" s="58"/>
    </row>
    <row r="253" spans="2:9" hidden="1">
      <c r="B253" s="58"/>
      <c r="C253" s="59"/>
      <c r="D253" s="59"/>
      <c r="E253" s="58"/>
      <c r="F253" s="58"/>
      <c r="G253" s="62"/>
      <c r="H253" s="58"/>
      <c r="I253" s="58"/>
    </row>
    <row r="254" spans="2:9" hidden="1">
      <c r="B254" s="58"/>
      <c r="C254" s="59"/>
      <c r="D254" s="59"/>
      <c r="E254" s="58"/>
      <c r="F254" s="58"/>
      <c r="G254" s="62"/>
      <c r="H254" s="58"/>
      <c r="I254" s="58"/>
    </row>
    <row r="255" spans="2:9" hidden="1">
      <c r="B255" s="58"/>
      <c r="C255" s="59"/>
      <c r="D255" s="59"/>
      <c r="E255" s="58"/>
      <c r="F255" s="58"/>
      <c r="G255" s="62"/>
      <c r="H255" s="58"/>
      <c r="I255" s="58"/>
    </row>
    <row r="256" spans="2:9" hidden="1">
      <c r="B256" s="58"/>
      <c r="C256" s="59"/>
      <c r="D256" s="59"/>
      <c r="E256" s="58"/>
      <c r="F256" s="58"/>
      <c r="G256" s="62"/>
      <c r="H256" s="58"/>
      <c r="I256" s="58"/>
    </row>
    <row r="257" spans="2:9" hidden="1">
      <c r="B257" s="58"/>
      <c r="C257" s="59"/>
      <c r="D257" s="59"/>
      <c r="E257" s="58"/>
      <c r="F257" s="58"/>
      <c r="G257" s="62"/>
      <c r="H257" s="58"/>
      <c r="I257" s="58"/>
    </row>
    <row r="258" spans="2:9" hidden="1">
      <c r="B258" s="58"/>
      <c r="C258" s="59"/>
      <c r="D258" s="59"/>
      <c r="E258" s="58"/>
      <c r="F258" s="58"/>
      <c r="G258" s="62"/>
      <c r="H258" s="58"/>
      <c r="I258" s="58"/>
    </row>
    <row r="259" spans="2:9" hidden="1">
      <c r="B259" s="58"/>
      <c r="C259" s="59"/>
      <c r="D259" s="59"/>
      <c r="E259" s="58"/>
      <c r="F259" s="58"/>
      <c r="G259" s="62"/>
      <c r="H259" s="58"/>
      <c r="I259" s="58"/>
    </row>
    <row r="260" spans="2:9" hidden="1">
      <c r="B260" s="58"/>
      <c r="C260" s="59"/>
      <c r="D260" s="59"/>
      <c r="E260" s="58"/>
      <c r="F260" s="58"/>
      <c r="G260" s="62"/>
      <c r="H260" s="58"/>
      <c r="I260" s="58"/>
    </row>
    <row r="261" spans="2:9" hidden="1">
      <c r="B261" s="58"/>
      <c r="C261" s="59"/>
      <c r="D261" s="59"/>
      <c r="E261" s="58"/>
      <c r="F261" s="58"/>
      <c r="G261" s="62"/>
      <c r="H261" s="58"/>
      <c r="I261" s="58"/>
    </row>
    <row r="262" spans="2:9" hidden="1">
      <c r="B262" s="58"/>
      <c r="C262" s="59"/>
      <c r="D262" s="59"/>
      <c r="E262" s="58"/>
      <c r="F262" s="58"/>
      <c r="G262" s="62"/>
      <c r="H262" s="58"/>
      <c r="I262" s="58"/>
    </row>
    <row r="263" spans="2:9" hidden="1">
      <c r="B263" s="58"/>
      <c r="C263" s="59"/>
      <c r="D263" s="59"/>
      <c r="E263" s="58"/>
      <c r="F263" s="58"/>
      <c r="G263" s="62"/>
      <c r="H263" s="58"/>
      <c r="I263" s="58"/>
    </row>
    <row r="264" spans="2:9" hidden="1">
      <c r="B264" s="58"/>
      <c r="C264" s="59"/>
      <c r="D264" s="59"/>
      <c r="E264" s="58"/>
      <c r="F264" s="58"/>
      <c r="G264" s="62"/>
      <c r="H264" s="58"/>
      <c r="I264" s="58"/>
    </row>
    <row r="265" spans="2:9" hidden="1">
      <c r="B265" s="58"/>
      <c r="C265" s="59"/>
      <c r="D265" s="59"/>
      <c r="E265" s="58"/>
      <c r="F265" s="58"/>
      <c r="G265" s="62"/>
      <c r="H265" s="58"/>
      <c r="I265" s="58"/>
    </row>
    <row r="266" spans="2:9" hidden="1">
      <c r="B266" s="58"/>
      <c r="C266" s="59"/>
      <c r="D266" s="59"/>
      <c r="E266" s="58"/>
      <c r="F266" s="58"/>
      <c r="G266" s="62"/>
      <c r="H266" s="58"/>
      <c r="I266" s="58"/>
    </row>
    <row r="267" spans="2:9" hidden="1">
      <c r="B267" s="58"/>
      <c r="C267" s="59"/>
      <c r="D267" s="59"/>
      <c r="E267" s="58"/>
      <c r="F267" s="58"/>
      <c r="G267" s="62"/>
      <c r="H267" s="58"/>
      <c r="I267" s="58"/>
    </row>
    <row r="268" spans="2:9" hidden="1">
      <c r="B268" s="58"/>
      <c r="C268" s="59"/>
      <c r="D268" s="59"/>
      <c r="E268" s="58"/>
      <c r="F268" s="58"/>
      <c r="G268" s="62"/>
      <c r="H268" s="58"/>
      <c r="I268" s="58"/>
    </row>
    <row r="269" spans="2:9" hidden="1">
      <c r="B269" s="58"/>
      <c r="C269" s="59"/>
      <c r="D269" s="59"/>
      <c r="E269" s="58"/>
      <c r="F269" s="58"/>
      <c r="G269" s="62"/>
      <c r="H269" s="58"/>
      <c r="I269" s="58"/>
    </row>
    <row r="270" spans="2:9" hidden="1">
      <c r="B270" s="58"/>
      <c r="C270" s="59"/>
      <c r="D270" s="59"/>
      <c r="E270" s="58"/>
      <c r="F270" s="58"/>
      <c r="G270" s="62"/>
      <c r="H270" s="58"/>
      <c r="I270" s="58"/>
    </row>
    <row r="271" spans="2:9" hidden="1">
      <c r="B271" s="58"/>
      <c r="C271" s="59"/>
      <c r="D271" s="59"/>
      <c r="E271" s="58"/>
      <c r="F271" s="58"/>
      <c r="G271" s="62"/>
      <c r="H271" s="58"/>
      <c r="I271" s="58"/>
    </row>
    <row r="272" spans="2:9" hidden="1">
      <c r="B272" s="58"/>
      <c r="C272" s="59"/>
      <c r="D272" s="59"/>
      <c r="E272" s="58"/>
      <c r="F272" s="58"/>
      <c r="G272" s="62"/>
      <c r="H272" s="58"/>
      <c r="I272" s="58"/>
    </row>
    <row r="273" spans="2:9" hidden="1">
      <c r="B273" s="58"/>
      <c r="C273" s="59"/>
      <c r="D273" s="59"/>
      <c r="E273" s="58"/>
      <c r="F273" s="58"/>
      <c r="G273" s="62"/>
      <c r="H273" s="58"/>
      <c r="I273" s="58"/>
    </row>
    <row r="274" spans="2:9" hidden="1">
      <c r="B274" s="58"/>
      <c r="C274" s="59"/>
      <c r="D274" s="59"/>
      <c r="E274" s="58"/>
      <c r="F274" s="58"/>
      <c r="G274" s="62"/>
      <c r="H274" s="58"/>
      <c r="I274" s="58"/>
    </row>
    <row r="275" spans="2:9" hidden="1">
      <c r="B275" s="58"/>
      <c r="C275" s="59"/>
      <c r="D275" s="59"/>
      <c r="E275" s="58"/>
      <c r="F275" s="58"/>
      <c r="G275" s="62"/>
      <c r="H275" s="58"/>
      <c r="I275" s="58"/>
    </row>
    <row r="276" spans="2:9" hidden="1">
      <c r="B276" s="58"/>
      <c r="C276" s="59"/>
      <c r="D276" s="59"/>
      <c r="E276" s="58"/>
      <c r="F276" s="58"/>
      <c r="G276" s="62"/>
      <c r="H276" s="58"/>
      <c r="I276" s="58"/>
    </row>
    <row r="277" spans="2:9" hidden="1">
      <c r="B277" s="58"/>
      <c r="C277" s="59"/>
      <c r="D277" s="59"/>
      <c r="E277" s="58"/>
      <c r="F277" s="58"/>
      <c r="G277" s="62"/>
      <c r="H277" s="58"/>
      <c r="I277" s="58"/>
    </row>
    <row r="278" spans="2:9" hidden="1">
      <c r="B278" s="58"/>
      <c r="C278" s="59"/>
      <c r="D278" s="59"/>
      <c r="E278" s="58"/>
      <c r="F278" s="58"/>
      <c r="G278" s="62"/>
      <c r="H278" s="58"/>
      <c r="I278" s="58"/>
    </row>
    <row r="279" spans="2:9" hidden="1">
      <c r="B279" s="58"/>
      <c r="C279" s="59"/>
      <c r="D279" s="59"/>
      <c r="E279" s="58"/>
      <c r="F279" s="58"/>
      <c r="G279" s="62"/>
      <c r="H279" s="58"/>
      <c r="I279" s="58"/>
    </row>
    <row r="280" spans="2:9" hidden="1">
      <c r="B280" s="58"/>
      <c r="C280" s="59"/>
      <c r="D280" s="59"/>
      <c r="E280" s="58"/>
      <c r="F280" s="58"/>
      <c r="G280" s="62"/>
      <c r="H280" s="58"/>
      <c r="I280" s="58"/>
    </row>
    <row r="281" spans="2:9" hidden="1">
      <c r="B281" s="58"/>
      <c r="C281" s="59"/>
      <c r="D281" s="59"/>
      <c r="E281" s="58"/>
      <c r="F281" s="58"/>
      <c r="G281" s="62"/>
      <c r="H281" s="58"/>
      <c r="I281" s="58"/>
    </row>
    <row r="282" spans="2:9" hidden="1">
      <c r="B282" s="58"/>
      <c r="C282" s="59"/>
      <c r="D282" s="59"/>
      <c r="E282" s="58"/>
      <c r="F282" s="58"/>
      <c r="G282" s="62"/>
      <c r="H282" s="58"/>
      <c r="I282" s="58"/>
    </row>
    <row r="283" spans="2:9" hidden="1">
      <c r="B283" s="58"/>
      <c r="C283" s="59"/>
      <c r="D283" s="59"/>
      <c r="E283" s="58"/>
      <c r="F283" s="58"/>
      <c r="G283" s="62"/>
      <c r="H283" s="58"/>
      <c r="I283" s="58"/>
    </row>
    <row r="284" spans="2:9" hidden="1">
      <c r="B284" s="58"/>
      <c r="C284" s="59"/>
      <c r="D284" s="59"/>
      <c r="E284" s="58"/>
      <c r="F284" s="58"/>
      <c r="G284" s="62"/>
      <c r="H284" s="58"/>
      <c r="I284" s="58"/>
    </row>
    <row r="285" spans="2:9" hidden="1">
      <c r="B285" s="58"/>
      <c r="C285" s="59"/>
      <c r="D285" s="59"/>
      <c r="E285" s="58"/>
      <c r="F285" s="58"/>
      <c r="G285" s="62"/>
      <c r="H285" s="58"/>
      <c r="I285" s="58"/>
    </row>
    <row r="286" spans="2:9" hidden="1">
      <c r="B286" s="58"/>
      <c r="C286" s="59"/>
      <c r="D286" s="59"/>
      <c r="E286" s="58"/>
      <c r="F286" s="58"/>
      <c r="G286" s="62"/>
      <c r="H286" s="58"/>
      <c r="I286" s="58"/>
    </row>
    <row r="287" spans="2:9" hidden="1">
      <c r="B287" s="58"/>
      <c r="C287" s="59"/>
      <c r="D287" s="59"/>
      <c r="E287" s="58"/>
      <c r="F287" s="58"/>
      <c r="G287" s="62"/>
      <c r="H287" s="58"/>
      <c r="I287" s="58"/>
    </row>
    <row r="288" spans="2:9" hidden="1">
      <c r="B288" s="58"/>
      <c r="C288" s="59"/>
      <c r="D288" s="59"/>
      <c r="E288" s="58"/>
      <c r="F288" s="58"/>
      <c r="G288" s="62"/>
      <c r="H288" s="58"/>
      <c r="I288" s="58"/>
    </row>
    <row r="289" spans="2:9" hidden="1">
      <c r="B289" s="58"/>
      <c r="C289" s="59"/>
      <c r="D289" s="59"/>
      <c r="E289" s="58"/>
      <c r="F289" s="58"/>
      <c r="G289" s="62"/>
      <c r="H289" s="58"/>
      <c r="I289" s="58"/>
    </row>
    <row r="290" spans="2:9" hidden="1">
      <c r="B290" s="58"/>
      <c r="C290" s="59"/>
      <c r="D290" s="59"/>
      <c r="E290" s="58"/>
      <c r="F290" s="58"/>
      <c r="G290" s="62"/>
      <c r="H290" s="58"/>
      <c r="I290" s="58"/>
    </row>
    <row r="291" spans="2:9" hidden="1">
      <c r="B291" s="58"/>
      <c r="C291" s="59"/>
      <c r="D291" s="59"/>
      <c r="E291" s="58"/>
      <c r="F291" s="58"/>
      <c r="G291" s="62"/>
      <c r="H291" s="58"/>
      <c r="I291" s="58"/>
    </row>
    <row r="292" spans="2:9" hidden="1">
      <c r="B292" s="58"/>
      <c r="C292" s="59"/>
      <c r="D292" s="59"/>
      <c r="E292" s="58"/>
      <c r="F292" s="58"/>
      <c r="G292" s="62"/>
      <c r="H292" s="58"/>
      <c r="I292" s="58"/>
    </row>
    <row r="293" spans="2:9" hidden="1">
      <c r="B293" s="58"/>
      <c r="C293" s="59"/>
      <c r="D293" s="59"/>
      <c r="E293" s="58"/>
      <c r="F293" s="58"/>
      <c r="G293" s="62"/>
      <c r="H293" s="58"/>
      <c r="I293" s="58"/>
    </row>
    <row r="294" spans="2:9" hidden="1">
      <c r="B294" s="58"/>
      <c r="C294" s="59"/>
      <c r="D294" s="59"/>
      <c r="E294" s="58"/>
      <c r="F294" s="58"/>
      <c r="G294" s="62"/>
      <c r="H294" s="58"/>
      <c r="I294" s="58"/>
    </row>
    <row r="295" spans="2:9" hidden="1">
      <c r="B295" s="58"/>
      <c r="C295" s="59"/>
      <c r="D295" s="59"/>
      <c r="E295" s="58"/>
      <c r="F295" s="58"/>
      <c r="G295" s="62"/>
      <c r="H295" s="58"/>
      <c r="I295" s="58"/>
    </row>
    <row r="296" spans="2:9" hidden="1">
      <c r="B296" s="58"/>
      <c r="C296" s="59"/>
      <c r="D296" s="59"/>
      <c r="E296" s="58"/>
      <c r="F296" s="58"/>
      <c r="G296" s="62"/>
      <c r="H296" s="58"/>
      <c r="I296" s="58"/>
    </row>
    <row r="297" spans="2:9" hidden="1">
      <c r="B297" s="58"/>
      <c r="C297" s="59"/>
      <c r="D297" s="59"/>
      <c r="E297" s="58"/>
      <c r="F297" s="58"/>
      <c r="G297" s="62"/>
      <c r="H297" s="58"/>
      <c r="I297" s="58"/>
    </row>
    <row r="298" spans="2:9" hidden="1">
      <c r="B298" s="58"/>
      <c r="C298" s="59"/>
      <c r="D298" s="59"/>
      <c r="E298" s="58"/>
      <c r="F298" s="58"/>
      <c r="G298" s="62"/>
      <c r="H298" s="58"/>
      <c r="I298" s="58"/>
    </row>
    <row r="299" spans="2:9" hidden="1">
      <c r="B299" s="58"/>
      <c r="C299" s="59"/>
      <c r="D299" s="59"/>
      <c r="E299" s="58"/>
      <c r="F299" s="58"/>
      <c r="G299" s="62"/>
      <c r="H299" s="58"/>
      <c r="I299" s="58"/>
    </row>
    <row r="300" spans="2:9" hidden="1">
      <c r="B300" s="58"/>
      <c r="C300" s="59"/>
      <c r="D300" s="59"/>
      <c r="E300" s="58"/>
      <c r="F300" s="58"/>
      <c r="G300" s="62"/>
      <c r="H300" s="58"/>
      <c r="I300" s="58"/>
    </row>
    <row r="301" spans="2:9" hidden="1">
      <c r="B301" s="58"/>
      <c r="C301" s="59"/>
      <c r="D301" s="59"/>
      <c r="E301" s="58"/>
      <c r="F301" s="58"/>
      <c r="G301" s="62"/>
      <c r="H301" s="58"/>
      <c r="I301" s="58"/>
    </row>
    <row r="302" spans="2:9" hidden="1">
      <c r="B302" s="58"/>
      <c r="C302" s="59"/>
      <c r="D302" s="59"/>
      <c r="E302" s="58"/>
      <c r="F302" s="58"/>
      <c r="G302" s="62"/>
      <c r="H302" s="58"/>
      <c r="I302" s="58"/>
    </row>
    <row r="303" spans="2:9" hidden="1">
      <c r="B303" s="58"/>
      <c r="C303" s="59"/>
      <c r="D303" s="59"/>
      <c r="E303" s="58"/>
      <c r="F303" s="58"/>
      <c r="G303" s="62"/>
      <c r="H303" s="58"/>
      <c r="I303" s="58"/>
    </row>
    <row r="304" spans="2:9" hidden="1">
      <c r="B304" s="58"/>
      <c r="C304" s="59"/>
      <c r="D304" s="59"/>
      <c r="E304" s="58"/>
      <c r="F304" s="58"/>
      <c r="G304" s="62"/>
      <c r="H304" s="58"/>
      <c r="I304" s="58"/>
    </row>
    <row r="305" spans="2:9" hidden="1">
      <c r="B305" s="58"/>
      <c r="C305" s="59"/>
      <c r="D305" s="59"/>
      <c r="E305" s="58"/>
      <c r="F305" s="58"/>
      <c r="G305" s="62"/>
      <c r="H305" s="58"/>
      <c r="I305" s="58"/>
    </row>
    <row r="306" spans="2:9" hidden="1">
      <c r="B306" s="58"/>
      <c r="C306" s="59"/>
      <c r="D306" s="59"/>
      <c r="E306" s="58"/>
      <c r="F306" s="58"/>
      <c r="G306" s="62"/>
      <c r="H306" s="58"/>
      <c r="I306" s="58"/>
    </row>
    <row r="307" spans="2:9" hidden="1">
      <c r="B307" s="58"/>
      <c r="C307" s="59"/>
      <c r="D307" s="59"/>
      <c r="E307" s="58"/>
      <c r="F307" s="58"/>
      <c r="G307" s="62"/>
      <c r="H307" s="58"/>
      <c r="I307" s="58"/>
    </row>
    <row r="308" spans="2:9" hidden="1">
      <c r="B308" s="58"/>
      <c r="C308" s="59"/>
      <c r="D308" s="59"/>
      <c r="E308" s="58"/>
      <c r="F308" s="58"/>
      <c r="G308" s="62"/>
      <c r="H308" s="58"/>
      <c r="I308" s="58"/>
    </row>
    <row r="309" spans="2:9" hidden="1">
      <c r="B309" s="58"/>
      <c r="C309" s="59"/>
      <c r="D309" s="59"/>
      <c r="E309" s="58"/>
      <c r="F309" s="58"/>
      <c r="G309" s="62"/>
      <c r="H309" s="58"/>
      <c r="I309" s="58"/>
    </row>
    <row r="310" spans="2:9" hidden="1">
      <c r="B310" s="58"/>
      <c r="C310" s="59"/>
      <c r="D310" s="59"/>
      <c r="E310" s="58"/>
      <c r="F310" s="58"/>
      <c r="G310" s="62"/>
      <c r="H310" s="58"/>
      <c r="I310" s="58"/>
    </row>
    <row r="311" spans="2:9" hidden="1">
      <c r="B311" s="58"/>
      <c r="C311" s="59"/>
      <c r="D311" s="59"/>
      <c r="E311" s="58"/>
      <c r="F311" s="58"/>
      <c r="G311" s="62"/>
      <c r="H311" s="58"/>
      <c r="I311" s="58"/>
    </row>
    <row r="312" spans="2:9" hidden="1">
      <c r="B312" s="58"/>
      <c r="C312" s="59"/>
      <c r="D312" s="59"/>
      <c r="E312" s="58"/>
      <c r="F312" s="58"/>
      <c r="G312" s="62"/>
      <c r="H312" s="58"/>
      <c r="I312" s="58"/>
    </row>
    <row r="313" spans="2:9" hidden="1">
      <c r="B313" s="58"/>
      <c r="C313" s="59"/>
      <c r="D313" s="59"/>
      <c r="E313" s="58"/>
      <c r="F313" s="58"/>
      <c r="G313" s="62"/>
      <c r="H313" s="58"/>
      <c r="I313" s="58"/>
    </row>
    <row r="314" spans="2:9" hidden="1">
      <c r="B314" s="58"/>
      <c r="C314" s="59"/>
      <c r="D314" s="59"/>
      <c r="E314" s="58"/>
      <c r="F314" s="58"/>
      <c r="G314" s="62"/>
      <c r="H314" s="58"/>
      <c r="I314" s="58"/>
    </row>
    <row r="315" spans="2:9" hidden="1">
      <c r="B315" s="58"/>
      <c r="C315" s="59"/>
      <c r="D315" s="59"/>
      <c r="E315" s="58"/>
      <c r="F315" s="58"/>
      <c r="G315" s="62"/>
      <c r="H315" s="58"/>
      <c r="I315" s="58"/>
    </row>
    <row r="316" spans="2:9" hidden="1">
      <c r="B316" s="58"/>
      <c r="C316" s="59"/>
      <c r="D316" s="59"/>
      <c r="E316" s="58"/>
      <c r="F316" s="58"/>
      <c r="G316" s="62"/>
      <c r="H316" s="58"/>
      <c r="I316" s="58"/>
    </row>
    <row r="317" spans="2:9" hidden="1">
      <c r="B317" s="58"/>
      <c r="C317" s="59"/>
      <c r="D317" s="59"/>
      <c r="E317" s="58"/>
      <c r="F317" s="58"/>
      <c r="G317" s="62"/>
      <c r="H317" s="58"/>
      <c r="I317" s="58"/>
    </row>
    <row r="318" spans="2:9" hidden="1">
      <c r="B318" s="58"/>
      <c r="C318" s="59"/>
      <c r="D318" s="59"/>
      <c r="E318" s="58"/>
      <c r="F318" s="58"/>
      <c r="G318" s="62"/>
      <c r="H318" s="58"/>
      <c r="I318" s="58"/>
    </row>
    <row r="319" spans="2:9" hidden="1">
      <c r="B319" s="58"/>
      <c r="C319" s="59"/>
      <c r="D319" s="59"/>
      <c r="E319" s="58"/>
      <c r="F319" s="58"/>
      <c r="G319" s="62"/>
      <c r="H319" s="58"/>
      <c r="I319" s="58"/>
    </row>
    <row r="320" spans="2:9" hidden="1">
      <c r="B320" s="58"/>
      <c r="C320" s="59"/>
      <c r="D320" s="59"/>
      <c r="E320" s="58"/>
      <c r="F320" s="58"/>
      <c r="G320" s="62"/>
      <c r="H320" s="58"/>
      <c r="I320" s="58"/>
    </row>
    <row r="321" spans="2:9" hidden="1">
      <c r="B321" s="58"/>
      <c r="C321" s="59"/>
      <c r="D321" s="59"/>
      <c r="E321" s="58"/>
      <c r="F321" s="58"/>
      <c r="G321" s="62"/>
      <c r="H321" s="58"/>
      <c r="I321" s="58"/>
    </row>
    <row r="322" spans="2:9" hidden="1">
      <c r="B322" s="58"/>
      <c r="C322" s="59"/>
      <c r="D322" s="59"/>
      <c r="E322" s="58"/>
      <c r="F322" s="58"/>
      <c r="G322" s="62"/>
      <c r="H322" s="58"/>
      <c r="I322" s="58"/>
    </row>
    <row r="323" spans="2:9" hidden="1">
      <c r="B323" s="58"/>
      <c r="C323" s="59"/>
      <c r="D323" s="59"/>
      <c r="E323" s="58"/>
      <c r="F323" s="58"/>
      <c r="G323" s="62"/>
      <c r="H323" s="58"/>
      <c r="I323" s="58"/>
    </row>
    <row r="324" spans="2:9" hidden="1">
      <c r="B324" s="58"/>
      <c r="C324" s="59"/>
      <c r="D324" s="59"/>
      <c r="E324" s="58"/>
      <c r="F324" s="58"/>
      <c r="G324" s="62"/>
      <c r="H324" s="58"/>
      <c r="I324" s="58"/>
    </row>
    <row r="325" spans="2:9" hidden="1">
      <c r="B325" s="58"/>
      <c r="C325" s="59"/>
      <c r="D325" s="59"/>
      <c r="E325" s="58"/>
      <c r="F325" s="58"/>
      <c r="G325" s="62"/>
      <c r="H325" s="58"/>
      <c r="I325" s="58"/>
    </row>
    <row r="326" spans="2:9" hidden="1">
      <c r="B326" s="58"/>
      <c r="C326" s="59"/>
      <c r="D326" s="59"/>
      <c r="E326" s="58"/>
      <c r="F326" s="58"/>
      <c r="G326" s="62"/>
      <c r="H326" s="58"/>
      <c r="I326" s="58"/>
    </row>
    <row r="327" spans="2:9" hidden="1">
      <c r="B327" s="58"/>
      <c r="C327" s="59"/>
      <c r="D327" s="59"/>
      <c r="E327" s="58"/>
      <c r="F327" s="58"/>
      <c r="G327" s="62"/>
      <c r="H327" s="58"/>
      <c r="I327" s="58"/>
    </row>
    <row r="328" spans="2:9" hidden="1">
      <c r="B328" s="58"/>
      <c r="C328" s="59"/>
      <c r="D328" s="59"/>
      <c r="E328" s="58"/>
      <c r="F328" s="58"/>
      <c r="G328" s="62"/>
      <c r="H328" s="58"/>
      <c r="I328" s="58"/>
    </row>
    <row r="329" spans="2:9" hidden="1">
      <c r="B329" s="58"/>
      <c r="C329" s="59"/>
      <c r="D329" s="59"/>
      <c r="E329" s="58"/>
      <c r="F329" s="58"/>
      <c r="G329" s="62"/>
      <c r="H329" s="58"/>
      <c r="I329" s="58"/>
    </row>
    <row r="330" spans="2:9" hidden="1">
      <c r="B330" s="58"/>
      <c r="C330" s="59"/>
      <c r="D330" s="59"/>
      <c r="E330" s="58"/>
      <c r="F330" s="58"/>
      <c r="G330" s="62"/>
      <c r="H330" s="58"/>
      <c r="I330" s="58"/>
    </row>
    <row r="331" spans="2:9" hidden="1">
      <c r="B331" s="58"/>
      <c r="C331" s="59"/>
      <c r="D331" s="59"/>
      <c r="E331" s="58"/>
      <c r="F331" s="58"/>
      <c r="G331" s="62"/>
      <c r="H331" s="58"/>
      <c r="I331" s="58"/>
    </row>
    <row r="332" spans="2:9" hidden="1">
      <c r="B332" s="58"/>
      <c r="C332" s="59"/>
      <c r="D332" s="59"/>
      <c r="E332" s="58"/>
      <c r="F332" s="58"/>
      <c r="G332" s="62"/>
      <c r="H332" s="58"/>
      <c r="I332" s="58"/>
    </row>
    <row r="333" spans="2:9" hidden="1">
      <c r="B333" s="58"/>
      <c r="C333" s="59"/>
      <c r="D333" s="59"/>
      <c r="E333" s="58"/>
      <c r="F333" s="58"/>
      <c r="G333" s="62"/>
      <c r="H333" s="58"/>
      <c r="I333" s="58"/>
    </row>
    <row r="334" spans="2:9" hidden="1">
      <c r="B334" s="58"/>
      <c r="C334" s="59"/>
      <c r="D334" s="59"/>
      <c r="E334" s="58"/>
      <c r="F334" s="58"/>
      <c r="G334" s="62"/>
      <c r="H334" s="58"/>
      <c r="I334" s="58"/>
    </row>
    <row r="335" spans="2:9" hidden="1">
      <c r="B335" s="58"/>
      <c r="C335" s="59"/>
      <c r="D335" s="59"/>
      <c r="E335" s="58"/>
      <c r="F335" s="58"/>
      <c r="G335" s="62"/>
      <c r="H335" s="58"/>
      <c r="I335" s="58"/>
    </row>
    <row r="336" spans="2:9" hidden="1">
      <c r="B336" s="58"/>
      <c r="C336" s="59"/>
      <c r="D336" s="59"/>
      <c r="E336" s="58"/>
      <c r="F336" s="58"/>
      <c r="G336" s="62"/>
      <c r="H336" s="58"/>
      <c r="I336" s="58"/>
    </row>
    <row r="337" spans="2:9" hidden="1">
      <c r="B337" s="58"/>
      <c r="C337" s="59"/>
      <c r="D337" s="59"/>
      <c r="E337" s="58"/>
      <c r="F337" s="58"/>
      <c r="G337" s="62"/>
      <c r="H337" s="58"/>
      <c r="I337" s="58"/>
    </row>
    <row r="338" spans="2:9" hidden="1">
      <c r="B338" s="58"/>
      <c r="C338" s="59"/>
      <c r="D338" s="59"/>
      <c r="E338" s="58"/>
      <c r="F338" s="58"/>
      <c r="G338" s="62"/>
      <c r="H338" s="58"/>
      <c r="I338" s="58"/>
    </row>
    <row r="339" spans="2:9" hidden="1">
      <c r="B339" s="58"/>
      <c r="C339" s="59"/>
      <c r="D339" s="59"/>
      <c r="E339" s="58"/>
      <c r="F339" s="58"/>
      <c r="G339" s="62"/>
      <c r="H339" s="58"/>
      <c r="I339" s="58"/>
    </row>
    <row r="340" spans="2:9" hidden="1">
      <c r="B340" s="58"/>
      <c r="C340" s="59"/>
      <c r="D340" s="59"/>
      <c r="E340" s="58"/>
      <c r="F340" s="58"/>
      <c r="G340" s="62"/>
      <c r="H340" s="58"/>
      <c r="I340" s="58"/>
    </row>
    <row r="341" spans="2:9" hidden="1">
      <c r="B341" s="58"/>
      <c r="C341" s="59"/>
      <c r="D341" s="59"/>
      <c r="E341" s="58"/>
      <c r="F341" s="58"/>
      <c r="G341" s="62"/>
      <c r="H341" s="58"/>
      <c r="I341" s="58"/>
    </row>
    <row r="342" spans="2:9" hidden="1">
      <c r="B342" s="58"/>
      <c r="C342" s="59"/>
      <c r="D342" s="59"/>
      <c r="E342" s="58"/>
      <c r="F342" s="58"/>
      <c r="G342" s="62"/>
      <c r="H342" s="58"/>
      <c r="I342" s="58"/>
    </row>
    <row r="343" spans="2:9" hidden="1">
      <c r="B343" s="58"/>
      <c r="C343" s="59"/>
      <c r="D343" s="59"/>
      <c r="E343" s="58"/>
      <c r="F343" s="58"/>
      <c r="G343" s="62"/>
      <c r="H343" s="58"/>
      <c r="I343" s="58"/>
    </row>
    <row r="344" spans="2:9" hidden="1">
      <c r="B344" s="58"/>
      <c r="C344" s="59"/>
      <c r="D344" s="59"/>
      <c r="E344" s="58"/>
      <c r="F344" s="58"/>
      <c r="G344" s="62"/>
      <c r="H344" s="58"/>
      <c r="I344" s="58"/>
    </row>
    <row r="345" spans="2:9" hidden="1">
      <c r="B345" s="58"/>
      <c r="C345" s="59"/>
      <c r="D345" s="59"/>
      <c r="E345" s="58"/>
      <c r="F345" s="58"/>
      <c r="G345" s="62"/>
      <c r="H345" s="58"/>
      <c r="I345" s="58"/>
    </row>
    <row r="346" spans="2:9" hidden="1">
      <c r="B346" s="58"/>
      <c r="C346" s="59"/>
      <c r="D346" s="59"/>
      <c r="E346" s="58"/>
      <c r="F346" s="58"/>
      <c r="G346" s="62"/>
      <c r="H346" s="58"/>
      <c r="I346" s="58"/>
    </row>
    <row r="347" spans="2:9" hidden="1">
      <c r="B347" s="58"/>
      <c r="C347" s="59"/>
      <c r="D347" s="59"/>
      <c r="E347" s="58"/>
      <c r="F347" s="58"/>
      <c r="G347" s="62"/>
      <c r="H347" s="58"/>
      <c r="I347" s="58"/>
    </row>
    <row r="348" spans="2:9" hidden="1">
      <c r="B348" s="58"/>
      <c r="C348" s="59"/>
      <c r="D348" s="59"/>
      <c r="E348" s="58"/>
      <c r="F348" s="58"/>
      <c r="G348" s="62"/>
      <c r="H348" s="58"/>
      <c r="I348" s="58"/>
    </row>
    <row r="349" spans="2:9" hidden="1">
      <c r="B349" s="58"/>
      <c r="C349" s="59"/>
      <c r="D349" s="59"/>
      <c r="E349" s="58"/>
      <c r="F349" s="58"/>
      <c r="G349" s="62"/>
      <c r="H349" s="58"/>
      <c r="I349" s="58"/>
    </row>
    <row r="350" spans="2:9" hidden="1">
      <c r="B350" s="58"/>
      <c r="C350" s="59"/>
      <c r="D350" s="59"/>
      <c r="E350" s="58"/>
      <c r="F350" s="58"/>
      <c r="G350" s="62"/>
      <c r="H350" s="58"/>
      <c r="I350" s="58"/>
    </row>
    <row r="351" spans="2:9" hidden="1">
      <c r="B351" s="58"/>
      <c r="C351" s="59"/>
      <c r="D351" s="59"/>
      <c r="E351" s="58"/>
      <c r="F351" s="58"/>
      <c r="G351" s="62"/>
      <c r="H351" s="58"/>
      <c r="I351" s="58"/>
    </row>
    <row r="352" spans="2:9" hidden="1">
      <c r="B352" s="58"/>
      <c r="C352" s="59"/>
      <c r="D352" s="59"/>
      <c r="E352" s="58"/>
      <c r="F352" s="58"/>
      <c r="G352" s="62"/>
      <c r="H352" s="58"/>
      <c r="I352" s="58"/>
    </row>
    <row r="353" spans="2:9" hidden="1">
      <c r="B353" s="58"/>
      <c r="C353" s="59"/>
      <c r="D353" s="59"/>
      <c r="E353" s="58"/>
      <c r="F353" s="58"/>
      <c r="G353" s="62"/>
      <c r="H353" s="58"/>
      <c r="I353" s="58"/>
    </row>
    <row r="354" spans="2:9" hidden="1">
      <c r="B354" s="58"/>
      <c r="C354" s="59"/>
      <c r="D354" s="59"/>
      <c r="E354" s="58"/>
      <c r="F354" s="58"/>
      <c r="G354" s="62"/>
      <c r="H354" s="58"/>
      <c r="I354" s="58"/>
    </row>
    <row r="355" spans="2:9" hidden="1">
      <c r="B355" s="58"/>
      <c r="C355" s="59"/>
      <c r="D355" s="59"/>
      <c r="E355" s="58"/>
      <c r="F355" s="58"/>
      <c r="G355" s="62"/>
      <c r="H355" s="58"/>
      <c r="I355" s="58"/>
    </row>
    <row r="356" spans="2:9" hidden="1">
      <c r="B356" s="58"/>
      <c r="C356" s="59"/>
      <c r="D356" s="59"/>
      <c r="E356" s="58"/>
      <c r="F356" s="58"/>
      <c r="G356" s="62"/>
      <c r="H356" s="58"/>
      <c r="I356" s="58"/>
    </row>
    <row r="357" spans="2:9" hidden="1">
      <c r="B357" s="58"/>
      <c r="C357" s="59"/>
      <c r="D357" s="59"/>
      <c r="E357" s="58"/>
      <c r="F357" s="58"/>
      <c r="G357" s="62"/>
      <c r="H357" s="58"/>
      <c r="I357" s="58"/>
    </row>
    <row r="358" spans="2:9" hidden="1">
      <c r="B358" s="58"/>
      <c r="C358" s="59"/>
      <c r="D358" s="59"/>
      <c r="E358" s="58"/>
      <c r="F358" s="58"/>
      <c r="G358" s="62"/>
      <c r="H358" s="58"/>
      <c r="I358" s="58"/>
    </row>
    <row r="359" spans="2:9" hidden="1">
      <c r="B359" s="58"/>
      <c r="C359" s="59"/>
      <c r="D359" s="59"/>
      <c r="E359" s="58"/>
      <c r="F359" s="58"/>
      <c r="G359" s="62"/>
      <c r="H359" s="58"/>
      <c r="I359" s="58"/>
    </row>
    <row r="360" spans="2:9" hidden="1">
      <c r="B360" s="58"/>
      <c r="C360" s="59"/>
      <c r="D360" s="59"/>
      <c r="E360" s="58"/>
      <c r="F360" s="58"/>
      <c r="G360" s="62"/>
      <c r="H360" s="58"/>
      <c r="I360" s="58"/>
    </row>
    <row r="361" spans="2:9" hidden="1">
      <c r="B361" s="58"/>
      <c r="C361" s="59"/>
      <c r="D361" s="59"/>
      <c r="E361" s="58"/>
      <c r="F361" s="58"/>
      <c r="G361" s="62"/>
      <c r="H361" s="58"/>
      <c r="I361" s="58"/>
    </row>
    <row r="362" spans="2:9" hidden="1">
      <c r="B362" s="58"/>
      <c r="C362" s="59"/>
      <c r="D362" s="59"/>
      <c r="E362" s="58"/>
      <c r="F362" s="58"/>
      <c r="G362" s="62"/>
      <c r="H362" s="58"/>
      <c r="I362" s="58"/>
    </row>
    <row r="363" spans="2:9" hidden="1">
      <c r="B363" s="58"/>
      <c r="C363" s="59"/>
      <c r="D363" s="59"/>
      <c r="E363" s="58"/>
      <c r="F363" s="58"/>
      <c r="G363" s="62"/>
      <c r="H363" s="58"/>
      <c r="I363" s="58"/>
    </row>
    <row r="364" spans="2:9" hidden="1">
      <c r="B364" s="58"/>
      <c r="C364" s="59"/>
      <c r="D364" s="59"/>
      <c r="E364" s="58"/>
      <c r="F364" s="58"/>
      <c r="G364" s="62"/>
      <c r="H364" s="58"/>
      <c r="I364" s="58"/>
    </row>
    <row r="365" spans="2:9" hidden="1">
      <c r="B365" s="58"/>
      <c r="C365" s="59"/>
      <c r="D365" s="59"/>
      <c r="E365" s="58"/>
      <c r="F365" s="58"/>
      <c r="G365" s="62"/>
      <c r="H365" s="58"/>
      <c r="I365" s="58"/>
    </row>
    <row r="366" spans="2:9" hidden="1">
      <c r="B366" s="58"/>
      <c r="C366" s="59"/>
      <c r="D366" s="59"/>
      <c r="E366" s="58"/>
      <c r="F366" s="58"/>
      <c r="G366" s="62"/>
      <c r="H366" s="58"/>
      <c r="I366" s="58"/>
    </row>
    <row r="367" spans="2:9" hidden="1">
      <c r="B367" s="58"/>
      <c r="C367" s="59"/>
      <c r="D367" s="59"/>
      <c r="E367" s="58"/>
      <c r="F367" s="58"/>
      <c r="G367" s="62"/>
      <c r="H367" s="58"/>
      <c r="I367" s="58"/>
    </row>
    <row r="368" spans="2:9" hidden="1">
      <c r="B368" s="58"/>
      <c r="C368" s="59"/>
      <c r="D368" s="59"/>
      <c r="E368" s="58"/>
      <c r="F368" s="58"/>
      <c r="G368" s="62"/>
      <c r="H368" s="58"/>
      <c r="I368" s="58"/>
    </row>
    <row r="369" spans="2:9" hidden="1">
      <c r="B369" s="58"/>
      <c r="C369" s="59"/>
      <c r="D369" s="59"/>
      <c r="E369" s="58"/>
      <c r="F369" s="58"/>
      <c r="G369" s="62"/>
      <c r="H369" s="58"/>
      <c r="I369" s="58"/>
    </row>
    <row r="370" spans="2:9" hidden="1">
      <c r="B370" s="58"/>
      <c r="C370" s="59"/>
      <c r="D370" s="59"/>
      <c r="E370" s="58"/>
      <c r="F370" s="58"/>
      <c r="G370" s="62"/>
      <c r="H370" s="58"/>
      <c r="I370" s="58"/>
    </row>
    <row r="371" spans="2:9" hidden="1">
      <c r="B371" s="58"/>
      <c r="C371" s="59"/>
      <c r="D371" s="59"/>
      <c r="E371" s="58"/>
      <c r="F371" s="58"/>
      <c r="G371" s="62"/>
      <c r="H371" s="58"/>
      <c r="I371" s="58"/>
    </row>
    <row r="372" spans="2:9" hidden="1">
      <c r="B372" s="58"/>
      <c r="C372" s="59"/>
      <c r="D372" s="59"/>
      <c r="E372" s="58"/>
      <c r="F372" s="58"/>
      <c r="G372" s="62"/>
      <c r="H372" s="58"/>
      <c r="I372" s="58"/>
    </row>
    <row r="373" spans="2:9" hidden="1">
      <c r="B373" s="58"/>
      <c r="C373" s="59"/>
      <c r="D373" s="59"/>
      <c r="E373" s="58"/>
      <c r="F373" s="58"/>
      <c r="G373" s="62"/>
      <c r="H373" s="58"/>
      <c r="I373" s="58"/>
    </row>
    <row r="374" spans="2:9" hidden="1">
      <c r="B374" s="58"/>
      <c r="C374" s="59"/>
      <c r="D374" s="59"/>
      <c r="E374" s="58"/>
      <c r="F374" s="58"/>
      <c r="G374" s="62"/>
      <c r="H374" s="58"/>
      <c r="I374" s="58"/>
    </row>
    <row r="375" spans="2:9" hidden="1">
      <c r="B375" s="58"/>
      <c r="C375" s="59"/>
      <c r="D375" s="59"/>
      <c r="E375" s="58"/>
      <c r="F375" s="58"/>
      <c r="G375" s="62"/>
      <c r="H375" s="58"/>
      <c r="I375" s="58"/>
    </row>
    <row r="376" spans="2:9" hidden="1">
      <c r="B376" s="58"/>
      <c r="C376" s="59"/>
      <c r="D376" s="59"/>
      <c r="E376" s="58"/>
      <c r="F376" s="58"/>
      <c r="G376" s="62"/>
      <c r="H376" s="58"/>
      <c r="I376" s="58"/>
    </row>
    <row r="377" spans="2:9" hidden="1">
      <c r="B377" s="58"/>
      <c r="C377" s="59"/>
      <c r="D377" s="59"/>
      <c r="E377" s="58"/>
      <c r="F377" s="58"/>
      <c r="G377" s="62"/>
      <c r="H377" s="58"/>
      <c r="I377" s="58"/>
    </row>
    <row r="378" spans="2:9" hidden="1">
      <c r="B378" s="58"/>
      <c r="C378" s="59"/>
      <c r="D378" s="59"/>
      <c r="E378" s="58"/>
      <c r="F378" s="58"/>
      <c r="G378" s="62"/>
      <c r="H378" s="58"/>
      <c r="I378" s="58"/>
    </row>
    <row r="379" spans="2:9" hidden="1">
      <c r="B379" s="58"/>
      <c r="C379" s="59"/>
      <c r="D379" s="59"/>
      <c r="E379" s="58"/>
      <c r="F379" s="58"/>
      <c r="G379" s="62"/>
      <c r="H379" s="58"/>
      <c r="I379" s="58"/>
    </row>
    <row r="380" spans="2:9" hidden="1">
      <c r="B380" s="58"/>
      <c r="C380" s="59"/>
      <c r="D380" s="59"/>
      <c r="E380" s="58"/>
      <c r="F380" s="58"/>
      <c r="G380" s="62"/>
      <c r="H380" s="58"/>
      <c r="I380" s="58"/>
    </row>
    <row r="386" spans="2:7" hidden="1">
      <c r="B386" s="51"/>
      <c r="C386" s="51"/>
      <c r="D386" s="51"/>
      <c r="G386" s="51"/>
    </row>
    <row r="387" spans="2:7" hidden="1">
      <c r="B387" s="51"/>
      <c r="C387" s="51"/>
      <c r="D387" s="51"/>
      <c r="G387" s="51"/>
    </row>
    <row r="388" spans="2:7" hidden="1">
      <c r="B388" s="51"/>
      <c r="C388" s="51"/>
      <c r="D388" s="51"/>
      <c r="G388" s="51"/>
    </row>
    <row r="389" spans="2:7" hidden="1">
      <c r="B389" s="51"/>
      <c r="C389" s="51"/>
      <c r="D389" s="51"/>
      <c r="G389" s="51"/>
    </row>
    <row r="390" spans="2:7" hidden="1">
      <c r="B390" s="51"/>
      <c r="C390" s="51"/>
      <c r="D390" s="51"/>
      <c r="G390" s="51"/>
    </row>
    <row r="391" spans="2:7" hidden="1">
      <c r="B391" s="51"/>
      <c r="C391" s="51"/>
      <c r="D391" s="51"/>
      <c r="G391" s="51"/>
    </row>
    <row r="392" spans="2:7" hidden="1">
      <c r="B392" s="51"/>
      <c r="C392" s="51"/>
      <c r="D392" s="51"/>
      <c r="G392" s="51"/>
    </row>
    <row r="393" spans="2:7" hidden="1">
      <c r="B393" s="51"/>
      <c r="C393" s="51"/>
      <c r="D393" s="51"/>
      <c r="G393" s="51"/>
    </row>
    <row r="394" spans="2:7" hidden="1">
      <c r="B394" s="51"/>
      <c r="C394" s="51"/>
      <c r="D394" s="51"/>
      <c r="G394" s="51"/>
    </row>
    <row r="395" spans="2:7" hidden="1">
      <c r="B395" s="51"/>
      <c r="C395" s="51"/>
      <c r="D395" s="51"/>
      <c r="G395" s="51"/>
    </row>
    <row r="396" spans="2:7" hidden="1">
      <c r="B396" s="51"/>
      <c r="C396" s="51"/>
      <c r="D396" s="51"/>
      <c r="G396" s="51"/>
    </row>
    <row r="397" spans="2:7" hidden="1">
      <c r="B397" s="51"/>
      <c r="C397" s="51"/>
      <c r="D397" s="51"/>
      <c r="G397" s="51"/>
    </row>
    <row r="398" spans="2:7" hidden="1">
      <c r="B398" s="51"/>
      <c r="C398" s="51"/>
      <c r="D398" s="51"/>
      <c r="G398" s="51"/>
    </row>
    <row r="399" spans="2:7" hidden="1">
      <c r="B399" s="51"/>
      <c r="C399" s="51"/>
      <c r="D399" s="51"/>
      <c r="G399" s="51"/>
    </row>
    <row r="400" spans="2:7" hidden="1">
      <c r="B400" s="51"/>
      <c r="C400" s="51"/>
      <c r="D400" s="51"/>
      <c r="G400" s="51"/>
    </row>
    <row r="401" spans="2:7" hidden="1">
      <c r="B401" s="51"/>
      <c r="C401" s="51"/>
      <c r="D401" s="51"/>
      <c r="G401" s="51"/>
    </row>
    <row r="402" spans="2:7" hidden="1">
      <c r="B402" s="51"/>
      <c r="C402" s="51"/>
      <c r="D402" s="51"/>
      <c r="G402" s="51"/>
    </row>
    <row r="403" spans="2:7" hidden="1">
      <c r="B403" s="51"/>
      <c r="C403" s="51"/>
      <c r="D403" s="51"/>
      <c r="G403" s="51"/>
    </row>
    <row r="404" spans="2:7" hidden="1">
      <c r="B404" s="51"/>
      <c r="C404" s="51"/>
      <c r="D404" s="51"/>
      <c r="G404" s="51"/>
    </row>
    <row r="405" spans="2:7" hidden="1">
      <c r="B405" s="51"/>
      <c r="C405" s="51"/>
      <c r="D405" s="51"/>
      <c r="G405" s="51"/>
    </row>
    <row r="406" spans="2:7" hidden="1">
      <c r="B406" s="51"/>
      <c r="C406" s="51"/>
      <c r="D406" s="51"/>
      <c r="G406" s="51"/>
    </row>
    <row r="407" spans="2:7" hidden="1">
      <c r="B407" s="51"/>
      <c r="C407" s="51"/>
      <c r="D407" s="51"/>
      <c r="G407" s="51"/>
    </row>
    <row r="408" spans="2:7" hidden="1">
      <c r="B408" s="51"/>
      <c r="C408" s="51"/>
      <c r="D408" s="51"/>
      <c r="G408" s="51"/>
    </row>
    <row r="409" spans="2:7" hidden="1">
      <c r="B409" s="51"/>
      <c r="C409" s="51"/>
      <c r="D409" s="51"/>
      <c r="G409" s="51"/>
    </row>
    <row r="410" spans="2:7" hidden="1">
      <c r="B410" s="51"/>
      <c r="C410" s="51"/>
      <c r="D410" s="51"/>
      <c r="G410" s="51"/>
    </row>
    <row r="411" spans="2:7" hidden="1">
      <c r="B411" s="51"/>
      <c r="C411" s="51"/>
      <c r="D411" s="51"/>
      <c r="G411" s="51"/>
    </row>
    <row r="412" spans="2:7" hidden="1">
      <c r="B412" s="51"/>
      <c r="C412" s="51"/>
      <c r="D412" s="51"/>
      <c r="G412" s="51"/>
    </row>
    <row r="413" spans="2:7" hidden="1">
      <c r="B413" s="51"/>
      <c r="C413" s="51"/>
      <c r="D413" s="51"/>
      <c r="G413" s="51"/>
    </row>
    <row r="414" spans="2:7" hidden="1">
      <c r="B414" s="51"/>
      <c r="C414" s="51"/>
      <c r="D414" s="51"/>
      <c r="G414" s="51"/>
    </row>
    <row r="415" spans="2:7" hidden="1">
      <c r="B415" s="51"/>
      <c r="C415" s="51"/>
      <c r="D415" s="51"/>
      <c r="G415" s="51"/>
    </row>
    <row r="416" spans="2:7" hidden="1">
      <c r="B416" s="51"/>
      <c r="C416" s="51"/>
      <c r="D416" s="51"/>
      <c r="G416" s="51"/>
    </row>
    <row r="417" spans="2:7" hidden="1">
      <c r="B417" s="51"/>
      <c r="C417" s="51"/>
      <c r="D417" s="51"/>
      <c r="G417" s="51"/>
    </row>
    <row r="418" spans="2:7" hidden="1">
      <c r="B418" s="51"/>
      <c r="C418" s="51"/>
      <c r="D418" s="51"/>
      <c r="G418" s="51"/>
    </row>
    <row r="419" spans="2:7" hidden="1">
      <c r="B419" s="51"/>
      <c r="C419" s="51"/>
      <c r="D419" s="51"/>
      <c r="G419" s="51"/>
    </row>
    <row r="420" spans="2:7" hidden="1">
      <c r="B420" s="51"/>
      <c r="C420" s="51"/>
      <c r="D420" s="51"/>
      <c r="G420" s="51"/>
    </row>
    <row r="421" spans="2:7" hidden="1">
      <c r="B421" s="51"/>
      <c r="C421" s="51"/>
      <c r="D421" s="51"/>
      <c r="G421" s="51"/>
    </row>
    <row r="422" spans="2:7" hidden="1">
      <c r="B422" s="51"/>
      <c r="C422" s="51"/>
      <c r="D422" s="51"/>
      <c r="G422" s="51"/>
    </row>
    <row r="423" spans="2:7" hidden="1">
      <c r="B423" s="51"/>
      <c r="C423" s="51"/>
      <c r="D423" s="51"/>
      <c r="G423" s="51"/>
    </row>
    <row r="424" spans="2:7" hidden="1">
      <c r="B424" s="51"/>
      <c r="C424" s="51"/>
      <c r="D424" s="51"/>
      <c r="G424" s="51"/>
    </row>
    <row r="425" spans="2:7" hidden="1">
      <c r="B425" s="51"/>
      <c r="C425" s="51"/>
      <c r="D425" s="51"/>
      <c r="G425" s="51"/>
    </row>
    <row r="426" spans="2:7" hidden="1">
      <c r="B426" s="51"/>
      <c r="C426" s="51"/>
      <c r="D426" s="51"/>
      <c r="G426" s="51"/>
    </row>
    <row r="427" spans="2:7" hidden="1">
      <c r="B427" s="51"/>
      <c r="C427" s="51"/>
      <c r="D427" s="51"/>
      <c r="G427" s="51"/>
    </row>
    <row r="428" spans="2:7" hidden="1">
      <c r="B428" s="51"/>
      <c r="C428" s="51"/>
      <c r="D428" s="51"/>
      <c r="G428" s="51"/>
    </row>
    <row r="429" spans="2:7" hidden="1">
      <c r="B429" s="51"/>
      <c r="C429" s="51"/>
      <c r="D429" s="51"/>
      <c r="G429" s="51"/>
    </row>
    <row r="430" spans="2:7" hidden="1">
      <c r="B430" s="51"/>
      <c r="C430" s="51"/>
      <c r="D430" s="51"/>
      <c r="G430" s="51"/>
    </row>
    <row r="431" spans="2:7" hidden="1">
      <c r="B431" s="51"/>
      <c r="C431" s="51"/>
      <c r="D431" s="51"/>
      <c r="G431" s="51"/>
    </row>
  </sheetData>
  <mergeCells count="26">
    <mergeCell ref="F71:F72"/>
    <mergeCell ref="H71:H72"/>
    <mergeCell ref="B71:B72"/>
    <mergeCell ref="C71:C72"/>
    <mergeCell ref="D71:D72"/>
    <mergeCell ref="B66:C66"/>
    <mergeCell ref="B2:H3"/>
    <mergeCell ref="B8:C8"/>
    <mergeCell ref="B18:C18"/>
    <mergeCell ref="B27:C27"/>
    <mergeCell ref="B59:C59"/>
    <mergeCell ref="E6:H6"/>
    <mergeCell ref="B109:C109"/>
    <mergeCell ref="B93:C93"/>
    <mergeCell ref="B94:C94"/>
    <mergeCell ref="B98:C98"/>
    <mergeCell ref="B101:C101"/>
    <mergeCell ref="B104:C104"/>
    <mergeCell ref="B106:C106"/>
    <mergeCell ref="B105:C105"/>
    <mergeCell ref="B92:C92"/>
    <mergeCell ref="B77:C77"/>
    <mergeCell ref="B85:C85"/>
    <mergeCell ref="B86:C86"/>
    <mergeCell ref="B87:C87"/>
    <mergeCell ref="B88:C88"/>
  </mergeCells>
  <hyperlinks>
    <hyperlink ref="E13" r:id="rId1" display="67-68" xr:uid="{00000000-0004-0000-0700-000004000000}"/>
    <hyperlink ref="E14" r:id="rId2" display="69, 74, 85-86, 90" xr:uid="{00000000-0004-0000-0700-000005000000}"/>
    <hyperlink ref="F14" r:id="rId3" display="https://www.scotiabank.com/ca/en/about/investors-shareholders/annual-report-and-meeting.html" xr:uid="{00000000-0004-0000-0700-000006000000}"/>
    <hyperlink ref="E15" r:id="rId4" display="65, 80, 85, 87, 89" xr:uid="{00000000-0004-0000-0700-000007000000}"/>
    <hyperlink ref="F15" r:id="rId5" display="142,149, 170-174, 224" xr:uid="{00000000-0004-0000-0700-000008000000}"/>
    <hyperlink ref="E22" r:id="rId6" display="77, 103" xr:uid="{00000000-0004-0000-0700-000009000000}"/>
    <hyperlink ref="F22" r:id="rId7" display="143, 149, 158-163, 224-225" xr:uid="{00000000-0004-0000-0700-00000A000000}"/>
    <hyperlink ref="E23" r:id="rId8" display="https://www.scotiabank.com/ca/en/about/investors-shareholders/annual-report-and-meeting.html" xr:uid="{00000000-0004-0000-0700-00000B000000}"/>
    <hyperlink ref="F23" r:id="rId9" display="158-160" xr:uid="{00000000-0004-0000-0700-00000C000000}"/>
    <hyperlink ref="E24" r:id="rId10" display="https://www.scotiabank.com/ca/en/about/investors-shareholders/annual-report-and-meeting.html" xr:uid="{00000000-0004-0000-0700-00000D000000}"/>
    <hyperlink ref="F24" r:id="rId11" display="https://www.scotiabank.com/ca/en/about/investors-shareholders/annual-report-and-meeting.html" xr:uid="{00000000-0004-0000-0700-00000E000000}"/>
    <hyperlink ref="E28" r:id="rId12" display="75-78" xr:uid="{00000000-0004-0000-0700-00000F000000}"/>
    <hyperlink ref="E29" r:id="rId13" display="75-78" xr:uid="{00000000-0004-0000-0700-000010000000}"/>
    <hyperlink ref="F54" r:id="rId14" display="168-170, 174-176" xr:uid="{00000000-0004-0000-0700-000011000000}"/>
    <hyperlink ref="E54" r:id="rId15" display="77-78" xr:uid="{00000000-0004-0000-0700-000012000000}"/>
    <hyperlink ref="E56" r:id="rId16" display="77-80" xr:uid="{00000000-0004-0000-0700-000013000000}"/>
    <hyperlink ref="E60" r:id="rId17" display="https://www.scotiabank.com/ca/en/about/investors-shareholders/annual-report-and-meeting.html" xr:uid="{00000000-0004-0000-0700-000014000000}"/>
    <hyperlink ref="F60" r:id="rId18" display="221-222" xr:uid="{00000000-0004-0000-0700-000015000000}"/>
    <hyperlink ref="F61" r:id="rId19" display="218-219" xr:uid="{00000000-0004-0000-0700-000016000000}"/>
    <hyperlink ref="F62" r:id="rId20" display="https://www.scotiabank.com/ca/en/about/investors-shareholders/annual-report-and-meeting.html" xr:uid="{00000000-0004-0000-0700-000017000000}"/>
    <hyperlink ref="F63" r:id="rId21" display="https://www.scotiabank.com/ca/en/about/investors-shareholders/annual-report-and-meeting.html" xr:uid="{00000000-0004-0000-0700-000018000000}"/>
    <hyperlink ref="E67" r:id="rId22" display="59, 76, 85, 98" xr:uid="{00000000-0004-0000-0700-000019000000}"/>
    <hyperlink ref="E68" r:id="rId23" display="67-68, 85" xr:uid="{00000000-0004-0000-0700-00001A000000}"/>
    <hyperlink ref="E69" r:id="rId24" display="59-61" xr:uid="{00000000-0004-0000-0700-00001B000000}"/>
    <hyperlink ref="E80" r:id="rId25" display="76-78" xr:uid="{00000000-0004-0000-0700-00001E000000}"/>
    <hyperlink ref="E81" r:id="rId26" display="https://www.scotiabank.com/ca/en/about/investors-shareholders/annual-report-and-meeting.html" xr:uid="{00000000-0004-0000-0700-000020000000}"/>
    <hyperlink ref="E82" r:id="rId27" display="https://www.scotiabank.com/ca/en/about/investors-shareholders/annual-report-and-meeting.html" xr:uid="{00000000-0004-0000-0700-000021000000}"/>
    <hyperlink ref="E87" r:id="rId28" display="63-64, 93-94" xr:uid="{00000000-0004-0000-0700-000022000000}"/>
    <hyperlink ref="F87" r:id="rId29" display="189-191" xr:uid="{00000000-0004-0000-0700-000023000000}"/>
    <hyperlink ref="E89" r:id="rId30" display="63-64" xr:uid="{00000000-0004-0000-0700-000024000000}"/>
    <hyperlink ref="E92" r:id="rId31" display="104-105" xr:uid="{00000000-0004-0000-0700-000025000000}"/>
    <hyperlink ref="E104" r:id="rId32" display="https://www.scotiabank.com/ca/en/about/investors-shareholders/annual-report-and-meeting.html" xr:uid="{00000000-0004-0000-0700-000026000000}"/>
    <hyperlink ref="E109" r:id="rId33" display="https://www.scotiabank.com/ca/en/about/investors-shareholders/annual-report-and-meeting.html" xr:uid="{00000000-0004-0000-0700-000027000000}"/>
    <hyperlink ref="G97" location="Overview!A1" display="Overview" xr:uid="{00000000-0004-0000-0700-000028000000}"/>
    <hyperlink ref="G93:G96" location="Overview!A1" display="Overview" xr:uid="{00000000-0004-0000-0700-000029000000}"/>
    <hyperlink ref="G72" location="EAD_RWA!A1" display="Overview, EAD_ RWA" xr:uid="{00000000-0004-0000-0700-00002A000000}"/>
    <hyperlink ref="G61" location="EAD_RWA!A1" display="EAD_RWA" xr:uid="{00000000-0004-0000-0700-00002B000000}"/>
    <hyperlink ref="G20" location="'LI2'!A1" display="LI2" xr:uid="{00000000-0004-0000-0700-00002C000000}"/>
    <hyperlink ref="G19" location="'LI1'!A1" display="LI1" xr:uid="{00000000-0004-0000-0700-00002D000000}"/>
    <hyperlink ref="E5" r:id="rId34" display="2018 Annual Report: MD&amp;A " xr:uid="{00000000-0004-0000-0700-00002E000000}"/>
    <hyperlink ref="F5" r:id="rId35" display="2018 Annual Report: Financial Statements" xr:uid="{00000000-0004-0000-0700-00002F000000}"/>
    <hyperlink ref="F56" r:id="rId36" display="https://www.scotiabank.com/ca/en/about/investors-shareholders/annual-report-and-meeting.html" xr:uid="{00000000-0004-0000-0700-000030000000}"/>
    <hyperlink ref="G69" location="Overview!A1" display="Overview" xr:uid="{00000000-0004-0000-0700-000035000000}"/>
    <hyperlink ref="E79" r:id="rId37" display="69, 76-78" xr:uid="{00000000-0004-0000-0700-000036000000}"/>
    <hyperlink ref="F109" r:id="rId38" display="https://www.scotiabank.com/ca/en/about/investors-shareholders/annual-report-and-meeting.html" xr:uid="{00000000-0004-0000-0700-000038000000}"/>
    <hyperlink ref="F49" r:id="rId39" display="72-101" xr:uid="{00000000-0004-0000-0700-00003A000000}"/>
    <hyperlink ref="E43" r:id="rId40" display="72-101" xr:uid="{00000000-0004-0000-0700-00003B000000}"/>
    <hyperlink ref="E44" r:id="rId41" display="72-101" xr:uid="{00000000-0004-0000-0700-00003C000000}"/>
    <hyperlink ref="E45" r:id="rId42" display="72-101" xr:uid="{00000000-0004-0000-0700-00003D000000}"/>
    <hyperlink ref="F45" r:id="rId43" display="72-101" xr:uid="{00000000-0004-0000-0700-00003E000000}"/>
    <hyperlink ref="F43" r:id="rId44" display="72-101" xr:uid="{00000000-0004-0000-0700-00003F000000}"/>
    <hyperlink ref="G37" location="Overview!A1" display="Overview" xr:uid="{00000000-0004-0000-0700-000040000000}"/>
    <hyperlink ref="F37" r:id="rId45" display="72-101" xr:uid="{00000000-0004-0000-0700-000042000000}"/>
    <hyperlink ref="G71" location="Overview!A1" display="Overview" xr:uid="{00000000-0004-0000-0700-000045000000}"/>
    <hyperlink ref="G39" location="'CR1'!Print_Area" display="CR1" xr:uid="{00000000-0004-0000-0700-000046000000}"/>
    <hyperlink ref="E30" r:id="rId46" display="66-71" xr:uid="{00000000-0004-0000-0700-000049000000}"/>
    <hyperlink ref="F50" r:id="rId47" display="72-101" xr:uid="{00000000-0004-0000-0700-00004A000000}"/>
    <hyperlink ref="E9" r:id="rId48" display="72-101" xr:uid="{E49D2B9B-A43A-4F38-9C02-368F31ACACEC}"/>
    <hyperlink ref="E10" r:id="rId49" display="66-71" xr:uid="{9AEC3526-644F-41F1-941D-66B7DF86342D}"/>
    <hyperlink ref="E11" r:id="rId50" display="67-71" xr:uid="{5E0788AC-1ED4-4AB3-B442-20F10342B393}"/>
    <hyperlink ref="E12" r:id="rId51" display="69, 76, 85-86, 90, 98-101" xr:uid="{162E37D2-0486-4722-AA9E-D5835BCC3461}"/>
    <hyperlink ref="E31" r:id="rId52" display="66-71" xr:uid="{6C347730-1131-46EE-8D07-3F71722544B7}"/>
    <hyperlink ref="E32" r:id="rId53" display="66-71" xr:uid="{BCFD6FF4-4CB6-46A6-89BF-3D5E109A0773}"/>
    <hyperlink ref="E55" r:id="rId54" display="77-78" xr:uid="{9578D8C3-8057-4BD9-948B-DECF2F3DDF03}"/>
    <hyperlink ref="E73" r:id="rId55" display="59-61" xr:uid="{D0A1CF0D-8460-4A3B-BBB6-34B922026219}"/>
    <hyperlink ref="E74" r:id="rId56" display="59-61" xr:uid="{9078B3C8-77FC-47FC-B85E-901BCB560347}"/>
    <hyperlink ref="E90" r:id="rId57" display="63-64" xr:uid="{F02181AE-3222-4B8F-AAD5-1DB46B8AAF49}"/>
    <hyperlink ref="F38" r:id="rId58" display="72-101" xr:uid="{BAEE07DE-5E43-4CCA-843A-5465082D8FBA}"/>
    <hyperlink ref="F69" r:id="rId59" display="218-219" xr:uid="{316B2B6A-D1DB-4F33-92F0-A38AC25353BD}"/>
    <hyperlink ref="E70" r:id="rId60" display="59-61" xr:uid="{94AD12ED-2CFC-44C9-9D3D-13595A0B146D}"/>
    <hyperlink ref="G47" location="'Impaired by Region'!A1" display="Q4, 2021 - Impaired by Region" xr:uid="{6B5FFEA5-6D05-47ED-9BCC-E0BC34A81BE5}"/>
    <hyperlink ref="G48" location="'Impaired by Industry'!A1" display="Q4, 2021 Impaired by Industry" xr:uid="{A433CC83-5CEA-49F3-A3B2-62C3F5DF44BD}"/>
    <hyperlink ref="E61:E63" r:id="rId61" display="https://www.scotiabank.com/ca/en/about/investors-shareholders/annual-report-and-meeting.html" xr:uid="{141F0DDB-2447-4707-A326-A18132DCE65C}"/>
    <hyperlink ref="F73" r:id="rId62" display="218-219" xr:uid="{5FE868C3-113B-48A0-8331-4EA269B49D33}"/>
    <hyperlink ref="F74" r:id="rId63" display="218-219" xr:uid="{297630B3-3024-4FFC-A43E-2AD7384C3FB6}"/>
    <hyperlink ref="E71" r:id="rId64" display="59-61" xr:uid="{4F0F9214-6056-4BC5-80FF-155FC1C89BB5}"/>
    <hyperlink ref="F80" r:id="rId65" display="168-170" xr:uid="{3B7599E5-7104-408E-AC55-9479C2AFB2FD}"/>
    <hyperlink ref="F79" r:id="rId66" display="168-170" xr:uid="{00000000-0004-0000-0700-00001D000000}"/>
    <hyperlink ref="F89" r:id="rId67" display="189-191" xr:uid="{17E41364-A592-4D69-B2DD-8596D0A4D21D}"/>
    <hyperlink ref="F90" r:id="rId68" display="189-191" xr:uid="{B83A34F1-D095-49D8-9418-D1B02EC45D97}"/>
    <hyperlink ref="F92" r:id="rId69" display="189-191" xr:uid="{EB1D25BA-4CEE-45FD-AEB2-F72773457155}"/>
  </hyperlinks>
  <pageMargins left="0.70866141732283472" right="0.70866141732283472" top="0.55118110236220474" bottom="0.55118110236220474" header="0.31496062992125984" footer="0.31496062992125984"/>
  <pageSetup scale="80" fitToHeight="0" orientation="landscape" r:id="rId70"/>
  <headerFooter>
    <oddFooter>&amp;L&amp;A&amp;C&amp;P of &amp;N</oddFooter>
  </headerFooter>
  <rowBreaks count="3" manualBreakCount="3">
    <brk id="42" min="1" max="7" man="1"/>
    <brk id="83" min="1" max="7" man="1"/>
    <brk id="99" min="1" max="7" man="1"/>
  </rowBreaks>
  <drawing r:id="rId7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5"/>
  <sheetViews>
    <sheetView zoomScale="40" zoomScaleNormal="40" zoomScaleSheetLayoutView="85" workbookViewId="0"/>
  </sheetViews>
  <sheetFormatPr defaultColWidth="0" defaultRowHeight="15" zeroHeight="1"/>
  <cols>
    <col min="1" max="1" width="1.5703125" style="205" customWidth="1"/>
    <col min="2" max="2" width="8.5703125" customWidth="1"/>
    <col min="3" max="3" width="41.5703125" customWidth="1"/>
    <col min="4" max="6" width="17.5703125" customWidth="1"/>
    <col min="7" max="7" width="17.42578125" customWidth="1"/>
    <col min="8" max="8" width="23.5703125" customWidth="1"/>
    <col min="9" max="9" width="0.5703125" customWidth="1"/>
    <col min="10" max="16384" width="8.5703125" hidden="1"/>
  </cols>
  <sheetData>
    <row r="1" spans="1:9" ht="10.35" customHeight="1" thickBot="1">
      <c r="B1" s="205"/>
      <c r="C1" s="205"/>
      <c r="D1" s="205"/>
      <c r="E1" s="205"/>
      <c r="F1" s="205"/>
      <c r="G1" s="236"/>
      <c r="H1" s="205"/>
      <c r="I1" s="205"/>
    </row>
    <row r="2" spans="1:9" ht="18" customHeight="1">
      <c r="B2" s="2535" t="s">
        <v>1244</v>
      </c>
      <c r="C2" s="2536"/>
      <c r="D2" s="2536"/>
      <c r="E2" s="2536"/>
      <c r="F2" s="2536"/>
      <c r="G2" s="2536"/>
      <c r="H2" s="2537"/>
      <c r="I2" s="205"/>
    </row>
    <row r="3" spans="1:9" ht="18" customHeight="1" thickBot="1">
      <c r="B3" s="2538"/>
      <c r="C3" s="2539"/>
      <c r="D3" s="2539"/>
      <c r="E3" s="2539"/>
      <c r="F3" s="2539"/>
      <c r="G3" s="2539"/>
      <c r="H3" s="2540"/>
      <c r="I3" s="205"/>
    </row>
    <row r="4" spans="1:9" ht="5.85" customHeight="1" thickBot="1">
      <c r="B4" s="205"/>
      <c r="C4" s="205"/>
      <c r="D4" s="205"/>
      <c r="E4" s="205"/>
      <c r="F4" s="205"/>
      <c r="G4" s="205"/>
      <c r="H4" s="205"/>
      <c r="I4" s="205"/>
    </row>
    <row r="5" spans="1:9" ht="14.85" customHeight="1">
      <c r="B5" s="2552" t="s">
        <v>1036</v>
      </c>
      <c r="C5" s="2553"/>
      <c r="D5" s="1576" t="s">
        <v>166</v>
      </c>
      <c r="E5" s="1649" t="s">
        <v>7</v>
      </c>
      <c r="F5" s="1581" t="s">
        <v>1097</v>
      </c>
      <c r="G5" s="1575" t="s">
        <v>1133</v>
      </c>
      <c r="H5" s="1577" t="s">
        <v>165</v>
      </c>
      <c r="I5" s="205"/>
    </row>
    <row r="6" spans="1:9" s="97" customFormat="1" ht="10.35" customHeight="1">
      <c r="A6" s="179"/>
      <c r="B6" s="2554"/>
      <c r="C6" s="2555"/>
      <c r="D6" s="2541" t="s">
        <v>1347</v>
      </c>
      <c r="E6" s="2542"/>
      <c r="F6" s="2542"/>
      <c r="G6" s="2543"/>
      <c r="H6" s="2534" t="s">
        <v>737</v>
      </c>
      <c r="I6" s="179"/>
    </row>
    <row r="7" spans="1:9" s="97" customFormat="1" ht="17.850000000000001" customHeight="1">
      <c r="A7" s="179"/>
      <c r="B7" s="2554"/>
      <c r="C7" s="2555"/>
      <c r="D7" s="2541"/>
      <c r="E7" s="2542"/>
      <c r="F7" s="2542"/>
      <c r="G7" s="2543"/>
      <c r="H7" s="2534"/>
      <c r="I7" s="179"/>
    </row>
    <row r="8" spans="1:9" s="97" customFormat="1" ht="10.35" customHeight="1">
      <c r="A8" s="179"/>
      <c r="B8" s="2554"/>
      <c r="C8" s="2555"/>
      <c r="D8" s="2541"/>
      <c r="E8" s="2542"/>
      <c r="F8" s="2542"/>
      <c r="G8" s="2543"/>
      <c r="H8" s="2534"/>
      <c r="I8" s="179"/>
    </row>
    <row r="9" spans="1:9" s="97" customFormat="1" ht="15.75" thickBot="1">
      <c r="A9" s="179"/>
      <c r="B9" s="2556"/>
      <c r="C9" s="2557"/>
      <c r="D9" s="2125" t="s">
        <v>1431</v>
      </c>
      <c r="E9" s="2126" t="s">
        <v>1412</v>
      </c>
      <c r="F9" s="1650" t="s">
        <v>1397</v>
      </c>
      <c r="G9" s="1572" t="s">
        <v>1352</v>
      </c>
      <c r="H9" s="1578" t="str">
        <f>CurrQtr</f>
        <v>Q4 2021</v>
      </c>
      <c r="I9" s="179"/>
    </row>
    <row r="10" spans="1:9" s="97" customFormat="1" ht="12.75">
      <c r="A10" s="179"/>
      <c r="B10" s="252">
        <v>1</v>
      </c>
      <c r="C10" s="253" t="s">
        <v>195</v>
      </c>
      <c r="D10" s="1366">
        <v>322329</v>
      </c>
      <c r="E10" s="1748">
        <v>319301</v>
      </c>
      <c r="F10" s="1174">
        <v>311981</v>
      </c>
      <c r="G10" s="1367">
        <v>313962</v>
      </c>
      <c r="H10" s="1368">
        <v>25785</v>
      </c>
      <c r="I10" s="179"/>
    </row>
    <row r="11" spans="1:9" s="97" customFormat="1" ht="14.25">
      <c r="A11" s="179"/>
      <c r="B11" s="235">
        <v>2</v>
      </c>
      <c r="C11" s="237" t="s">
        <v>829</v>
      </c>
      <c r="D11" s="1369">
        <v>123728</v>
      </c>
      <c r="E11" s="1749">
        <v>123407</v>
      </c>
      <c r="F11" s="1651">
        <v>118856</v>
      </c>
      <c r="G11" s="1370">
        <v>121863</v>
      </c>
      <c r="H11" s="1371">
        <v>9897</v>
      </c>
      <c r="I11" s="179"/>
    </row>
    <row r="12" spans="1:9" s="97" customFormat="1" ht="24">
      <c r="A12" s="179"/>
      <c r="B12" s="235">
        <v>3</v>
      </c>
      <c r="C12" s="237" t="s">
        <v>513</v>
      </c>
      <c r="D12" s="1372">
        <v>0</v>
      </c>
      <c r="E12" s="1750">
        <v>0</v>
      </c>
      <c r="F12" s="1652">
        <v>0</v>
      </c>
      <c r="G12" s="1373">
        <v>0</v>
      </c>
      <c r="H12" s="1374">
        <v>0</v>
      </c>
      <c r="I12" s="179"/>
    </row>
    <row r="13" spans="1:9" s="97" customFormat="1" ht="12.75">
      <c r="A13" s="179"/>
      <c r="B13" s="235">
        <v>4</v>
      </c>
      <c r="C13" s="237" t="s">
        <v>514</v>
      </c>
      <c r="D13" s="1372">
        <v>0</v>
      </c>
      <c r="E13" s="1750">
        <v>0</v>
      </c>
      <c r="F13" s="1652">
        <v>0</v>
      </c>
      <c r="G13" s="1373">
        <v>0</v>
      </c>
      <c r="H13" s="1374">
        <v>0</v>
      </c>
      <c r="I13" s="179"/>
    </row>
    <row r="14" spans="1:9" s="97" customFormat="1" ht="24">
      <c r="A14" s="179"/>
      <c r="B14" s="235">
        <v>5</v>
      </c>
      <c r="C14" s="237" t="s">
        <v>194</v>
      </c>
      <c r="D14" s="1375">
        <v>198601</v>
      </c>
      <c r="E14" s="1751">
        <v>195894</v>
      </c>
      <c r="F14" s="1653">
        <v>193125</v>
      </c>
      <c r="G14" s="1376">
        <v>192099</v>
      </c>
      <c r="H14" s="1377">
        <v>15888</v>
      </c>
      <c r="I14" s="179"/>
    </row>
    <row r="15" spans="1:9" s="97" customFormat="1" ht="12.75">
      <c r="A15" s="179"/>
      <c r="B15" s="202">
        <v>6</v>
      </c>
      <c r="C15" s="243" t="s">
        <v>193</v>
      </c>
      <c r="D15" s="1366">
        <v>14089</v>
      </c>
      <c r="E15" s="1748">
        <v>15112</v>
      </c>
      <c r="F15" s="1174">
        <v>16171</v>
      </c>
      <c r="G15" s="1367">
        <v>14590</v>
      </c>
      <c r="H15" s="1368">
        <v>1128</v>
      </c>
      <c r="I15" s="179"/>
    </row>
    <row r="16" spans="1:9" s="97" customFormat="1" ht="24">
      <c r="A16" s="179"/>
      <c r="B16" s="202">
        <v>7</v>
      </c>
      <c r="C16" s="237" t="s">
        <v>1229</v>
      </c>
      <c r="D16" s="1369">
        <v>1150</v>
      </c>
      <c r="E16" s="1749">
        <v>1446</v>
      </c>
      <c r="F16" s="1749">
        <v>1637</v>
      </c>
      <c r="G16" s="1370">
        <v>1289</v>
      </c>
      <c r="H16" s="1371">
        <v>92</v>
      </c>
      <c r="I16" s="179"/>
    </row>
    <row r="17" spans="1:9" s="97" customFormat="1" ht="12.75">
      <c r="A17" s="179"/>
      <c r="B17" s="202">
        <v>8</v>
      </c>
      <c r="C17" s="237" t="s">
        <v>192</v>
      </c>
      <c r="D17" s="1372">
        <v>6220</v>
      </c>
      <c r="E17" s="1750">
        <v>6874</v>
      </c>
      <c r="F17" s="1750">
        <v>6395</v>
      </c>
      <c r="G17" s="1373">
        <v>6703</v>
      </c>
      <c r="H17" s="1374">
        <v>498</v>
      </c>
      <c r="I17" s="179"/>
    </row>
    <row r="18" spans="1:9" s="97" customFormat="1" ht="14.25">
      <c r="A18" s="179"/>
      <c r="B18" s="202">
        <v>9</v>
      </c>
      <c r="C18" s="237" t="s">
        <v>1230</v>
      </c>
      <c r="D18" s="1375">
        <v>6719</v>
      </c>
      <c r="E18" s="1751">
        <v>6792</v>
      </c>
      <c r="F18" s="1751">
        <v>8139</v>
      </c>
      <c r="G18" s="1376">
        <v>6598</v>
      </c>
      <c r="H18" s="1377">
        <v>538</v>
      </c>
      <c r="I18" s="179"/>
    </row>
    <row r="19" spans="1:9" s="97" customFormat="1" ht="12.75">
      <c r="A19" s="179"/>
      <c r="B19" s="202">
        <v>10</v>
      </c>
      <c r="C19" s="238" t="s">
        <v>191</v>
      </c>
      <c r="D19" s="249">
        <v>3957</v>
      </c>
      <c r="E19" s="277">
        <v>4835</v>
      </c>
      <c r="F19" s="277">
        <v>4124</v>
      </c>
      <c r="G19" s="240">
        <v>4222</v>
      </c>
      <c r="H19" s="244">
        <v>317</v>
      </c>
      <c r="I19" s="179"/>
    </row>
    <row r="20" spans="1:9" s="97" customFormat="1" ht="25.5">
      <c r="A20" s="179"/>
      <c r="B20" s="202">
        <v>11</v>
      </c>
      <c r="C20" s="243" t="s">
        <v>579</v>
      </c>
      <c r="D20" s="250">
        <v>0</v>
      </c>
      <c r="E20" s="280">
        <v>0</v>
      </c>
      <c r="F20" s="1656">
        <v>0</v>
      </c>
      <c r="G20" s="241">
        <v>0</v>
      </c>
      <c r="H20" s="245">
        <v>0</v>
      </c>
      <c r="I20" s="179"/>
    </row>
    <row r="21" spans="1:9" s="97" customFormat="1" ht="25.5">
      <c r="A21" s="179"/>
      <c r="B21" s="202">
        <v>12</v>
      </c>
      <c r="C21" s="243" t="s">
        <v>190</v>
      </c>
      <c r="D21" s="250">
        <v>997</v>
      </c>
      <c r="E21" s="280">
        <v>807</v>
      </c>
      <c r="F21" s="1656">
        <v>646</v>
      </c>
      <c r="G21" s="241">
        <v>574</v>
      </c>
      <c r="H21" s="245">
        <v>80</v>
      </c>
      <c r="I21" s="179"/>
    </row>
    <row r="22" spans="1:9" s="97" customFormat="1" ht="25.5">
      <c r="A22" s="179"/>
      <c r="B22" s="202">
        <v>13</v>
      </c>
      <c r="C22" s="243" t="s">
        <v>189</v>
      </c>
      <c r="D22" s="250">
        <v>152</v>
      </c>
      <c r="E22" s="280">
        <v>178</v>
      </c>
      <c r="F22" s="1656">
        <v>171</v>
      </c>
      <c r="G22" s="241">
        <v>174</v>
      </c>
      <c r="H22" s="245">
        <v>12</v>
      </c>
      <c r="I22" s="179"/>
    </row>
    <row r="23" spans="1:9" s="97" customFormat="1" ht="12.75">
      <c r="A23" s="179"/>
      <c r="B23" s="202">
        <v>14</v>
      </c>
      <c r="C23" s="243" t="s">
        <v>188</v>
      </c>
      <c r="D23" s="250">
        <v>109</v>
      </c>
      <c r="E23" s="280">
        <v>117</v>
      </c>
      <c r="F23" s="1656">
        <v>103</v>
      </c>
      <c r="G23" s="241">
        <v>105</v>
      </c>
      <c r="H23" s="245">
        <v>9</v>
      </c>
      <c r="I23" s="179"/>
    </row>
    <row r="24" spans="1:9" s="97" customFormat="1" ht="12.75">
      <c r="A24" s="179"/>
      <c r="B24" s="1092">
        <v>15</v>
      </c>
      <c r="C24" s="1093" t="s">
        <v>187</v>
      </c>
      <c r="D24" s="248">
        <v>0</v>
      </c>
      <c r="E24" s="1609">
        <v>0</v>
      </c>
      <c r="F24" s="1654">
        <v>0</v>
      </c>
      <c r="G24" s="239">
        <v>0</v>
      </c>
      <c r="H24" s="1378">
        <v>0</v>
      </c>
      <c r="I24" s="179"/>
    </row>
    <row r="25" spans="1:9" s="97" customFormat="1" ht="12.75">
      <c r="A25" s="179"/>
      <c r="B25" s="252">
        <v>16</v>
      </c>
      <c r="C25" s="253" t="s">
        <v>704</v>
      </c>
      <c r="D25" s="1802">
        <v>4353</v>
      </c>
      <c r="E25" s="1803">
        <v>4328</v>
      </c>
      <c r="F25" s="1804">
        <v>4593</v>
      </c>
      <c r="G25" s="1805">
        <v>5069</v>
      </c>
      <c r="H25" s="1806">
        <v>348</v>
      </c>
      <c r="I25" s="179"/>
    </row>
    <row r="26" spans="1:9" s="97" customFormat="1" ht="24">
      <c r="A26" s="179"/>
      <c r="B26" s="235">
        <v>17</v>
      </c>
      <c r="C26" s="237" t="s">
        <v>705</v>
      </c>
      <c r="D26" s="1369">
        <v>100</v>
      </c>
      <c r="E26" s="1749">
        <v>110</v>
      </c>
      <c r="F26" s="1651">
        <v>122</v>
      </c>
      <c r="G26" s="1370">
        <v>143</v>
      </c>
      <c r="H26" s="1371">
        <v>8</v>
      </c>
      <c r="I26" s="179"/>
    </row>
    <row r="27" spans="1:9" s="97" customFormat="1" ht="36">
      <c r="A27" s="179"/>
      <c r="B27" s="235">
        <v>18</v>
      </c>
      <c r="C27" s="237" t="s">
        <v>702</v>
      </c>
      <c r="D27" s="1372">
        <v>3973</v>
      </c>
      <c r="E27" s="1750">
        <v>3915</v>
      </c>
      <c r="F27" s="1652">
        <v>4134</v>
      </c>
      <c r="G27" s="1373">
        <v>4572</v>
      </c>
      <c r="H27" s="1374">
        <v>317</v>
      </c>
      <c r="I27" s="179"/>
    </row>
    <row r="28" spans="1:9" s="97" customFormat="1" ht="24">
      <c r="A28" s="179"/>
      <c r="B28" s="235">
        <v>19</v>
      </c>
      <c r="C28" s="237" t="s">
        <v>703</v>
      </c>
      <c r="D28" s="1375">
        <v>280</v>
      </c>
      <c r="E28" s="1751">
        <v>303</v>
      </c>
      <c r="F28" s="1653">
        <v>337</v>
      </c>
      <c r="G28" s="1376">
        <v>354</v>
      </c>
      <c r="H28" s="1377">
        <v>23</v>
      </c>
      <c r="I28" s="179"/>
    </row>
    <row r="29" spans="1:9" s="97" customFormat="1" ht="12.75">
      <c r="A29" s="179"/>
      <c r="B29" s="202">
        <v>20</v>
      </c>
      <c r="C29" s="243" t="s">
        <v>186</v>
      </c>
      <c r="D29" s="1366">
        <v>8112</v>
      </c>
      <c r="E29" s="1748">
        <v>7968</v>
      </c>
      <c r="F29" s="1174">
        <v>6180</v>
      </c>
      <c r="G29" s="1367">
        <v>7206</v>
      </c>
      <c r="H29" s="1368">
        <v>649</v>
      </c>
      <c r="I29" s="179"/>
    </row>
    <row r="30" spans="1:9" s="97" customFormat="1" ht="12.75">
      <c r="A30" s="179"/>
      <c r="B30" s="235">
        <v>21</v>
      </c>
      <c r="C30" s="237" t="s">
        <v>728</v>
      </c>
      <c r="D30" s="1369">
        <v>661</v>
      </c>
      <c r="E30" s="1749">
        <v>689</v>
      </c>
      <c r="F30" s="1651">
        <v>707</v>
      </c>
      <c r="G30" s="1370">
        <v>796</v>
      </c>
      <c r="H30" s="1371">
        <v>53</v>
      </c>
      <c r="I30" s="179"/>
    </row>
    <row r="31" spans="1:9" s="97" customFormat="1" ht="12.75">
      <c r="A31" s="179"/>
      <c r="B31" s="235">
        <v>22</v>
      </c>
      <c r="C31" s="237" t="s">
        <v>185</v>
      </c>
      <c r="D31" s="1375">
        <v>7451</v>
      </c>
      <c r="E31" s="1751">
        <v>7279</v>
      </c>
      <c r="F31" s="1653">
        <v>5473</v>
      </c>
      <c r="G31" s="1376">
        <v>6410</v>
      </c>
      <c r="H31" s="1377">
        <v>596</v>
      </c>
      <c r="I31" s="179"/>
    </row>
    <row r="32" spans="1:9" s="97" customFormat="1" ht="25.5">
      <c r="A32" s="179"/>
      <c r="B32" s="202">
        <v>23</v>
      </c>
      <c r="C32" s="243" t="s">
        <v>184</v>
      </c>
      <c r="D32" s="249">
        <v>0</v>
      </c>
      <c r="E32" s="277">
        <v>0</v>
      </c>
      <c r="F32" s="1655">
        <v>0</v>
      </c>
      <c r="G32" s="240">
        <v>0</v>
      </c>
      <c r="H32" s="244">
        <v>0</v>
      </c>
      <c r="I32" s="179"/>
    </row>
    <row r="33" spans="1:9" s="97" customFormat="1" ht="12.75">
      <c r="A33" s="179"/>
      <c r="B33" s="202">
        <v>24</v>
      </c>
      <c r="C33" s="243" t="s">
        <v>183</v>
      </c>
      <c r="D33" s="250">
        <v>49210</v>
      </c>
      <c r="E33" s="280">
        <v>48958</v>
      </c>
      <c r="F33" s="1656">
        <v>48517</v>
      </c>
      <c r="G33" s="241">
        <v>48273</v>
      </c>
      <c r="H33" s="245">
        <v>3937</v>
      </c>
      <c r="I33" s="179"/>
    </row>
    <row r="34" spans="1:9" s="97" customFormat="1" ht="25.5">
      <c r="A34" s="179"/>
      <c r="B34" s="202">
        <v>25</v>
      </c>
      <c r="C34" s="243" t="s">
        <v>182</v>
      </c>
      <c r="D34" s="250">
        <v>12797</v>
      </c>
      <c r="E34" s="280">
        <v>12565</v>
      </c>
      <c r="F34" s="1656">
        <v>12241</v>
      </c>
      <c r="G34" s="241">
        <v>12605</v>
      </c>
      <c r="H34" s="245">
        <v>1023</v>
      </c>
      <c r="I34" s="179"/>
    </row>
    <row r="35" spans="1:9" s="97" customFormat="1" ht="12.75">
      <c r="A35" s="179"/>
      <c r="B35" s="202">
        <v>26</v>
      </c>
      <c r="C35" s="243" t="s">
        <v>515</v>
      </c>
      <c r="D35" s="251">
        <v>0</v>
      </c>
      <c r="E35" s="1609">
        <v>0</v>
      </c>
      <c r="F35" s="1657">
        <v>0</v>
      </c>
      <c r="G35" s="242">
        <v>0</v>
      </c>
      <c r="H35" s="246">
        <v>0</v>
      </c>
      <c r="I35" s="179"/>
    </row>
    <row r="36" spans="1:9" s="97" customFormat="1" ht="15.75" customHeight="1">
      <c r="A36" s="179"/>
      <c r="B36" s="2544">
        <v>27</v>
      </c>
      <c r="C36" s="2546" t="s">
        <v>1388</v>
      </c>
      <c r="D36" s="2548">
        <v>416105</v>
      </c>
      <c r="E36" s="2560">
        <v>414169</v>
      </c>
      <c r="F36" s="2560">
        <v>404727</v>
      </c>
      <c r="G36" s="2550">
        <v>406780</v>
      </c>
      <c r="H36" s="2558">
        <v>33288</v>
      </c>
      <c r="I36" s="179"/>
    </row>
    <row r="37" spans="1:9" s="97" customFormat="1" ht="15" customHeight="1" thickBot="1">
      <c r="A37" s="179"/>
      <c r="B37" s="2545"/>
      <c r="C37" s="2547"/>
      <c r="D37" s="2549"/>
      <c r="E37" s="2561"/>
      <c r="F37" s="2561"/>
      <c r="G37" s="2551"/>
      <c r="H37" s="2559"/>
      <c r="I37" s="179"/>
    </row>
    <row r="38" spans="1:9" s="97" customFormat="1" ht="7.35" customHeight="1">
      <c r="A38" s="179"/>
      <c r="B38" s="1246"/>
      <c r="C38" s="1247"/>
      <c r="D38" s="1248"/>
      <c r="E38" s="1248"/>
      <c r="F38" s="1248"/>
      <c r="G38" s="1249"/>
      <c r="H38" s="1249"/>
      <c r="I38" s="179"/>
    </row>
    <row r="39" spans="1:9" s="97" customFormat="1" ht="12.75">
      <c r="A39" s="179"/>
      <c r="B39" s="1329" t="s">
        <v>1369</v>
      </c>
      <c r="C39" s="179"/>
      <c r="D39" s="179"/>
      <c r="E39" s="179"/>
      <c r="F39" s="179"/>
      <c r="G39" s="179"/>
      <c r="H39" s="179"/>
      <c r="I39" s="179"/>
    </row>
    <row r="40" spans="1:9" s="97" customFormat="1" ht="12.75">
      <c r="A40" s="179"/>
      <c r="B40" s="1329" t="s">
        <v>777</v>
      </c>
      <c r="C40" s="179"/>
      <c r="D40" s="179"/>
      <c r="E40" s="179"/>
      <c r="F40" s="179"/>
      <c r="G40" s="179"/>
      <c r="H40" s="179"/>
      <c r="I40" s="179"/>
    </row>
    <row r="41" spans="1:9" s="97" customFormat="1" ht="12.75">
      <c r="A41" s="179"/>
      <c r="B41" s="1329" t="s">
        <v>1178</v>
      </c>
      <c r="C41" s="179"/>
      <c r="D41" s="179"/>
      <c r="E41" s="179"/>
      <c r="F41" s="179"/>
      <c r="G41" s="179"/>
      <c r="H41" s="179"/>
      <c r="I41" s="179"/>
    </row>
    <row r="42" spans="1:9" s="97" customFormat="1" ht="12.75">
      <c r="A42" s="179"/>
      <c r="B42" s="1329" t="s">
        <v>1228</v>
      </c>
      <c r="C42" s="179"/>
      <c r="D42" s="179"/>
      <c r="E42" s="179"/>
      <c r="F42" s="179"/>
      <c r="G42" s="179"/>
      <c r="H42" s="179"/>
      <c r="I42" s="179"/>
    </row>
    <row r="43" spans="1:9" s="97" customFormat="1" ht="12.75" hidden="1">
      <c r="A43" s="179"/>
      <c r="B43" s="1329"/>
      <c r="C43" s="179"/>
      <c r="D43" s="179"/>
      <c r="E43" s="179"/>
      <c r="F43" s="179"/>
      <c r="G43" s="179"/>
      <c r="H43" s="179"/>
      <c r="I43" s="179"/>
    </row>
    <row r="44" spans="1:9" s="97" customFormat="1" ht="12.75" hidden="1">
      <c r="A44" s="179"/>
      <c r="B44" s="1329"/>
      <c r="C44" s="179"/>
      <c r="D44" s="179"/>
      <c r="E44" s="179"/>
      <c r="F44" s="179"/>
      <c r="G44" s="179"/>
      <c r="H44" s="179"/>
      <c r="I44" s="179"/>
    </row>
    <row r="45" spans="1:9" ht="4.3499999999999996" customHeight="1">
      <c r="B45" s="205"/>
      <c r="C45" s="205"/>
      <c r="D45" s="205"/>
      <c r="E45" s="205"/>
      <c r="F45" s="205"/>
      <c r="G45" s="205"/>
      <c r="H45" s="205"/>
      <c r="I45" s="205"/>
    </row>
  </sheetData>
  <mergeCells count="11">
    <mergeCell ref="H6:H8"/>
    <mergeCell ref="B2:H3"/>
    <mergeCell ref="D6:G8"/>
    <mergeCell ref="B36:B37"/>
    <mergeCell ref="C36:C37"/>
    <mergeCell ref="D36:D37"/>
    <mergeCell ref="G36:G37"/>
    <mergeCell ref="B5:C9"/>
    <mergeCell ref="H36:H37"/>
    <mergeCell ref="F36:F37"/>
    <mergeCell ref="E36:E37"/>
  </mergeCells>
  <pageMargins left="0.70866141732283505" right="0.70866141732283505" top="0.74803149606299202" bottom="0.74803149606299202" header="0.31496062992126" footer="0.31496062992126"/>
  <pageSetup scale="84" fitToHeight="0" orientation="landscape" r:id="rId1"/>
  <headerFooter>
    <oddFooter>&amp;L&amp;A&amp;C&amp;P of &amp;N</oddFooter>
  </headerFooter>
  <rowBreaks count="1" manualBreakCount="1">
    <brk id="24" min="1"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1"/>
  <sheetViews>
    <sheetView zoomScale="40" zoomScaleNormal="40" workbookViewId="0"/>
  </sheetViews>
  <sheetFormatPr defaultColWidth="0" defaultRowHeight="15" zeroHeight="1"/>
  <cols>
    <col min="1" max="1" width="1.5703125" style="205" customWidth="1"/>
    <col min="2" max="2" width="28.5703125" customWidth="1"/>
    <col min="3" max="8" width="19.42578125" customWidth="1"/>
    <col min="9" max="9" width="22.42578125" customWidth="1"/>
    <col min="10" max="10" width="1" customWidth="1"/>
    <col min="11" max="15" width="0" hidden="1" customWidth="1"/>
    <col min="16" max="16384" width="8.5703125" hidden="1"/>
  </cols>
  <sheetData>
    <row r="1" spans="1:10" ht="10.35" customHeight="1" thickBot="1">
      <c r="B1" s="205"/>
      <c r="C1" s="205"/>
      <c r="D1" s="205"/>
      <c r="E1" s="205"/>
      <c r="F1" s="205"/>
      <c r="G1" s="205"/>
      <c r="H1" s="205"/>
      <c r="I1" s="205"/>
      <c r="J1" s="205"/>
    </row>
    <row r="2" spans="1:10" ht="29.1" customHeight="1">
      <c r="B2" s="2563" t="s">
        <v>1245</v>
      </c>
      <c r="C2" s="2564"/>
      <c r="D2" s="2564"/>
      <c r="E2" s="2564"/>
      <c r="F2" s="2564"/>
      <c r="G2" s="2564"/>
      <c r="H2" s="1918"/>
      <c r="I2" s="1919"/>
      <c r="J2" s="205"/>
    </row>
    <row r="3" spans="1:10" ht="20.85" customHeight="1" thickBot="1">
      <c r="B3" s="2565"/>
      <c r="C3" s="2566"/>
      <c r="D3" s="2566"/>
      <c r="E3" s="2566"/>
      <c r="F3" s="2566"/>
      <c r="G3" s="2566"/>
      <c r="H3" s="1920"/>
      <c r="I3" s="1921"/>
      <c r="J3" s="205"/>
    </row>
    <row r="4" spans="1:10" ht="15.75" thickBot="1">
      <c r="B4" s="205"/>
      <c r="C4" s="205"/>
      <c r="D4" s="205"/>
      <c r="E4" s="205"/>
      <c r="F4" s="205"/>
      <c r="G4" s="205"/>
      <c r="H4" s="205"/>
      <c r="I4" s="205"/>
      <c r="J4" s="205"/>
    </row>
    <row r="5" spans="1:10">
      <c r="B5" s="2571" t="str">
        <f>CurrQtr&amp;"  (in $MM)"</f>
        <v>Q4 2021  (in $MM)</v>
      </c>
      <c r="C5" s="1573" t="s">
        <v>166</v>
      </c>
      <c r="D5" s="1574" t="s">
        <v>7</v>
      </c>
      <c r="E5" s="1574" t="s">
        <v>165</v>
      </c>
      <c r="F5" s="1574" t="s">
        <v>164</v>
      </c>
      <c r="G5" s="1574" t="s">
        <v>6</v>
      </c>
      <c r="H5" s="1574" t="s">
        <v>209</v>
      </c>
      <c r="I5" s="1575" t="s">
        <v>208</v>
      </c>
      <c r="J5" s="205"/>
    </row>
    <row r="6" spans="1:10" s="97" customFormat="1" ht="15" customHeight="1">
      <c r="A6" s="179"/>
      <c r="B6" s="2572"/>
      <c r="C6" s="2569" t="s">
        <v>207</v>
      </c>
      <c r="D6" s="2567" t="s">
        <v>206</v>
      </c>
      <c r="E6" s="2567" t="s">
        <v>798</v>
      </c>
      <c r="F6" s="2567"/>
      <c r="G6" s="2567"/>
      <c r="H6" s="2567"/>
      <c r="I6" s="2543"/>
      <c r="J6" s="179"/>
    </row>
    <row r="7" spans="1:10" s="97" customFormat="1" ht="66.599999999999994" customHeight="1" thickBot="1">
      <c r="A7" s="179"/>
      <c r="B7" s="2573"/>
      <c r="C7" s="2570"/>
      <c r="D7" s="2568"/>
      <c r="E7" s="266" t="s">
        <v>205</v>
      </c>
      <c r="F7" s="266" t="s">
        <v>204</v>
      </c>
      <c r="G7" s="266" t="s">
        <v>706</v>
      </c>
      <c r="H7" s="266" t="s">
        <v>203</v>
      </c>
      <c r="I7" s="255" t="s">
        <v>799</v>
      </c>
      <c r="J7" s="179"/>
    </row>
    <row r="8" spans="1:10" s="97" customFormat="1" ht="13.5" thickBot="1">
      <c r="A8" s="179"/>
      <c r="B8" s="271" t="str">
        <f>"Assets "</f>
        <v xml:space="preserve">Assets </v>
      </c>
      <c r="C8" s="272"/>
      <c r="D8" s="273"/>
      <c r="E8" s="273"/>
      <c r="F8" s="273"/>
      <c r="G8" s="273"/>
      <c r="H8" s="273"/>
      <c r="I8" s="274"/>
      <c r="J8" s="179"/>
    </row>
    <row r="9" spans="1:10" s="97" customFormat="1" ht="29.85" customHeight="1">
      <c r="A9" s="179"/>
      <c r="B9" s="275" t="s">
        <v>487</v>
      </c>
      <c r="C9" s="276">
        <v>86323</v>
      </c>
      <c r="D9" s="277">
        <v>86220</v>
      </c>
      <c r="E9" s="277">
        <v>86220</v>
      </c>
      <c r="F9" s="277">
        <v>0</v>
      </c>
      <c r="G9" s="277">
        <v>0</v>
      </c>
      <c r="H9" s="277">
        <v>0</v>
      </c>
      <c r="I9" s="240">
        <v>0</v>
      </c>
      <c r="J9" s="179"/>
    </row>
    <row r="10" spans="1:10" s="97" customFormat="1" ht="17.100000000000001" customHeight="1">
      <c r="A10" s="179"/>
      <c r="B10" s="278" t="s">
        <v>488</v>
      </c>
      <c r="C10" s="279">
        <v>755</v>
      </c>
      <c r="D10" s="280">
        <v>755</v>
      </c>
      <c r="E10" s="280">
        <v>755</v>
      </c>
      <c r="F10" s="280">
        <v>0</v>
      </c>
      <c r="G10" s="280">
        <v>0</v>
      </c>
      <c r="H10" s="280">
        <v>755</v>
      </c>
      <c r="I10" s="241">
        <v>0</v>
      </c>
      <c r="J10" s="179"/>
    </row>
    <row r="11" spans="1:10" s="97" customFormat="1" ht="17.100000000000001" customHeight="1">
      <c r="A11" s="179"/>
      <c r="B11" s="278" t="s">
        <v>489</v>
      </c>
      <c r="C11" s="279"/>
      <c r="D11" s="280"/>
      <c r="E11" s="280"/>
      <c r="F11" s="280"/>
      <c r="G11" s="280"/>
      <c r="H11" s="280"/>
      <c r="I11" s="241"/>
      <c r="J11" s="179"/>
    </row>
    <row r="12" spans="1:10" s="97" customFormat="1" ht="17.100000000000001" customHeight="1">
      <c r="A12" s="179"/>
      <c r="B12" s="278" t="s">
        <v>490</v>
      </c>
      <c r="C12" s="279">
        <v>137148</v>
      </c>
      <c r="D12" s="280">
        <v>137140</v>
      </c>
      <c r="E12" s="280">
        <v>1</v>
      </c>
      <c r="F12" s="280">
        <v>0</v>
      </c>
      <c r="G12" s="280">
        <v>0</v>
      </c>
      <c r="H12" s="280">
        <v>137139</v>
      </c>
      <c r="I12" s="241">
        <v>0</v>
      </c>
      <c r="J12" s="179"/>
    </row>
    <row r="13" spans="1:10" s="97" customFormat="1" ht="17.100000000000001" customHeight="1">
      <c r="A13" s="179"/>
      <c r="B13" s="278" t="s">
        <v>491</v>
      </c>
      <c r="C13" s="279">
        <v>8113</v>
      </c>
      <c r="D13" s="280">
        <v>8113</v>
      </c>
      <c r="E13" s="280">
        <v>469</v>
      </c>
      <c r="F13" s="280">
        <v>0</v>
      </c>
      <c r="G13" s="280">
        <v>0</v>
      </c>
      <c r="H13" s="280">
        <v>8041</v>
      </c>
      <c r="I13" s="241">
        <v>0</v>
      </c>
      <c r="J13" s="179"/>
    </row>
    <row r="14" spans="1:10" s="97" customFormat="1" ht="17.100000000000001" customHeight="1">
      <c r="A14" s="179"/>
      <c r="B14" s="278" t="s">
        <v>492</v>
      </c>
      <c r="C14" s="279">
        <v>1051</v>
      </c>
      <c r="D14" s="280">
        <v>1051</v>
      </c>
      <c r="E14" s="280">
        <v>0</v>
      </c>
      <c r="F14" s="280">
        <v>0</v>
      </c>
      <c r="G14" s="280">
        <v>0</v>
      </c>
      <c r="H14" s="280">
        <v>1051</v>
      </c>
      <c r="I14" s="241">
        <v>0</v>
      </c>
      <c r="J14" s="179"/>
    </row>
    <row r="15" spans="1:10" s="97" customFormat="1" ht="29.85" customHeight="1">
      <c r="A15" s="179"/>
      <c r="B15" s="278" t="s">
        <v>537</v>
      </c>
      <c r="C15" s="279">
        <v>0</v>
      </c>
      <c r="D15" s="280">
        <v>0</v>
      </c>
      <c r="E15" s="280">
        <v>0</v>
      </c>
      <c r="F15" s="280">
        <v>0</v>
      </c>
      <c r="G15" s="280">
        <v>0</v>
      </c>
      <c r="H15" s="280">
        <v>0</v>
      </c>
      <c r="I15" s="241">
        <v>0</v>
      </c>
      <c r="J15" s="179"/>
    </row>
    <row r="16" spans="1:10" s="97" customFormat="1" ht="38.25">
      <c r="A16" s="179"/>
      <c r="B16" s="278" t="s">
        <v>493</v>
      </c>
      <c r="C16" s="279">
        <v>127739</v>
      </c>
      <c r="D16" s="280">
        <v>127739</v>
      </c>
      <c r="E16" s="280">
        <v>0</v>
      </c>
      <c r="F16" s="280">
        <v>127739</v>
      </c>
      <c r="G16" s="280">
        <v>0</v>
      </c>
      <c r="H16" s="280">
        <v>0</v>
      </c>
      <c r="I16" s="241">
        <v>0</v>
      </c>
      <c r="J16" s="179"/>
    </row>
    <row r="17" spans="1:10" s="97" customFormat="1" ht="17.100000000000001" customHeight="1">
      <c r="A17" s="179"/>
      <c r="B17" s="278" t="s">
        <v>198</v>
      </c>
      <c r="C17" s="279">
        <v>42302</v>
      </c>
      <c r="D17" s="280">
        <v>42302</v>
      </c>
      <c r="E17" s="280">
        <v>0</v>
      </c>
      <c r="F17" s="280">
        <v>42302</v>
      </c>
      <c r="G17" s="280">
        <v>0</v>
      </c>
      <c r="H17" s="280">
        <v>35379</v>
      </c>
      <c r="I17" s="241">
        <v>0</v>
      </c>
      <c r="J17" s="179"/>
    </row>
    <row r="18" spans="1:10" s="97" customFormat="1" ht="17.100000000000001" customHeight="1">
      <c r="A18" s="179"/>
      <c r="B18" s="278" t="s">
        <v>494</v>
      </c>
      <c r="C18" s="279">
        <v>75199</v>
      </c>
      <c r="D18" s="280">
        <v>74305</v>
      </c>
      <c r="E18" s="280">
        <v>74305</v>
      </c>
      <c r="F18" s="280">
        <v>0</v>
      </c>
      <c r="G18" s="280"/>
      <c r="H18" s="280">
        <v>0</v>
      </c>
      <c r="I18" s="241">
        <v>0</v>
      </c>
      <c r="J18" s="179"/>
    </row>
    <row r="19" spans="1:10" s="97" customFormat="1" ht="17.100000000000001" customHeight="1">
      <c r="A19" s="179"/>
      <c r="B19" s="278" t="s">
        <v>269</v>
      </c>
      <c r="C19" s="279"/>
      <c r="D19" s="280"/>
      <c r="E19" s="280"/>
      <c r="F19" s="280"/>
      <c r="G19" s="280"/>
      <c r="H19" s="280"/>
      <c r="I19" s="241"/>
      <c r="J19" s="179"/>
    </row>
    <row r="20" spans="1:10" s="97" customFormat="1" ht="17.100000000000001" customHeight="1">
      <c r="A20" s="179"/>
      <c r="B20" s="278" t="s">
        <v>800</v>
      </c>
      <c r="C20" s="279">
        <v>319678</v>
      </c>
      <c r="D20" s="280">
        <v>319605</v>
      </c>
      <c r="E20" s="280">
        <v>319605</v>
      </c>
      <c r="F20" s="280">
        <v>0</v>
      </c>
      <c r="G20" s="280">
        <v>0</v>
      </c>
      <c r="H20" s="280">
        <v>0</v>
      </c>
      <c r="I20" s="241">
        <v>0</v>
      </c>
      <c r="J20" s="179"/>
    </row>
    <row r="21" spans="1:10" s="97" customFormat="1" ht="17.100000000000001" customHeight="1">
      <c r="A21" s="179"/>
      <c r="B21" s="278" t="s">
        <v>495</v>
      </c>
      <c r="C21" s="279">
        <v>91540</v>
      </c>
      <c r="D21" s="280">
        <v>91533</v>
      </c>
      <c r="E21" s="280">
        <v>89518</v>
      </c>
      <c r="F21" s="280">
        <v>0</v>
      </c>
      <c r="G21" s="280">
        <v>2015</v>
      </c>
      <c r="H21" s="280">
        <v>0</v>
      </c>
      <c r="I21" s="241">
        <v>0</v>
      </c>
      <c r="J21" s="179"/>
    </row>
    <row r="22" spans="1:10" s="97" customFormat="1" ht="17.100000000000001" customHeight="1">
      <c r="A22" s="179"/>
      <c r="B22" s="278" t="s">
        <v>496</v>
      </c>
      <c r="C22" s="279">
        <v>12450</v>
      </c>
      <c r="D22" s="280">
        <v>12450</v>
      </c>
      <c r="E22" s="280">
        <v>10842</v>
      </c>
      <c r="F22" s="280">
        <v>0</v>
      </c>
      <c r="G22" s="280">
        <v>136</v>
      </c>
      <c r="H22" s="280">
        <v>0</v>
      </c>
      <c r="I22" s="241">
        <v>1472</v>
      </c>
      <c r="J22" s="179"/>
    </row>
    <row r="23" spans="1:10" s="97" customFormat="1" ht="17.100000000000001" customHeight="1">
      <c r="A23" s="179"/>
      <c r="B23" s="278" t="s">
        <v>497</v>
      </c>
      <c r="C23" s="279">
        <v>218944</v>
      </c>
      <c r="D23" s="280">
        <v>218940</v>
      </c>
      <c r="E23" s="280">
        <v>213012</v>
      </c>
      <c r="F23" s="280">
        <v>0</v>
      </c>
      <c r="G23" s="280">
        <v>5861</v>
      </c>
      <c r="H23" s="280">
        <v>0</v>
      </c>
      <c r="I23" s="241">
        <v>67</v>
      </c>
      <c r="J23" s="179"/>
    </row>
    <row r="24" spans="1:10" s="97" customFormat="1" ht="17.100000000000001" customHeight="1">
      <c r="A24" s="179"/>
      <c r="B24" s="278" t="s">
        <v>793</v>
      </c>
      <c r="C24" s="279">
        <v>-5626</v>
      </c>
      <c r="D24" s="280">
        <v>-5625</v>
      </c>
      <c r="E24" s="280">
        <v>-5571</v>
      </c>
      <c r="F24" s="280">
        <v>0</v>
      </c>
      <c r="G24" s="280">
        <v>0</v>
      </c>
      <c r="H24" s="280">
        <v>0</v>
      </c>
      <c r="I24" s="241">
        <v>-54</v>
      </c>
      <c r="J24" s="179"/>
    </row>
    <row r="25" spans="1:10" s="97" customFormat="1" ht="29.85" customHeight="1">
      <c r="A25" s="179"/>
      <c r="B25" s="278" t="s">
        <v>498</v>
      </c>
      <c r="C25" s="279">
        <v>20404</v>
      </c>
      <c r="D25" s="280">
        <v>20404</v>
      </c>
      <c r="E25" s="280">
        <v>20404</v>
      </c>
      <c r="F25" s="280">
        <v>0</v>
      </c>
      <c r="G25" s="280">
        <v>0</v>
      </c>
      <c r="H25" s="280">
        <v>0</v>
      </c>
      <c r="I25" s="241">
        <v>0</v>
      </c>
      <c r="J25" s="179"/>
    </row>
    <row r="26" spans="1:10" s="97" customFormat="1" ht="17.100000000000001" customHeight="1">
      <c r="A26" s="179"/>
      <c r="B26" s="278" t="s">
        <v>499</v>
      </c>
      <c r="C26" s="279">
        <v>5621</v>
      </c>
      <c r="D26" s="280">
        <v>5620</v>
      </c>
      <c r="E26" s="280">
        <v>5620</v>
      </c>
      <c r="F26" s="280">
        <v>0</v>
      </c>
      <c r="G26" s="280">
        <v>0</v>
      </c>
      <c r="H26" s="280">
        <v>0</v>
      </c>
      <c r="I26" s="241">
        <v>0</v>
      </c>
      <c r="J26" s="179"/>
    </row>
    <row r="27" spans="1:10" s="97" customFormat="1" ht="17.100000000000001" customHeight="1">
      <c r="A27" s="179"/>
      <c r="B27" s="278" t="s">
        <v>500</v>
      </c>
      <c r="C27" s="279">
        <v>2604</v>
      </c>
      <c r="D27" s="280">
        <v>2781</v>
      </c>
      <c r="E27" s="280">
        <v>2781</v>
      </c>
      <c r="F27" s="280">
        <v>0</v>
      </c>
      <c r="G27" s="280">
        <v>0</v>
      </c>
      <c r="H27" s="280">
        <v>0</v>
      </c>
      <c r="I27" s="241">
        <v>0</v>
      </c>
      <c r="J27" s="179"/>
    </row>
    <row r="28" spans="1:10" s="97" customFormat="1" ht="25.5">
      <c r="A28" s="179"/>
      <c r="B28" s="278" t="s">
        <v>767</v>
      </c>
      <c r="C28" s="279">
        <v>16604</v>
      </c>
      <c r="D28" s="280">
        <v>16930</v>
      </c>
      <c r="E28" s="280">
        <v>1774</v>
      </c>
      <c r="F28" s="280">
        <v>0</v>
      </c>
      <c r="G28" s="280">
        <v>0</v>
      </c>
      <c r="H28" s="280">
        <v>0</v>
      </c>
      <c r="I28" s="241">
        <v>15156</v>
      </c>
      <c r="J28" s="179"/>
    </row>
    <row r="29" spans="1:10" s="97" customFormat="1" ht="17.100000000000001" customHeight="1">
      <c r="A29" s="179"/>
      <c r="B29" s="278" t="s">
        <v>501</v>
      </c>
      <c r="C29" s="279">
        <v>2051</v>
      </c>
      <c r="D29" s="280">
        <v>2051</v>
      </c>
      <c r="E29" s="280">
        <v>1877</v>
      </c>
      <c r="F29" s="280">
        <v>0</v>
      </c>
      <c r="G29" s="280">
        <v>0</v>
      </c>
      <c r="H29" s="280">
        <v>0</v>
      </c>
      <c r="I29" s="241">
        <v>174</v>
      </c>
      <c r="J29" s="179"/>
    </row>
    <row r="30" spans="1:10" s="97" customFormat="1" ht="17.100000000000001" customHeight="1" thickBot="1">
      <c r="A30" s="179"/>
      <c r="B30" s="281" t="s">
        <v>299</v>
      </c>
      <c r="C30" s="282">
        <v>21944</v>
      </c>
      <c r="D30" s="283">
        <v>19658</v>
      </c>
      <c r="E30" s="283">
        <v>12749</v>
      </c>
      <c r="F30" s="283">
        <v>6593</v>
      </c>
      <c r="G30" s="283">
        <v>0</v>
      </c>
      <c r="H30" s="283">
        <v>0</v>
      </c>
      <c r="I30" s="242">
        <v>316</v>
      </c>
      <c r="J30" s="179"/>
    </row>
    <row r="31" spans="1:10" s="97" customFormat="1" ht="13.5" thickBot="1">
      <c r="A31" s="179"/>
      <c r="B31" s="284" t="s">
        <v>201</v>
      </c>
      <c r="C31" s="285">
        <f>SUM(C9:C30)</f>
        <v>1184844</v>
      </c>
      <c r="D31" s="286">
        <f t="shared" ref="D31:I31" si="0">SUM(D9:D30)</f>
        <v>1181972</v>
      </c>
      <c r="E31" s="286">
        <f t="shared" si="0"/>
        <v>834361</v>
      </c>
      <c r="F31" s="286">
        <f t="shared" si="0"/>
        <v>176634</v>
      </c>
      <c r="G31" s="286">
        <f t="shared" si="0"/>
        <v>8012</v>
      </c>
      <c r="H31" s="286">
        <f t="shared" si="0"/>
        <v>182365</v>
      </c>
      <c r="I31" s="287">
        <f t="shared" si="0"/>
        <v>17131</v>
      </c>
      <c r="J31" s="179"/>
    </row>
    <row r="32" spans="1:10" s="97" customFormat="1" ht="13.5" thickBot="1">
      <c r="A32" s="179"/>
      <c r="B32" s="267" t="str">
        <f>"Liabilities"</f>
        <v>Liabilities</v>
      </c>
      <c r="C32" s="268"/>
      <c r="D32" s="269"/>
      <c r="E32" s="269"/>
      <c r="F32" s="269"/>
      <c r="G32" s="269"/>
      <c r="H32" s="269"/>
      <c r="I32" s="270"/>
      <c r="J32" s="179"/>
    </row>
    <row r="33" spans="1:10" s="97" customFormat="1" ht="17.850000000000001" customHeight="1">
      <c r="A33" s="179"/>
      <c r="B33" s="275" t="s">
        <v>199</v>
      </c>
      <c r="C33" s="276"/>
      <c r="D33" s="277"/>
      <c r="E33" s="277"/>
      <c r="F33" s="277"/>
      <c r="G33" s="277"/>
      <c r="H33" s="277"/>
      <c r="I33" s="240"/>
      <c r="J33" s="179"/>
    </row>
    <row r="34" spans="1:10" s="97" customFormat="1" ht="17.850000000000001" customHeight="1">
      <c r="A34" s="179"/>
      <c r="B34" s="278" t="s">
        <v>502</v>
      </c>
      <c r="C34" s="279">
        <v>243551</v>
      </c>
      <c r="D34" s="280">
        <v>243551</v>
      </c>
      <c r="E34" s="280">
        <v>0</v>
      </c>
      <c r="F34" s="280">
        <v>0</v>
      </c>
      <c r="G34" s="280">
        <v>0</v>
      </c>
      <c r="H34" s="280">
        <v>0</v>
      </c>
      <c r="I34" s="241">
        <v>243551</v>
      </c>
      <c r="J34" s="179"/>
    </row>
    <row r="35" spans="1:10" s="97" customFormat="1" ht="17.850000000000001" customHeight="1">
      <c r="A35" s="179"/>
      <c r="B35" s="278" t="s">
        <v>497</v>
      </c>
      <c r="C35" s="279">
        <v>511348</v>
      </c>
      <c r="D35" s="280">
        <v>511348</v>
      </c>
      <c r="E35" s="280">
        <v>0</v>
      </c>
      <c r="F35" s="280">
        <v>0</v>
      </c>
      <c r="G35" s="280">
        <v>0</v>
      </c>
      <c r="H35" s="280">
        <v>0</v>
      </c>
      <c r="I35" s="241">
        <v>511348</v>
      </c>
      <c r="J35" s="179"/>
    </row>
    <row r="36" spans="1:10" s="97" customFormat="1" ht="17.850000000000001" customHeight="1">
      <c r="A36" s="179"/>
      <c r="B36" s="278" t="s">
        <v>503</v>
      </c>
      <c r="C36" s="279">
        <v>42360</v>
      </c>
      <c r="D36" s="280">
        <v>42360</v>
      </c>
      <c r="E36" s="280">
        <v>0</v>
      </c>
      <c r="F36" s="280">
        <v>0</v>
      </c>
      <c r="G36" s="280">
        <v>0</v>
      </c>
      <c r="H36" s="280">
        <v>0</v>
      </c>
      <c r="I36" s="241">
        <v>42360</v>
      </c>
      <c r="J36" s="179"/>
    </row>
    <row r="37" spans="1:10" s="97" customFormat="1" ht="29.1" customHeight="1">
      <c r="A37" s="179"/>
      <c r="B37" s="278" t="s">
        <v>504</v>
      </c>
      <c r="C37" s="279">
        <v>22493</v>
      </c>
      <c r="D37" s="280">
        <v>22493</v>
      </c>
      <c r="E37" s="280">
        <v>0</v>
      </c>
      <c r="F37" s="280">
        <v>0</v>
      </c>
      <c r="G37" s="280">
        <v>0</v>
      </c>
      <c r="H37" s="280">
        <v>0</v>
      </c>
      <c r="I37" s="241">
        <v>22493</v>
      </c>
      <c r="J37" s="179"/>
    </row>
    <row r="38" spans="1:10" s="97" customFormat="1" ht="17.850000000000001" customHeight="1">
      <c r="A38" s="179"/>
      <c r="B38" s="278" t="s">
        <v>505</v>
      </c>
      <c r="C38" s="279">
        <v>20441</v>
      </c>
      <c r="D38" s="280">
        <v>20441</v>
      </c>
      <c r="E38" s="280">
        <v>0</v>
      </c>
      <c r="F38" s="280">
        <v>0</v>
      </c>
      <c r="G38" s="280">
        <v>0</v>
      </c>
      <c r="H38" s="280">
        <v>0</v>
      </c>
      <c r="I38" s="241">
        <v>20441</v>
      </c>
      <c r="J38" s="179"/>
    </row>
    <row r="39" spans="1:10" s="97" customFormat="1" ht="29.1" customHeight="1">
      <c r="A39" s="179"/>
      <c r="B39" s="278" t="s">
        <v>506</v>
      </c>
      <c r="C39" s="279">
        <v>40954</v>
      </c>
      <c r="D39" s="280">
        <v>40954</v>
      </c>
      <c r="E39" s="280">
        <v>0</v>
      </c>
      <c r="F39" s="280">
        <v>0</v>
      </c>
      <c r="G39" s="280">
        <v>0</v>
      </c>
      <c r="H39" s="280">
        <v>40954</v>
      </c>
      <c r="I39" s="241">
        <v>0</v>
      </c>
      <c r="J39" s="179"/>
    </row>
    <row r="40" spans="1:10" s="97" customFormat="1" ht="17.850000000000001" customHeight="1">
      <c r="A40" s="179"/>
      <c r="B40" s="278" t="s">
        <v>198</v>
      </c>
      <c r="C40" s="279">
        <v>42203</v>
      </c>
      <c r="D40" s="280">
        <v>42203</v>
      </c>
      <c r="E40" s="280">
        <v>0</v>
      </c>
      <c r="F40" s="280">
        <v>42203</v>
      </c>
      <c r="G40" s="280">
        <v>0</v>
      </c>
      <c r="H40" s="280">
        <v>35702</v>
      </c>
      <c r="I40" s="241">
        <v>0</v>
      </c>
      <c r="J40" s="179"/>
    </row>
    <row r="41" spans="1:10" s="97" customFormat="1" ht="43.35" customHeight="1">
      <c r="A41" s="179"/>
      <c r="B41" s="278" t="s">
        <v>507</v>
      </c>
      <c r="C41" s="279">
        <v>123469</v>
      </c>
      <c r="D41" s="280">
        <v>123469</v>
      </c>
      <c r="E41" s="280">
        <v>0</v>
      </c>
      <c r="F41" s="280">
        <v>123469</v>
      </c>
      <c r="G41" s="280">
        <v>0</v>
      </c>
      <c r="H41" s="280">
        <v>0</v>
      </c>
      <c r="I41" s="241">
        <v>0</v>
      </c>
      <c r="J41" s="179"/>
    </row>
    <row r="42" spans="1:10" s="97" customFormat="1" ht="17.850000000000001" customHeight="1">
      <c r="A42" s="179"/>
      <c r="B42" s="278" t="s">
        <v>508</v>
      </c>
      <c r="C42" s="279">
        <v>6334</v>
      </c>
      <c r="D42" s="280">
        <v>6334</v>
      </c>
      <c r="E42" s="280">
        <v>0</v>
      </c>
      <c r="F42" s="280">
        <v>0</v>
      </c>
      <c r="G42" s="280">
        <v>0</v>
      </c>
      <c r="H42" s="280">
        <v>0</v>
      </c>
      <c r="I42" s="241">
        <v>6334</v>
      </c>
      <c r="J42" s="179"/>
    </row>
    <row r="43" spans="1:10" s="97" customFormat="1" ht="17.850000000000001" customHeight="1" thickBot="1">
      <c r="A43" s="179"/>
      <c r="B43" s="281" t="s">
        <v>509</v>
      </c>
      <c r="C43" s="282">
        <v>58799</v>
      </c>
      <c r="D43" s="283">
        <v>55927</v>
      </c>
      <c r="E43" s="283">
        <v>0</v>
      </c>
      <c r="F43" s="283">
        <v>0</v>
      </c>
      <c r="G43" s="283">
        <v>0</v>
      </c>
      <c r="H43" s="283">
        <v>417</v>
      </c>
      <c r="I43" s="242">
        <v>55510</v>
      </c>
      <c r="J43" s="179"/>
    </row>
    <row r="44" spans="1:10" s="97" customFormat="1" ht="17.850000000000001" customHeight="1" thickBot="1">
      <c r="A44" s="179"/>
      <c r="B44" s="284" t="s">
        <v>197</v>
      </c>
      <c r="C44" s="285">
        <f>SUM(C34:C43)</f>
        <v>1111952</v>
      </c>
      <c r="D44" s="286">
        <f t="shared" ref="D44:I44" si="1">SUM(D34:D43)</f>
        <v>1109080</v>
      </c>
      <c r="E44" s="286">
        <f t="shared" si="1"/>
        <v>0</v>
      </c>
      <c r="F44" s="286">
        <f t="shared" si="1"/>
        <v>165672</v>
      </c>
      <c r="G44" s="286">
        <f t="shared" si="1"/>
        <v>0</v>
      </c>
      <c r="H44" s="286">
        <f t="shared" si="1"/>
        <v>77073</v>
      </c>
      <c r="I44" s="287">
        <f t="shared" si="1"/>
        <v>902037</v>
      </c>
      <c r="J44" s="179"/>
    </row>
    <row r="45" spans="1:10" s="97" customFormat="1" ht="18" customHeight="1">
      <c r="A45" s="179"/>
      <c r="B45" s="2562" t="s">
        <v>1467</v>
      </c>
      <c r="C45" s="2562"/>
      <c r="D45" s="2562"/>
      <c r="E45" s="2562"/>
      <c r="F45" s="2562"/>
      <c r="G45" s="2562"/>
      <c r="H45" s="2562"/>
      <c r="I45" s="2562"/>
      <c r="J45" s="1439"/>
    </row>
    <row r="46" spans="1:10" s="97" customFormat="1" ht="18" customHeight="1">
      <c r="A46" s="179"/>
      <c r="B46" s="1330" t="s">
        <v>867</v>
      </c>
      <c r="C46" s="1331"/>
      <c r="D46" s="1330"/>
      <c r="E46" s="1330"/>
      <c r="F46" s="1331"/>
      <c r="G46" s="1330"/>
      <c r="H46" s="1330"/>
      <c r="I46" s="1330"/>
      <c r="J46" s="1330"/>
    </row>
    <row r="47" spans="1:10" s="97" customFormat="1" ht="18" customHeight="1">
      <c r="A47" s="179"/>
      <c r="B47" s="1330" t="s">
        <v>1106</v>
      </c>
      <c r="C47" s="1342"/>
      <c r="D47" s="1330"/>
      <c r="E47" s="1330"/>
      <c r="F47" s="1342"/>
      <c r="G47" s="1330"/>
      <c r="H47" s="1330"/>
      <c r="I47" s="1330"/>
      <c r="J47" s="1330"/>
    </row>
    <row r="48" spans="1:10" s="97" customFormat="1" ht="18" customHeight="1">
      <c r="A48" s="179"/>
      <c r="B48" s="1330" t="s">
        <v>1468</v>
      </c>
      <c r="C48" s="1328"/>
      <c r="D48" s="1328"/>
      <c r="E48" s="1328"/>
      <c r="F48" s="1328"/>
      <c r="G48" s="1328"/>
      <c r="H48" s="1328"/>
      <c r="I48" s="1328"/>
      <c r="J48" s="1328"/>
    </row>
    <row r="49" spans="1:10" s="97" customFormat="1" ht="2.1" customHeight="1">
      <c r="A49" s="179"/>
      <c r="B49" s="1330"/>
      <c r="C49" s="1420"/>
      <c r="D49" s="1420"/>
      <c r="E49" s="1420"/>
      <c r="F49" s="1420"/>
      <c r="G49" s="1420"/>
      <c r="H49" s="1420"/>
      <c r="I49" s="1420"/>
      <c r="J49" s="1420"/>
    </row>
    <row r="50" spans="1:10" s="97" customFormat="1" ht="3.6" hidden="1" customHeight="1">
      <c r="A50" s="179"/>
      <c r="B50" s="288"/>
      <c r="C50" s="1114"/>
      <c r="D50" s="288"/>
      <c r="E50" s="288"/>
      <c r="F50" s="1114"/>
      <c r="G50" s="288"/>
      <c r="H50" s="288"/>
      <c r="I50" s="288"/>
      <c r="J50" s="288"/>
    </row>
    <row r="51" spans="1:10" s="97" customFormat="1" ht="12.75" hidden="1">
      <c r="A51" s="179"/>
    </row>
    <row r="52" spans="1:10" s="97" customFormat="1" ht="12.75" hidden="1">
      <c r="A52" s="179"/>
    </row>
    <row r="53" spans="1:10" s="97" customFormat="1" ht="12.75" hidden="1">
      <c r="A53" s="179"/>
    </row>
    <row r="54" spans="1:10" s="97" customFormat="1" ht="12.75" hidden="1">
      <c r="A54" s="179"/>
    </row>
    <row r="55" spans="1:10" s="97" customFormat="1" ht="12.75" hidden="1">
      <c r="A55" s="179"/>
    </row>
    <row r="56" spans="1:10" s="97" customFormat="1" ht="12.75" hidden="1">
      <c r="A56" s="179"/>
    </row>
    <row r="57" spans="1:10" s="97" customFormat="1" ht="12.75" hidden="1">
      <c r="A57" s="179"/>
    </row>
    <row r="58" spans="1:10" s="97" customFormat="1" ht="12.75" hidden="1">
      <c r="A58" s="179"/>
    </row>
    <row r="59" spans="1:10" s="97" customFormat="1" ht="12.75" hidden="1">
      <c r="A59" s="179"/>
    </row>
    <row r="60" spans="1:10" s="97" customFormat="1" ht="12.75" hidden="1">
      <c r="A60" s="179"/>
    </row>
    <row r="61" spans="1:10" s="97" customFormat="1" ht="12.75" hidden="1">
      <c r="A61" s="179"/>
    </row>
    <row r="62" spans="1:10" s="97" customFormat="1" ht="12.75" hidden="1">
      <c r="A62" s="179"/>
    </row>
    <row r="63" spans="1:10" s="97" customFormat="1" ht="12.75" hidden="1">
      <c r="A63" s="179"/>
    </row>
    <row r="64" spans="1:10" s="97" customFormat="1" ht="12.75" hidden="1">
      <c r="A64" s="179"/>
    </row>
    <row r="65" spans="1:1" s="97" customFormat="1" ht="12.75" hidden="1">
      <c r="A65" s="179"/>
    </row>
    <row r="66" spans="1:1" s="97" customFormat="1" ht="12.75" hidden="1">
      <c r="A66" s="179"/>
    </row>
    <row r="67" spans="1:1" s="97" customFormat="1" ht="12.75" hidden="1">
      <c r="A67" s="179"/>
    </row>
    <row r="68" spans="1:1" s="97" customFormat="1" ht="12.75" hidden="1">
      <c r="A68" s="179"/>
    </row>
    <row r="69" spans="1:1" s="97" customFormat="1" ht="12.75" hidden="1">
      <c r="A69" s="179"/>
    </row>
    <row r="70" spans="1:1" s="97" customFormat="1" ht="12.75" hidden="1">
      <c r="A70" s="179"/>
    </row>
    <row r="71" spans="1:1" s="97" customFormat="1" ht="12.75" hidden="1">
      <c r="A71" s="179"/>
    </row>
    <row r="72" spans="1:1" s="97" customFormat="1" ht="12.75" hidden="1">
      <c r="A72" s="179"/>
    </row>
    <row r="73" spans="1:1" s="97" customFormat="1" ht="12.75" hidden="1">
      <c r="A73" s="179"/>
    </row>
    <row r="74" spans="1:1" s="97" customFormat="1" ht="12.75" hidden="1">
      <c r="A74" s="179"/>
    </row>
    <row r="75" spans="1:1" s="97" customFormat="1" ht="12.75" hidden="1">
      <c r="A75" s="179"/>
    </row>
    <row r="76" spans="1:1" s="97" customFormat="1" ht="12.75" hidden="1">
      <c r="A76" s="179"/>
    </row>
    <row r="77" spans="1:1" s="97" customFormat="1" ht="12.75" hidden="1">
      <c r="A77" s="179"/>
    </row>
    <row r="78" spans="1:1" s="97" customFormat="1" ht="12.75" hidden="1">
      <c r="A78" s="179"/>
    </row>
    <row r="79" spans="1:1" s="97" customFormat="1" ht="12.75" hidden="1">
      <c r="A79" s="179"/>
    </row>
    <row r="80" spans="1:1" s="97" customFormat="1" ht="12.75" hidden="1">
      <c r="A80" s="179"/>
    </row>
    <row r="81" spans="1:1" s="97" customFormat="1" ht="12.75" hidden="1">
      <c r="A81" s="179"/>
    </row>
    <row r="82" spans="1:1" s="97" customFormat="1" ht="12.75" hidden="1">
      <c r="A82" s="179"/>
    </row>
    <row r="83" spans="1:1" s="97" customFormat="1" ht="12.75" hidden="1">
      <c r="A83" s="179"/>
    </row>
    <row r="84" spans="1:1" s="97" customFormat="1" ht="12.75" hidden="1">
      <c r="A84" s="179"/>
    </row>
    <row r="85" spans="1:1" s="97" customFormat="1" ht="12.75" hidden="1">
      <c r="A85" s="179"/>
    </row>
    <row r="86" spans="1:1" s="97" customFormat="1" ht="12.75" hidden="1">
      <c r="A86" s="179"/>
    </row>
    <row r="87" spans="1:1" s="97" customFormat="1" ht="12.75" hidden="1">
      <c r="A87" s="179"/>
    </row>
    <row r="88" spans="1:1" s="97" customFormat="1" ht="12.75" hidden="1">
      <c r="A88" s="179"/>
    </row>
    <row r="89" spans="1:1" s="97" customFormat="1" ht="12.75" hidden="1">
      <c r="A89" s="179"/>
    </row>
    <row r="90" spans="1:1" s="97" customFormat="1" ht="12.75" hidden="1">
      <c r="A90" s="179"/>
    </row>
    <row r="91" spans="1:1" s="97" customFormat="1" ht="12.75" hidden="1">
      <c r="A91" s="179"/>
    </row>
    <row r="92" spans="1:1" s="97" customFormat="1" ht="12.75" hidden="1">
      <c r="A92" s="179"/>
    </row>
    <row r="93" spans="1:1" s="97" customFormat="1" ht="12.75" hidden="1">
      <c r="A93" s="179"/>
    </row>
    <row r="94" spans="1:1" s="97" customFormat="1" ht="12.75" hidden="1">
      <c r="A94" s="179"/>
    </row>
    <row r="95" spans="1:1" s="97" customFormat="1" ht="12.75" hidden="1">
      <c r="A95" s="179"/>
    </row>
    <row r="96" spans="1:1" s="97" customFormat="1" ht="12.75" hidden="1">
      <c r="A96" s="179"/>
    </row>
    <row r="97" spans="1:1" s="97" customFormat="1" ht="12.75" hidden="1">
      <c r="A97" s="179"/>
    </row>
    <row r="98" spans="1:1" s="97" customFormat="1" ht="12.75" hidden="1">
      <c r="A98" s="179"/>
    </row>
    <row r="99" spans="1:1" s="97" customFormat="1" ht="12.75" hidden="1">
      <c r="A99" s="179"/>
    </row>
    <row r="100" spans="1:1" s="97" customFormat="1" ht="12.75" hidden="1">
      <c r="A100" s="179"/>
    </row>
    <row r="101" spans="1:1" s="97" customFormat="1" ht="12.75" hidden="1">
      <c r="A101" s="179"/>
    </row>
    <row r="102" spans="1:1" s="97" customFormat="1" ht="12.75" hidden="1">
      <c r="A102" s="179"/>
    </row>
    <row r="103" spans="1:1" s="97" customFormat="1" ht="12.75" hidden="1">
      <c r="A103" s="179"/>
    </row>
    <row r="104" spans="1:1" s="97" customFormat="1" ht="12.75" hidden="1">
      <c r="A104" s="179"/>
    </row>
    <row r="105" spans="1:1" s="97" customFormat="1" ht="12.75" hidden="1">
      <c r="A105" s="179"/>
    </row>
    <row r="106" spans="1:1" s="97" customFormat="1" ht="12.75" hidden="1">
      <c r="A106" s="179"/>
    </row>
    <row r="107" spans="1:1" s="97" customFormat="1" ht="12.75" hidden="1">
      <c r="A107" s="179"/>
    </row>
    <row r="108" spans="1:1" s="97" customFormat="1" ht="12.75" hidden="1">
      <c r="A108" s="179"/>
    </row>
    <row r="109" spans="1:1" s="97" customFormat="1" ht="12.75" hidden="1">
      <c r="A109" s="179"/>
    </row>
    <row r="110" spans="1:1" s="97" customFormat="1" ht="12.75" hidden="1">
      <c r="A110" s="179"/>
    </row>
    <row r="111" spans="1:1" s="97" customFormat="1" ht="12.75" hidden="1">
      <c r="A111" s="179"/>
    </row>
  </sheetData>
  <mergeCells count="6">
    <mergeCell ref="B45:I45"/>
    <mergeCell ref="B2:G3"/>
    <mergeCell ref="D6:D7"/>
    <mergeCell ref="C6:C7"/>
    <mergeCell ref="B5:B7"/>
    <mergeCell ref="E6:I6"/>
  </mergeCells>
  <pageMargins left="0.70866141732283505" right="0.70866141732283505" top="0.74803149606299202" bottom="0.74803149606299202" header="0.31496062992126" footer="0.31496062992126"/>
  <pageSetup scale="71" fitToHeight="2" orientation="landscape" r:id="rId1"/>
  <headerFooter>
    <oddFooter>&amp;L&amp;A&amp;C&amp;P of &amp;N</oddFooter>
  </headerFooter>
  <rowBreaks count="1" manualBreakCount="1">
    <brk id="31"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A94860F50CCF42803CF4AA5B9364C0" ma:contentTypeVersion="6" ma:contentTypeDescription="Create a new document." ma:contentTypeScope="" ma:versionID="ee0a13f505326a40a11641eb0cf157e7">
  <xsd:schema xmlns:xsd="http://www.w3.org/2001/XMLSchema" xmlns:xs="http://www.w3.org/2001/XMLSchema" xmlns:p="http://schemas.microsoft.com/office/2006/metadata/properties" xmlns:ns3="62ee233d-9a58-4e67-99cc-36ec1c145810" targetNamespace="http://schemas.microsoft.com/office/2006/metadata/properties" ma:root="true" ma:fieldsID="e0007ee1ea0068411b2187f907c55867" ns3:_="">
    <xsd:import namespace="62ee233d-9a58-4e67-99cc-36ec1c14581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ee233d-9a58-4e67-99cc-36ec1c145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F28840-6136-4C3E-8B30-ACC6268F2FBA}">
  <ds:schemaRefs>
    <ds:schemaRef ds:uri="http://purl.org/dc/elements/1.1/"/>
    <ds:schemaRef ds:uri="http://schemas.microsoft.com/office/2006/metadata/properties"/>
    <ds:schemaRef ds:uri="62ee233d-9a58-4e67-99cc-36ec1c14581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CD44A9B-2F6D-4E6E-A251-F2E637150C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ee233d-9a58-4e67-99cc-36ec1c145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11849B-2E55-42EB-AEE7-2560CB2A46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69</vt:i4>
      </vt:variant>
    </vt:vector>
  </HeadingPairs>
  <TitlesOfParts>
    <vt:vector size="122" baseType="lpstr">
      <vt:lpstr>Cover</vt:lpstr>
      <vt:lpstr>Index</vt:lpstr>
      <vt:lpstr>Overview</vt:lpstr>
      <vt:lpstr>Highlights</vt:lpstr>
      <vt:lpstr>EAD_RWA</vt:lpstr>
      <vt:lpstr>KM2</vt:lpstr>
      <vt:lpstr>Qualitative</vt:lpstr>
      <vt:lpstr>OV1</vt:lpstr>
      <vt:lpstr>LI1</vt:lpstr>
      <vt:lpstr>LI2</vt:lpstr>
      <vt:lpstr>CC1</vt:lpstr>
      <vt:lpstr>CC2</vt:lpstr>
      <vt:lpstr>TLAC1</vt:lpstr>
      <vt:lpstr>TLAC3</vt:lpstr>
      <vt:lpstr>LR1</vt:lpstr>
      <vt:lpstr>LR2</vt:lpstr>
      <vt:lpstr>CR1</vt:lpstr>
      <vt:lpstr>CR2</vt:lpstr>
      <vt:lpstr>CR3</vt:lpstr>
      <vt:lpstr>CR4</vt:lpstr>
      <vt:lpstr>CR5</vt:lpstr>
      <vt:lpstr>CR6 (Retail)</vt:lpstr>
      <vt:lpstr>CR6 (Non-Retail)</vt:lpstr>
      <vt:lpstr>CR7</vt:lpstr>
      <vt:lpstr>CR8</vt:lpstr>
      <vt:lpstr>CR9 (Retail)</vt:lpstr>
      <vt:lpstr>CR9 (Non-Retail)</vt:lpstr>
      <vt:lpstr>CR10</vt:lpstr>
      <vt:lpstr>CCR1</vt:lpstr>
      <vt:lpstr>CCR2</vt:lpstr>
      <vt:lpstr>CCR3</vt:lpstr>
      <vt:lpstr>CCR4</vt:lpstr>
      <vt:lpstr>CCR5</vt:lpstr>
      <vt:lpstr>CCR6</vt:lpstr>
      <vt:lpstr>CCR7</vt:lpstr>
      <vt:lpstr>CCR8</vt:lpstr>
      <vt:lpstr>SEC1</vt:lpstr>
      <vt:lpstr>SEC2</vt:lpstr>
      <vt:lpstr>SEC3</vt:lpstr>
      <vt:lpstr>SEC4</vt:lpstr>
      <vt:lpstr>Capital_Flow</vt:lpstr>
      <vt:lpstr>RWA_Summary</vt:lpstr>
      <vt:lpstr>RWA_Flow</vt:lpstr>
      <vt:lpstr>RWA_by_Business</vt:lpstr>
      <vt:lpstr>Geography</vt:lpstr>
      <vt:lpstr>Maturity</vt:lpstr>
      <vt:lpstr>AIRB_losses</vt:lpstr>
      <vt:lpstr>Backtest</vt:lpstr>
      <vt:lpstr>Derivatives</vt:lpstr>
      <vt:lpstr>Mkt_Risk</vt:lpstr>
      <vt:lpstr>Impaired by Region</vt:lpstr>
      <vt:lpstr>Impaired by Industry</vt:lpstr>
      <vt:lpstr>Glossary</vt:lpstr>
      <vt:lpstr>CurrQtr</vt:lpstr>
      <vt:lpstr>CurrQtrDt</vt:lpstr>
      <vt:lpstr>LastQtr</vt:lpstr>
      <vt:lpstr>PrevQtr3</vt:lpstr>
      <vt:lpstr>AIRB_losses!Print_Area</vt:lpstr>
      <vt:lpstr>Backtest!Print_Area</vt:lpstr>
      <vt:lpstr>Capital_Flow!Print_Area</vt:lpstr>
      <vt:lpstr>'CCR1'!Print_Area</vt:lpstr>
      <vt:lpstr>'CCR2'!Print_Area</vt:lpstr>
      <vt:lpstr>'CCR3'!Print_Area</vt:lpstr>
      <vt:lpstr>'CCR4'!Print_Area</vt:lpstr>
      <vt:lpstr>'CCR5'!Print_Area</vt:lpstr>
      <vt:lpstr>'CCR6'!Print_Area</vt:lpstr>
      <vt:lpstr>'CCR7'!Print_Area</vt:lpstr>
      <vt:lpstr>'CCR8'!Print_Area</vt:lpstr>
      <vt:lpstr>Cover!Print_Area</vt:lpstr>
      <vt:lpstr>'CR1'!Print_Area</vt:lpstr>
      <vt:lpstr>'CR10'!Print_Area</vt:lpstr>
      <vt:lpstr>'CR2'!Print_Area</vt:lpstr>
      <vt:lpstr>'CR3'!Print_Area</vt:lpstr>
      <vt:lpstr>'CR4'!Print_Area</vt:lpstr>
      <vt:lpstr>'CR5'!Print_Area</vt:lpstr>
      <vt:lpstr>'CR6 (Non-Retail)'!Print_Area</vt:lpstr>
      <vt:lpstr>'CR6 (Retail)'!Print_Area</vt:lpstr>
      <vt:lpstr>'CR7'!Print_Area</vt:lpstr>
      <vt:lpstr>'CR8'!Print_Area</vt:lpstr>
      <vt:lpstr>'CR9 (Non-Retail)'!Print_Area</vt:lpstr>
      <vt:lpstr>'CR9 (Retail)'!Print_Area</vt:lpstr>
      <vt:lpstr>Derivatives!Print_Area</vt:lpstr>
      <vt:lpstr>EAD_RWA!Print_Area</vt:lpstr>
      <vt:lpstr>Geography!Print_Area</vt:lpstr>
      <vt:lpstr>Glossary!Print_Area</vt:lpstr>
      <vt:lpstr>'KM2'!Print_Area</vt:lpstr>
      <vt:lpstr>'LI1'!Print_Area</vt:lpstr>
      <vt:lpstr>'LI2'!Print_Area</vt:lpstr>
      <vt:lpstr>'LR1'!Print_Area</vt:lpstr>
      <vt:lpstr>'LR2'!Print_Area</vt:lpstr>
      <vt:lpstr>Maturity!Print_Area</vt:lpstr>
      <vt:lpstr>Mkt_Risk!Print_Area</vt:lpstr>
      <vt:lpstr>'OV1'!Print_Area</vt:lpstr>
      <vt:lpstr>Overview!Print_Area</vt:lpstr>
      <vt:lpstr>Qualitative!Print_Area</vt:lpstr>
      <vt:lpstr>RWA_by_Business!Print_Area</vt:lpstr>
      <vt:lpstr>RWA_Flow!Print_Area</vt:lpstr>
      <vt:lpstr>RWA_Summary!Print_Area</vt:lpstr>
      <vt:lpstr>'SEC1'!Print_Area</vt:lpstr>
      <vt:lpstr>'SEC2'!Print_Area</vt:lpstr>
      <vt:lpstr>'SEC3'!Print_Area</vt:lpstr>
      <vt:lpstr>'SEC4'!Print_Area</vt:lpstr>
      <vt:lpstr>TLAC3!Print_Area</vt:lpstr>
      <vt:lpstr>'CC1'!Print_Titles</vt:lpstr>
      <vt:lpstr>'CC2'!Print_Titles</vt:lpstr>
      <vt:lpstr>'CCR4'!Print_Titles</vt:lpstr>
      <vt:lpstr>'CR10'!Print_Titles</vt:lpstr>
      <vt:lpstr>'CR6 (Non-Retail)'!Print_Titles</vt:lpstr>
      <vt:lpstr>'CR6 (Retail)'!Print_Titles</vt:lpstr>
      <vt:lpstr>'CR7'!Print_Titles</vt:lpstr>
      <vt:lpstr>'CR9 (Non-Retail)'!Print_Titles</vt:lpstr>
      <vt:lpstr>'CR9 (Retail)'!Print_Titles</vt:lpstr>
      <vt:lpstr>'Impaired by Industry'!Print_Titles</vt:lpstr>
      <vt:lpstr>Index!Print_Titles</vt:lpstr>
      <vt:lpstr>'LI1'!Print_Titles</vt:lpstr>
      <vt:lpstr>'OV1'!Print_Titles</vt:lpstr>
      <vt:lpstr>Qualitative!Print_Titles</vt:lpstr>
      <vt:lpstr>'SEC1'!Print_Titles</vt:lpstr>
      <vt:lpstr>'SEC2'!Print_Titles</vt:lpstr>
      <vt:lpstr>'SEC3'!Print_Titles</vt:lpstr>
      <vt:lpstr>'SEC4'!Print_Titles</vt:lpstr>
      <vt:lpstr>TLAC3!Print_Titles</vt:lpstr>
    </vt:vector>
  </TitlesOfParts>
  <Company>Bank of Nova Scotia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Hyder, Syed Zulfiqar</dc:creator>
  <cp:lastModifiedBy>Fang, Felix</cp:lastModifiedBy>
  <cp:lastPrinted>2021-11-29T22:48:45Z</cp:lastPrinted>
  <dcterms:created xsi:type="dcterms:W3CDTF">2018-07-06T19:11:58Z</dcterms:created>
  <dcterms:modified xsi:type="dcterms:W3CDTF">2021-11-30T09:43:26Z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0x0101000BA94860F50CCF42803CF4AA5B9364C0</vt:lpwstr>
  </property>
</Properties>
</file>