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scotiabank.sharepoint.com/sites/CALCASISCS/Shared Documents/General/001-Portfolios/ESG Reporting/ESG Report/2023 ESG Report/0.8 Drafts/10. Data Pack &amp; Indices/"/>
    </mc:Choice>
  </mc:AlternateContent>
  <xr:revisionPtr revIDLastSave="285" documentId="8_{4C7FAB23-5711-4E97-846B-F3113BE0CA49}" xr6:coauthVersionLast="47" xr6:coauthVersionMax="47" xr10:uidLastSave="{F4083BE9-6685-485A-968F-BE3524443292}"/>
  <workbookProtection lockStructure="1"/>
  <bookViews>
    <workbookView xWindow="28680" yWindow="-120" windowWidth="29040" windowHeight="15840" tabRatio="743" xr2:uid="{A8F8392A-E319-4563-8F67-E4169AAA04F2}"/>
  </bookViews>
  <sheets>
    <sheet name="Table of Contents" sheetId="13" r:id="rId1"/>
    <sheet name="Governance" sheetId="11" r:id="rId2"/>
    <sheet name="Environment" sheetId="7" r:id="rId3"/>
    <sheet name="Social" sheetId="8" r:id="rId4"/>
    <sheet name="PAS" sheetId="10" r:id="rId5"/>
    <sheet name="TCFD" sheetId="17" r:id="rId6"/>
    <sheet name="SASB" sheetId="15" r:id="rId7"/>
    <sheet name="GRI" sheetId="4" r:id="rId8"/>
    <sheet name="UNGC" sheetId="14" r:id="rId9"/>
    <sheet name="SDG" sheetId="5" r:id="rId10"/>
  </sheets>
  <definedNames>
    <definedName name="_xlnm._FilterDatabase" localSheetId="7" hidden="1">GRI!$A$3:$E$150</definedName>
    <definedName name="_ftn3" localSheetId="2">Environment!#REF!</definedName>
    <definedName name="_ftn4" localSheetId="2">Environment!#REF!</definedName>
    <definedName name="_ftnref4" localSheetId="2">Environment!#REF!</definedName>
    <definedName name="_ftnref5" localSheetId="2">Environment!#REF!</definedName>
    <definedName name="_Hlk123902901" localSheetId="2">Environment!#REF!</definedName>
    <definedName name="_xlnm.Print_Area" localSheetId="2">Environment!$A$1:$I$148</definedName>
    <definedName name="_xlnm.Print_Area" localSheetId="1">Governance!$A$1:$M$147</definedName>
    <definedName name="_xlnm.Print_Area" localSheetId="7">GRI!$A$1:$E$147</definedName>
    <definedName name="_xlnm.Print_Area" localSheetId="4">PAS!$A$1:$I$164</definedName>
    <definedName name="_xlnm.Print_Area" localSheetId="6">SASB!$A$1:$E$82</definedName>
    <definedName name="_xlnm.Print_Area" localSheetId="9">SDG!$A$1:$D$100</definedName>
    <definedName name="_xlnm.Print_Area" localSheetId="3">Social!$A$1:$M$288</definedName>
    <definedName name="_xlnm.Print_Area" localSheetId="0">'Table of Contents'!$A$1:$H$49</definedName>
    <definedName name="_xlnm.Print_Area" localSheetId="5">TCFD!$A$1:$G$51</definedName>
    <definedName name="_xlnm.Print_Area" localSheetId="8">UNGC!$A$1:$D$18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0" i="7" l="1"/>
  <c r="C5" i="7"/>
  <c r="C10" i="7"/>
  <c r="C29" i="7"/>
  <c r="E29" i="7"/>
  <c r="D30" i="7"/>
  <c r="D32" i="7"/>
  <c r="D33" i="7"/>
  <c r="C131" i="7"/>
  <c r="I63" i="10" l="1"/>
  <c r="I62" i="10"/>
  <c r="I61" i="10"/>
  <c r="I60" i="10"/>
  <c r="I59" i="10"/>
  <c r="I58" i="10"/>
  <c r="D24" i="10"/>
  <c r="D36" i="10" s="1"/>
  <c r="C24" i="10"/>
  <c r="C36" i="10" s="1"/>
  <c r="B24" i="10"/>
  <c r="B36" i="10" s="1"/>
  <c r="C228" i="8" l="1"/>
  <c r="C229" i="8" s="1"/>
  <c r="C240" i="8" l="1"/>
  <c r="C247" i="8"/>
  <c r="C215" i="8"/>
  <c r="C210" i="8"/>
  <c r="C143" i="7" l="1"/>
  <c r="H58" i="10"/>
  <c r="H59" i="10"/>
  <c r="H60" i="10"/>
  <c r="H61" i="10"/>
  <c r="H62" i="10"/>
  <c r="H63" i="10"/>
  <c r="B64" i="10"/>
  <c r="C64" i="10"/>
  <c r="D64" i="10"/>
  <c r="E64" i="10"/>
  <c r="F64" i="10"/>
  <c r="G64" i="10"/>
  <c r="B53" i="10"/>
  <c r="C53" i="10"/>
  <c r="D53" i="10"/>
  <c r="E53" i="10"/>
  <c r="F53" i="10"/>
  <c r="G53" i="10"/>
  <c r="H53" i="10"/>
  <c r="I53" i="10"/>
  <c r="I64" i="10" l="1"/>
  <c r="H64" i="10"/>
</calcChain>
</file>

<file path=xl/sharedStrings.xml><?xml version="1.0" encoding="utf-8"?>
<sst xmlns="http://schemas.openxmlformats.org/spreadsheetml/2006/main" count="2300" uniqueCount="1550">
  <si>
    <t>GOVERNANCE</t>
  </si>
  <si>
    <t>View tab</t>
  </si>
  <si>
    <t>ABOUT</t>
  </si>
  <si>
    <t>Responsible and Ethical Conduct</t>
  </si>
  <si>
    <t>Taxes by Jurisdiction</t>
  </si>
  <si>
    <t>Data Privacy and Security</t>
  </si>
  <si>
    <t>Global Supply Chain</t>
  </si>
  <si>
    <t>Training and Development</t>
  </si>
  <si>
    <t>Employee Engagement</t>
  </si>
  <si>
    <t>ENVIRONMENT</t>
  </si>
  <si>
    <t xml:space="preserve">Climate-Related Finance </t>
  </si>
  <si>
    <t>Responsible Wealth and Asset Management</t>
  </si>
  <si>
    <t>Employment in Canada</t>
  </si>
  <si>
    <t>Taxes Incurred in Canada</t>
  </si>
  <si>
    <t>Debt Financing to Canadian Firms</t>
  </si>
  <si>
    <t>Energy Consumption</t>
  </si>
  <si>
    <t>Branches and ATMs Openings, Closings and Relocations in Canada</t>
  </si>
  <si>
    <t>Water Consumption</t>
  </si>
  <si>
    <t>TCFD INDEX</t>
  </si>
  <si>
    <t>Paper Use and Electronic Waste Management</t>
  </si>
  <si>
    <t>SASB INDEX</t>
  </si>
  <si>
    <t>SOCIAL</t>
  </si>
  <si>
    <t>Global Workforce</t>
  </si>
  <si>
    <t>GRI INDEX</t>
  </si>
  <si>
    <t>Leadership and Workforce Diversity</t>
  </si>
  <si>
    <t>UNGC INDEX</t>
  </si>
  <si>
    <t>Women in Leadership and Workforce</t>
  </si>
  <si>
    <t xml:space="preserve">Paying Equitably </t>
  </si>
  <si>
    <t>SDGs INDEX</t>
  </si>
  <si>
    <t>External Assurance</t>
  </si>
  <si>
    <t>Employee Wellness, Health and Safety</t>
  </si>
  <si>
    <t>KPMG Limited Assurance Statement</t>
  </si>
  <si>
    <t>Economic Value Distributed</t>
  </si>
  <si>
    <t xml:space="preserve">LBG Canada Community Investment Verification Statement </t>
  </si>
  <si>
    <t>Access to Banking</t>
  </si>
  <si>
    <t>Community Investment and ScotiaRISE</t>
  </si>
  <si>
    <t>Contact us</t>
  </si>
  <si>
    <t>www.scotiabank.com/sustainability</t>
  </si>
  <si>
    <t>sustainability@scotiabank.com</t>
  </si>
  <si>
    <t>Our target is that all employees (100%) attest to our Scotiabank Code of Conduct.</t>
  </si>
  <si>
    <r>
      <t>Attestations and Training</t>
    </r>
    <r>
      <rPr>
        <b/>
        <vertAlign val="superscript"/>
        <sz val="10"/>
        <color rgb="FFFFFFFF"/>
        <rFont val="Scotia"/>
        <family val="2"/>
      </rPr>
      <t>4</t>
    </r>
  </si>
  <si>
    <t>Units</t>
  </si>
  <si>
    <r>
      <t>Code of Conduct Employee Attestations</t>
    </r>
    <r>
      <rPr>
        <b/>
        <vertAlign val="superscript"/>
        <sz val="10"/>
        <color rgb="FF333333"/>
        <rFont val="Scotia Legal"/>
        <family val="2"/>
      </rPr>
      <t>1</t>
    </r>
  </si>
  <si>
    <t>percentage</t>
  </si>
  <si>
    <t>Canada</t>
  </si>
  <si>
    <t>—</t>
  </si>
  <si>
    <t xml:space="preserve">International </t>
  </si>
  <si>
    <r>
      <t>Employee Training on Global Sales Principles</t>
    </r>
    <r>
      <rPr>
        <b/>
        <vertAlign val="superscript"/>
        <sz val="10"/>
        <color rgb="FF333333"/>
        <rFont val="Scotia Legal"/>
        <family val="2"/>
      </rPr>
      <t>2</t>
    </r>
  </si>
  <si>
    <t>hours</t>
  </si>
  <si>
    <t>4. Certain data that was not collected during fiscal years 2019 and 2020 have not been reported.</t>
  </si>
  <si>
    <t>Total</t>
  </si>
  <si>
    <t>Mexico</t>
  </si>
  <si>
    <t>Peru</t>
  </si>
  <si>
    <t>Chile</t>
  </si>
  <si>
    <t>Colombia</t>
  </si>
  <si>
    <t>Barbados</t>
  </si>
  <si>
    <t>Jamaica</t>
  </si>
  <si>
    <t>Trinidad &amp; Tobago</t>
  </si>
  <si>
    <t>Other International</t>
  </si>
  <si>
    <r>
      <t>Total Revenue</t>
    </r>
    <r>
      <rPr>
        <vertAlign val="superscript"/>
        <sz val="10"/>
        <color rgb="FF333333"/>
        <rFont val="Scotia Legal"/>
        <family val="2"/>
      </rPr>
      <t>2</t>
    </r>
  </si>
  <si>
    <t>millions</t>
  </si>
  <si>
    <t>Profit (Loss) Before Tax</t>
  </si>
  <si>
    <t>Income Tax Expense</t>
  </si>
  <si>
    <t>Privacy Commissioner of Canada</t>
  </si>
  <si>
    <r>
      <t>Goods and Services Procurement</t>
    </r>
    <r>
      <rPr>
        <b/>
        <vertAlign val="superscript"/>
        <sz val="10"/>
        <color rgb="FFFFFFFF"/>
        <rFont val="Scotia"/>
        <family val="2"/>
      </rPr>
      <t>1</t>
    </r>
  </si>
  <si>
    <t>Global Suppliers</t>
  </si>
  <si>
    <t>Goods and Services Procured</t>
  </si>
  <si>
    <t>billions</t>
  </si>
  <si>
    <r>
      <t>Goods and Services Procured Excluding Vendors not Managed by Procurement</t>
    </r>
    <r>
      <rPr>
        <vertAlign val="superscript"/>
        <sz val="10"/>
        <color rgb="FF333333"/>
        <rFont val="Scotia Legal"/>
        <family val="2"/>
      </rPr>
      <t>2</t>
    </r>
  </si>
  <si>
    <t>2. Supplier spend excludes transactions with non-vendors such as government agencies and non-governmental organizations, corporate card transactions, taxes and spending not managed by global procurement (non-procurement managed vendors).</t>
  </si>
  <si>
    <r>
      <t>Training and Deve</t>
    </r>
    <r>
      <rPr>
        <b/>
        <sz val="10"/>
        <color theme="0"/>
        <rFont val="Scotia"/>
        <family val="2"/>
      </rPr>
      <t>lopment</t>
    </r>
    <r>
      <rPr>
        <b/>
        <vertAlign val="superscript"/>
        <sz val="10"/>
        <color theme="0"/>
        <rFont val="Scotia"/>
        <family val="2"/>
      </rPr>
      <t xml:space="preserve">1  </t>
    </r>
    <r>
      <rPr>
        <i/>
        <sz val="10"/>
        <color theme="0"/>
        <rFont val="Scotia"/>
        <family val="2"/>
      </rPr>
      <t>GRI 404-1, 404-2, 404-3</t>
    </r>
  </si>
  <si>
    <t>Total Training Investment</t>
  </si>
  <si>
    <r>
      <t>Training Investment per Employee</t>
    </r>
    <r>
      <rPr>
        <vertAlign val="superscript"/>
        <sz val="10"/>
        <color theme="1"/>
        <rFont val="Scotia Legal"/>
        <family val="2"/>
      </rPr>
      <t>2</t>
    </r>
  </si>
  <si>
    <t>Total Training Courses Completed by Employees</t>
  </si>
  <si>
    <t>completed or viewed, millions</t>
  </si>
  <si>
    <t>days</t>
  </si>
  <si>
    <t>Average Training Hours per Employee</t>
  </si>
  <si>
    <r>
      <t>By Gender</t>
    </r>
    <r>
      <rPr>
        <b/>
        <vertAlign val="superscript"/>
        <sz val="10"/>
        <color theme="1"/>
        <rFont val="Scotia Legal"/>
        <family val="2"/>
      </rPr>
      <t>4</t>
    </r>
  </si>
  <si>
    <t>Women</t>
  </si>
  <si>
    <t>Men</t>
  </si>
  <si>
    <t>By Employee Level</t>
  </si>
  <si>
    <t>Vice President and Above</t>
  </si>
  <si>
    <r>
      <t>People Manager</t>
    </r>
    <r>
      <rPr>
        <vertAlign val="superscript"/>
        <sz val="10"/>
        <color theme="1"/>
        <rFont val="Scotia Legal"/>
        <family val="2"/>
      </rPr>
      <t>5</t>
    </r>
  </si>
  <si>
    <t>Individual Contributor</t>
  </si>
  <si>
    <t>Global Mandatory Courses</t>
  </si>
  <si>
    <t>Training Programs</t>
  </si>
  <si>
    <t>iLEAD People Manager Essentials Program </t>
  </si>
  <si>
    <t>Courses Completed</t>
  </si>
  <si>
    <t>Employees Who Completed the Program</t>
  </si>
  <si>
    <t xml:space="preserve">Employee Development and Education Support (Canada) </t>
  </si>
  <si>
    <t>Eligible Employees Receiving a Performance or Career Development Review</t>
  </si>
  <si>
    <t xml:space="preserve">Employees Assisted With Tuition </t>
  </si>
  <si>
    <t xml:space="preserve">Employee Tuition Assistance Provided </t>
  </si>
  <si>
    <t xml:space="preserve">1. Data includes headcount of employees (whether full-time or part-time), with employee types being casual, intern, contract, regular or student.  Excludes training for contingent workers. Data for “per employee” is based on average of employees at the beginning and end of the fiscal year.  Where figures are not reported, data was not collected that year.				
         			</t>
  </si>
  <si>
    <t xml:space="preserve">2. In 2021 and 2020, training travel and course fees were reduced due to the COVID-19 pandemic, and the decrease in internal training expenses was largely driven by the shift from classroom to virtual delivery. In 2022, the spending has returned closer to pre-pandemic level (2019) as demand for internal and external training rebounded.  </t>
  </si>
  <si>
    <t>3. Days of training calculated as 7.5 hours/day.</t>
  </si>
  <si>
    <t>4. Data for Diverse Gender Identities or Did Not Disclose is not available for reporting.</t>
  </si>
  <si>
    <t>5. People Managers are employees with at least 1 direct report, exclusive of those within the VP+ category above.</t>
  </si>
  <si>
    <r>
      <t>Employee Engagement</t>
    </r>
    <r>
      <rPr>
        <b/>
        <vertAlign val="superscript"/>
        <sz val="10"/>
        <color rgb="FFFFFFFF"/>
        <rFont val="Scotia"/>
        <family val="2"/>
      </rPr>
      <t>1</t>
    </r>
  </si>
  <si>
    <t>Scotiabank Employee Engagement Index</t>
  </si>
  <si>
    <r>
      <t>Scotiabank Employee Engagement</t>
    </r>
    <r>
      <rPr>
        <b/>
        <sz val="10"/>
        <color rgb="FF000000"/>
        <rFont val="Scotia Legal"/>
        <family val="2"/>
      </rPr>
      <t xml:space="preserve"> Index</t>
    </r>
  </si>
  <si>
    <r>
      <t>Scotiabank Score</t>
    </r>
    <r>
      <rPr>
        <vertAlign val="superscript"/>
        <sz val="10"/>
        <color theme="1"/>
        <rFont val="Scotia Legal"/>
        <family val="2"/>
      </rPr>
      <t>2</t>
    </r>
  </si>
  <si>
    <r>
      <t>Target: Financial Services Industry Average</t>
    </r>
    <r>
      <rPr>
        <vertAlign val="superscript"/>
        <sz val="10"/>
        <color theme="1"/>
        <rFont val="Scotia Legal"/>
        <family val="2"/>
      </rPr>
      <t>3</t>
    </r>
  </si>
  <si>
    <t xml:space="preserve">ScotiaPulse Employee Survey </t>
  </si>
  <si>
    <t>% of Employees Believe That Scotiabank is Being Socially Responsible</t>
  </si>
  <si>
    <t>International</t>
  </si>
  <si>
    <t>All Canadian employees</t>
  </si>
  <si>
    <t>Black People</t>
  </si>
  <si>
    <t>Diverse Gender Identities</t>
  </si>
  <si>
    <t>Diverse Sexual Orientations</t>
  </si>
  <si>
    <t>Indigenous Peoples</t>
  </si>
  <si>
    <t>People of Colour</t>
  </si>
  <si>
    <t>People with Disabilities</t>
  </si>
  <si>
    <t>Veterans</t>
  </si>
  <si>
    <t>2. To align with best practice and in response to employee feedback, the Employee Engagement Index methodology was updated in 2021.</t>
  </si>
  <si>
    <t>3. External benchmark provided by Qualtrics and based on three-year rolling global average benchmarks of the Financial Services industry.</t>
  </si>
  <si>
    <t>4. Segmentation of gender data by Diverse Gender Identity and Did Not Disclose is not available for reporting due to different systems globally.</t>
  </si>
  <si>
    <t>Climate-Related Finance</t>
  </si>
  <si>
    <t>Target</t>
  </si>
  <si>
    <t>$350 billion by 2030</t>
  </si>
  <si>
    <t>cumulative, billions</t>
  </si>
  <si>
    <t>Social Bonds</t>
  </si>
  <si>
    <t>Sustainable Bonds</t>
  </si>
  <si>
    <t>1832 Asset Management L.P. (1832)</t>
  </si>
  <si>
    <t>MD Financial Management Inc.
(MD)</t>
  </si>
  <si>
    <t>Total AUM</t>
  </si>
  <si>
    <t xml:space="preserve">ESG Integration Approach </t>
  </si>
  <si>
    <t>ESG Screening</t>
  </si>
  <si>
    <t xml:space="preserve">Fixed Income (Bonds and Preferred Shares) </t>
  </si>
  <si>
    <r>
      <t>tCO</t>
    </r>
    <r>
      <rPr>
        <vertAlign val="subscript"/>
        <sz val="10"/>
        <color rgb="FF333333"/>
        <rFont val="Scotia Legal"/>
        <family val="2"/>
      </rPr>
      <t>2</t>
    </r>
    <r>
      <rPr>
        <sz val="10"/>
        <color rgb="FF333333"/>
        <rFont val="Scotia Legal"/>
        <family val="2"/>
      </rPr>
      <t>e</t>
    </r>
  </si>
  <si>
    <t xml:space="preserve">Canada                                                                                                                                                                                    </t>
  </si>
  <si>
    <t xml:space="preserve">International                                                                                                                                                                          </t>
  </si>
  <si>
    <t>Real Estate Occupied (Global, Owned and Leased)</t>
  </si>
  <si>
    <t>square metres, millions</t>
  </si>
  <si>
    <r>
      <t>Internal Carbon Price per tonne CO</t>
    </r>
    <r>
      <rPr>
        <vertAlign val="subscript"/>
        <sz val="10"/>
        <color rgb="FF333333"/>
        <rFont val="Scotia Legal"/>
        <family val="2"/>
      </rPr>
      <t>2</t>
    </r>
    <r>
      <rPr>
        <sz val="10"/>
        <color rgb="FF333333"/>
        <rFont val="Scotia Legal"/>
        <family val="2"/>
      </rPr>
      <t>e</t>
    </r>
  </si>
  <si>
    <t>price / tonne</t>
  </si>
  <si>
    <t>%</t>
  </si>
  <si>
    <t>Secure 100% by 2025</t>
  </si>
  <si>
    <t>Total Electricity &amp; Fuel</t>
  </si>
  <si>
    <t>GJs</t>
  </si>
  <si>
    <t>Total Electricity</t>
  </si>
  <si>
    <t>MWh</t>
  </si>
  <si>
    <t xml:space="preserve">GJs                                              </t>
  </si>
  <si>
    <t xml:space="preserve">Canada                                                                                                            </t>
  </si>
  <si>
    <t xml:space="preserve">International                                                                                                                                                        </t>
  </si>
  <si>
    <t>Yes</t>
  </si>
  <si>
    <r>
      <t>Water Consumption</t>
    </r>
    <r>
      <rPr>
        <b/>
        <vertAlign val="superscript"/>
        <sz val="10"/>
        <color rgb="FFFFFFFF"/>
        <rFont val="Scotia"/>
        <family val="2"/>
      </rPr>
      <t>1, 2</t>
    </r>
    <r>
      <rPr>
        <b/>
        <sz val="10"/>
        <color rgb="FFFFFFFF"/>
        <rFont val="Scotia"/>
        <family val="2"/>
      </rPr>
      <t xml:space="preserve">  </t>
    </r>
    <r>
      <rPr>
        <i/>
        <sz val="10"/>
        <color rgb="FFFFFFFF"/>
        <rFont val="Scotia"/>
        <family val="2"/>
      </rPr>
      <t xml:space="preserve">GRI 303-5   </t>
    </r>
    <r>
      <rPr>
        <b/>
        <sz val="10"/>
        <color rgb="FFFFFFFF"/>
        <rFont val="Scotia"/>
        <family val="2"/>
      </rPr>
      <t xml:space="preserve">                                                                                                                                                   </t>
    </r>
  </si>
  <si>
    <t>Total Use</t>
  </si>
  <si>
    <r>
      <t>cubic metres (m</t>
    </r>
    <r>
      <rPr>
        <b/>
        <vertAlign val="superscript"/>
        <sz val="10"/>
        <color theme="1"/>
        <rFont val="Scotia Legal"/>
        <family val="2"/>
      </rPr>
      <t>3</t>
    </r>
    <r>
      <rPr>
        <b/>
        <sz val="10"/>
        <color theme="1"/>
        <rFont val="Scotia Legal"/>
        <family val="2"/>
      </rPr>
      <t>)</t>
    </r>
  </si>
  <si>
    <t xml:space="preserve">Water Use Intensity          </t>
  </si>
  <si>
    <r>
      <t>m</t>
    </r>
    <r>
      <rPr>
        <b/>
        <vertAlign val="superscript"/>
        <sz val="10"/>
        <color theme="1"/>
        <rFont val="Scotia Legal"/>
        <family val="2"/>
      </rPr>
      <t>3</t>
    </r>
    <r>
      <rPr>
        <b/>
        <sz val="10"/>
        <color theme="1"/>
        <rFont val="Scotia Legal"/>
        <family val="2"/>
      </rPr>
      <t xml:space="preserve"> per square metre</t>
    </r>
  </si>
  <si>
    <r>
      <t>Consumption of Paper</t>
    </r>
    <r>
      <rPr>
        <b/>
        <vertAlign val="superscript"/>
        <sz val="10"/>
        <color rgb="FF333333"/>
        <rFont val="Scotia Legal"/>
        <family val="2"/>
      </rPr>
      <t>1</t>
    </r>
  </si>
  <si>
    <t>tonnes</t>
  </si>
  <si>
    <t>Printing Paper</t>
  </si>
  <si>
    <t>Forms</t>
  </si>
  <si>
    <t xml:space="preserve">Paper Reduction                                                                                                                                                                                                                     </t>
  </si>
  <si>
    <t>Number of Accounts Switched to Paperless Banking</t>
  </si>
  <si>
    <t>accounts</t>
  </si>
  <si>
    <r>
      <rPr>
        <sz val="10"/>
        <color rgb="FF000000"/>
        <rFont val="Scotia Legal"/>
        <family val="2"/>
      </rPr>
      <t>Number of Paper Statements Reduced</t>
    </r>
    <r>
      <rPr>
        <vertAlign val="superscript"/>
        <sz val="10"/>
        <color rgb="FF000000"/>
        <rFont val="Scotia Legal"/>
        <family val="2"/>
      </rPr>
      <t>2</t>
    </r>
    <r>
      <rPr>
        <sz val="10"/>
        <color rgb="FF000000"/>
        <rFont val="Scotia Legal"/>
        <family val="2"/>
      </rPr>
      <t xml:space="preserve">                                                        </t>
    </r>
  </si>
  <si>
    <r>
      <t>Year-Over-Year Reduction in Paper Statements</t>
    </r>
    <r>
      <rPr>
        <vertAlign val="superscript"/>
        <sz val="10"/>
        <color theme="1"/>
        <rFont val="Scotia Legal"/>
        <family val="2"/>
      </rPr>
      <t>2</t>
    </r>
  </si>
  <si>
    <t>Weight of Paper Recycled/Diverted From Landfill</t>
  </si>
  <si>
    <t>1. Sources of data are primarily from reports from suppliers providing products and services associated with paper consumption and recycling. Reporting includes blank paper sheets that are used for internal printing and copying purposes (excluding paper sheets that are used for marketing purposes), standard and customized paper instruments used for bank statements, envelopes, reports and information transfer. Due to systems and data availability, comprehensive global compilation is not currently available.</t>
  </si>
  <si>
    <t>2. Scope of reporting includes: Canadian retail banking accounts (excluding small business), accounts with a primary account, open and active accounts, and the following product lines: credit cards (Visa/Amex/Mastercard), chequing, saving, investments, mortgages, secured and unsecured lending. Due to systems and data availability, comprehensive global compilation is not currently available.</t>
  </si>
  <si>
    <r>
      <t>Electronics Recycled</t>
    </r>
    <r>
      <rPr>
        <vertAlign val="superscript"/>
        <sz val="10"/>
        <color rgb="FF000000"/>
        <rFont val="Scotia Legal"/>
        <family val="2"/>
      </rPr>
      <t>3</t>
    </r>
  </si>
  <si>
    <t>1. Electronic waste includes but is not limited to computers, computer peripherals and accessories, cables, network equipment, ABMs, mobile phones, tablets and printers. Data is provided for Canadian operations only related to data collection system limitations for gathering comparable data enterprise-wide.</t>
  </si>
  <si>
    <t>Employees by Employment Type and Gender</t>
  </si>
  <si>
    <t xml:space="preserve">Total </t>
  </si>
  <si>
    <t>Permanent</t>
  </si>
  <si>
    <t>(%)</t>
  </si>
  <si>
    <t>Contract</t>
  </si>
  <si>
    <t>Full-Time</t>
  </si>
  <si>
    <t>Part-Time</t>
  </si>
  <si>
    <t>Did Not Disclose</t>
  </si>
  <si>
    <t>Under 30 years</t>
  </si>
  <si>
    <t>30 to 50 years</t>
  </si>
  <si>
    <t>Over 50 Years</t>
  </si>
  <si>
    <t>Employees</t>
  </si>
  <si>
    <r>
      <t>Global</t>
    </r>
    <r>
      <rPr>
        <vertAlign val="superscript"/>
        <sz val="10"/>
        <color rgb="FF000000"/>
        <rFont val="Scotia Legal"/>
        <family val="2"/>
      </rPr>
      <t>1</t>
    </r>
  </si>
  <si>
    <t xml:space="preserve">Canada </t>
  </si>
  <si>
    <t>Global</t>
  </si>
  <si>
    <t>1. Data for Diverse Gender Identities or Did Not Disclose is included in the global total, but not segmented out for Canada and International to maintain privacy and anonymity of individuals. Percentage and employee figures may not sum to global totals as a result.</t>
  </si>
  <si>
    <t>Diversity</t>
  </si>
  <si>
    <t>We aspire to achieve gender parity and maintain our aspirational goal to have a Board composition of at least 30% women. Scotiabank has consistently had over 25% women Board members since 2012. Several members of the Board count “environmental, social and governance matters” as one of the key areas of experience they bring to the Board. They have experience in sustainability matters and ESG issues, principles and practices in complex organizations, as well as a strong track record of community involvement, from charitable organizations to advisory committees driving standards for climate change reporting.</t>
  </si>
  <si>
    <t>Board of Directors</t>
  </si>
  <si>
    <t>Independent Directors (%)</t>
  </si>
  <si>
    <t>Number of Independent Directors</t>
  </si>
  <si>
    <t>Average Board Tenure (years)</t>
  </si>
  <si>
    <t>Directors by Gender</t>
  </si>
  <si>
    <t>Women (%)</t>
  </si>
  <si>
    <t>Number of Women</t>
  </si>
  <si>
    <t>Men (%)</t>
  </si>
  <si>
    <t xml:space="preserve">Directors by Age Group </t>
  </si>
  <si>
    <t>Over 50 years</t>
  </si>
  <si>
    <t>Directors by Geography</t>
  </si>
  <si>
    <t>United States</t>
  </si>
  <si>
    <t>Other</t>
  </si>
  <si>
    <t>1. Figures may differ from the Management Proxy Circular, which highlights the slate of directors proposed for election in the spring.</t>
  </si>
  <si>
    <t>Target by 2025</t>
  </si>
  <si>
    <r>
      <t>Senior Leadership Diversity</t>
    </r>
    <r>
      <rPr>
        <sz val="10"/>
        <color rgb="FF000000"/>
        <rFont val="Scotia Legal"/>
        <family val="2"/>
      </rPr>
      <t xml:space="preserve"> (VP+ roles, Canada)</t>
    </r>
  </si>
  <si>
    <r>
      <t xml:space="preserve">3.5% 
</t>
    </r>
    <r>
      <rPr>
        <sz val="8"/>
        <color theme="1"/>
        <rFont val="Scotia Legal"/>
        <family val="2"/>
      </rPr>
      <t>(BlackNorth Initiative Pledge)</t>
    </r>
  </si>
  <si>
    <t>30% or greater</t>
  </si>
  <si>
    <r>
      <t xml:space="preserve">Workforce Diversity </t>
    </r>
    <r>
      <rPr>
        <sz val="10"/>
        <color rgb="FF000000"/>
        <rFont val="Scotia Legal"/>
        <family val="2"/>
      </rPr>
      <t>(Canada)</t>
    </r>
  </si>
  <si>
    <r>
      <t xml:space="preserve">Black </t>
    </r>
    <r>
      <rPr>
        <sz val="10"/>
        <color theme="1"/>
        <rFont val="Scotia Legal"/>
        <family val="2"/>
      </rPr>
      <t>People</t>
    </r>
  </si>
  <si>
    <r>
      <t xml:space="preserve">5% or greater 
</t>
    </r>
    <r>
      <rPr>
        <sz val="8"/>
        <color theme="1"/>
        <rFont val="Scotia Legal"/>
        <family val="2"/>
      </rPr>
      <t>(BlackNorth Initiative Pledge)</t>
    </r>
  </si>
  <si>
    <t>7% or greater</t>
  </si>
  <si>
    <t>Double from 2020</t>
  </si>
  <si>
    <t>20% increase from 2020</t>
  </si>
  <si>
    <r>
      <t xml:space="preserve">Women in Senior Leadership </t>
    </r>
    <r>
      <rPr>
        <sz val="10"/>
        <color rgb="FF000000"/>
        <rFont val="Scotia Legal"/>
        <family val="2"/>
      </rPr>
      <t>(VP+)</t>
    </r>
  </si>
  <si>
    <r>
      <t>Executive Management Team</t>
    </r>
    <r>
      <rPr>
        <vertAlign val="superscript"/>
        <sz val="10"/>
        <color theme="1"/>
        <rFont val="Scotia Legal"/>
        <family val="2"/>
      </rPr>
      <t>1</t>
    </r>
  </si>
  <si>
    <t>9 of 30</t>
  </si>
  <si>
    <t>9 of 31</t>
  </si>
  <si>
    <t>7 of 30</t>
  </si>
  <si>
    <t>7 of 29</t>
  </si>
  <si>
    <r>
      <t>Executive Positions</t>
    </r>
    <r>
      <rPr>
        <vertAlign val="superscript"/>
        <sz val="10"/>
        <color theme="1"/>
        <rFont val="Scotia Legal"/>
        <family val="2"/>
      </rPr>
      <t>2</t>
    </r>
  </si>
  <si>
    <r>
      <t>VP and SVP Promotional Appoinments</t>
    </r>
    <r>
      <rPr>
        <vertAlign val="superscript"/>
        <sz val="10"/>
        <color theme="1"/>
        <rFont val="Scotia Legal"/>
        <family val="2"/>
      </rPr>
      <t>3</t>
    </r>
  </si>
  <si>
    <r>
      <t>Target:</t>
    </r>
    <r>
      <rPr>
        <sz val="9"/>
        <color rgb="FFC00000"/>
        <rFont val="Scotia Legal"/>
        <family val="2"/>
      </rPr>
      <t xml:space="preserve">  </t>
    </r>
    <r>
      <rPr>
        <b/>
        <sz val="9"/>
        <color rgb="FFC00000"/>
        <rFont val="Scotia Legal"/>
        <family val="2"/>
      </rPr>
      <t xml:space="preserve"> Increase global executive (VP+) population to 40% women by 2025</t>
    </r>
  </si>
  <si>
    <t>Women in Workforce</t>
  </si>
  <si>
    <t>Middle Management</t>
  </si>
  <si>
    <t>Junior Management</t>
  </si>
  <si>
    <t xml:space="preserve">Professional Roles </t>
  </si>
  <si>
    <t>Entry Level Roles</t>
  </si>
  <si>
    <t>1.  Please refer to the Annual Report for the respective fiscal year for Scotiabank’s Executive Management Team.</t>
  </si>
  <si>
    <t xml:space="preserve">3. Criteria for this data reflects promotional appointments into VP and SVP roles. </t>
  </si>
  <si>
    <r>
      <t>Women’s Median Remuneration Relative to Men’s (Canada)</t>
    </r>
    <r>
      <rPr>
        <b/>
        <vertAlign val="superscript"/>
        <sz val="10"/>
        <color rgb="FFFFFFFF"/>
        <rFont val="Scotia"/>
        <family val="2"/>
      </rPr>
      <t>1</t>
    </r>
  </si>
  <si>
    <r>
      <t>Vice President, Senior Vice President</t>
    </r>
    <r>
      <rPr>
        <vertAlign val="superscript"/>
        <sz val="10"/>
        <color rgb="FF333333"/>
        <rFont val="Scotia Legal"/>
        <family val="2"/>
      </rPr>
      <t>2</t>
    </r>
  </si>
  <si>
    <t>as a percentage of men's remuneration</t>
  </si>
  <si>
    <t>Professional, Administrative and Operational</t>
  </si>
  <si>
    <t>Hiring and Recruiting Diverse Talent</t>
  </si>
  <si>
    <r>
      <t xml:space="preserve">New Hires
</t>
    </r>
    <r>
      <rPr>
        <sz val="10"/>
        <color rgb="FFFFFFFF"/>
        <rFont val="Scotia"/>
        <family val="2"/>
      </rPr>
      <t xml:space="preserve"> </t>
    </r>
    <r>
      <rPr>
        <i/>
        <sz val="10"/>
        <color rgb="FFFFFFFF"/>
        <rFont val="Scotia"/>
        <family val="2"/>
      </rPr>
      <t>GRI 401-1</t>
    </r>
  </si>
  <si>
    <t>New Hires (Global)</t>
  </si>
  <si>
    <t> Global</t>
  </si>
  <si>
    <t>Canada %</t>
  </si>
  <si>
    <t>International %</t>
  </si>
  <si>
    <t>New Hires by Gender</t>
  </si>
  <si>
    <r>
      <rPr>
        <b/>
        <sz val="10"/>
        <color rgb="FF000000"/>
        <rFont val="Scotia Legal"/>
        <family val="2"/>
      </rPr>
      <t>Diverse Gender Identities</t>
    </r>
    <r>
      <rPr>
        <b/>
        <vertAlign val="superscript"/>
        <sz val="10"/>
        <color rgb="FF000000"/>
        <rFont val="Scotia Legal"/>
        <family val="2"/>
      </rPr>
      <t>1</t>
    </r>
    <r>
      <rPr>
        <b/>
        <sz val="10"/>
        <color rgb="FF000000"/>
        <rFont val="Scotia Legal"/>
        <family val="2"/>
      </rPr>
      <t xml:space="preserve"> </t>
    </r>
  </si>
  <si>
    <r>
      <t xml:space="preserve"> Global</t>
    </r>
    <r>
      <rPr>
        <vertAlign val="superscript"/>
        <sz val="10"/>
        <color theme="1"/>
        <rFont val="Scotia Legal"/>
        <family val="2"/>
      </rPr>
      <t>1</t>
    </r>
  </si>
  <si>
    <r>
      <t>Did Not Disclose</t>
    </r>
    <r>
      <rPr>
        <b/>
        <vertAlign val="superscript"/>
        <sz val="10"/>
        <color rgb="FF000000"/>
        <rFont val="Scotia Legal"/>
        <family val="2"/>
      </rPr>
      <t>1</t>
    </r>
  </si>
  <si>
    <t>1. Data for Diverse Gender Identities or Did Not Disclose is included in the global total, but not segmented out by region and age to maintain privacy and anonymity of individuals. Percentage and employee figures may not sum to global totals as a result.</t>
  </si>
  <si>
    <t>Turnover by Age Group</t>
  </si>
  <si>
    <t>Under 30 Years</t>
  </si>
  <si>
    <t>30 to 50 Years</t>
  </si>
  <si>
    <r>
      <t xml:space="preserve">Internal Vacancy Fill Rate (Canada) 
</t>
    </r>
    <r>
      <rPr>
        <i/>
        <sz val="10"/>
        <color rgb="FFFFFFFF"/>
        <rFont val="Scotia"/>
        <family val="2"/>
      </rPr>
      <t>GRI 401-1</t>
    </r>
  </si>
  <si>
    <t>Number of Posted Jobs</t>
  </si>
  <si>
    <t xml:space="preserve">Number of Internal Candidates That Filled Posted Jobs </t>
  </si>
  <si>
    <t>Internal Vacancy Fill Rate:</t>
  </si>
  <si>
    <t>% of Posted Jobs Filled by Internal Candidates</t>
  </si>
  <si>
    <t>Data provided is for Canada. Due to different reporting systems globally, we are unable to report on international data. Minor Injury is defined as workplace injury where the employee has no lost time from work. Disabling Injury is defined as an injury where the employee has lost time from work. Lost Time refers to time missed from work due to a workplace injury.</t>
  </si>
  <si>
    <r>
      <t>Injuries by Type</t>
    </r>
    <r>
      <rPr>
        <b/>
        <vertAlign val="superscript"/>
        <sz val="10"/>
        <color rgb="FF000000"/>
        <rFont val="Scotia Legal"/>
        <family val="2"/>
      </rPr>
      <t>1</t>
    </r>
  </si>
  <si>
    <t>Minor Injury</t>
  </si>
  <si>
    <t>Disabling Injury</t>
  </si>
  <si>
    <t>Absentee Rate as a % of Total Days Scheduled</t>
  </si>
  <si>
    <t xml:space="preserve">Scheduled Working Days </t>
  </si>
  <si>
    <t>Data as % of Global Employees</t>
  </si>
  <si>
    <t>thousands</t>
  </si>
  <si>
    <t>Customer Complaints</t>
  </si>
  <si>
    <t>case reviews</t>
  </si>
  <si>
    <t xml:space="preserve">CCAO Annual Report </t>
  </si>
  <si>
    <r>
      <t>Economic Value Distributed</t>
    </r>
    <r>
      <rPr>
        <vertAlign val="superscript"/>
        <sz val="10"/>
        <color theme="1"/>
        <rFont val="Scotia Legal"/>
        <family val="2"/>
      </rPr>
      <t>1</t>
    </r>
  </si>
  <si>
    <t>1. Economic value distributed is a sustainability metric and was calculated per GRI methodology 201-1 Direct economic value generated and distributed (2016) as an indicator of how the Bank is creating value for its various stakeholders. Economic value distributed is determined based Scotiabank’s Annual Report for the respective year and includes: salaries and benefits, net operating expenses (sum of premises and technology, communications, advertising and business development, and professional expenses), cash dividends, taxes (sum of current income taxes, payroll taxes, business and capital taxes; deferred taxes are not included in accordance with GRI). In addition, community investments are also included within this figure (not found in the Annual report).</t>
  </si>
  <si>
    <t>GRI methodology 201-1</t>
  </si>
  <si>
    <t>Mobilize Capital to Women-Owned and Women-Led Businesses (SWI, Canada)</t>
  </si>
  <si>
    <t>$10 billion by 2025</t>
  </si>
  <si>
    <t>billions, cumulative</t>
  </si>
  <si>
    <r>
      <t>Financial Services for Indigenous Communities, Businesses and Peoples (Canada)</t>
    </r>
    <r>
      <rPr>
        <vertAlign val="superscript"/>
        <sz val="10"/>
        <color theme="1"/>
        <rFont val="Scotia Legal"/>
        <family val="2"/>
      </rPr>
      <t>1</t>
    </r>
  </si>
  <si>
    <r>
      <t>Small Business</t>
    </r>
    <r>
      <rPr>
        <b/>
        <vertAlign val="superscript"/>
        <sz val="10"/>
        <color rgb="FF000000"/>
        <rFont val="Scotia Legal"/>
        <family val="2"/>
      </rPr>
      <t>2</t>
    </r>
  </si>
  <si>
    <t>Small Business Lending (Canada)</t>
  </si>
  <si>
    <t>Number of Loans &amp; Other Facilities Outstanding  (Canada)</t>
  </si>
  <si>
    <t>Low and No-Fee Banking</t>
  </si>
  <si>
    <t>Scotiabank Colpatria's Zero-Fee Accounts (Cuenta Cero, Colombia)</t>
  </si>
  <si>
    <t xml:space="preserve">Mexico's Cuenta Única Digital (Single Digital Account) </t>
  </si>
  <si>
    <t>Cash</t>
  </si>
  <si>
    <r>
      <t>Time</t>
    </r>
    <r>
      <rPr>
        <vertAlign val="superscript"/>
        <sz val="10"/>
        <color rgb="FF000000"/>
        <rFont val="Scotia Legal"/>
        <family val="2"/>
      </rPr>
      <t>4</t>
    </r>
  </si>
  <si>
    <r>
      <t>Management Costs</t>
    </r>
    <r>
      <rPr>
        <vertAlign val="superscript"/>
        <sz val="10"/>
        <color rgb="FF000000"/>
        <rFont val="Scotia Legal"/>
        <family val="2"/>
      </rPr>
      <t>5</t>
    </r>
  </si>
  <si>
    <t>Community Investment Initiatives (excluding ScotiaRISE Initiatives)</t>
  </si>
  <si>
    <t>ScotiaRISE Initiatives</t>
  </si>
  <si>
    <t>Arts/Culture/Humanities</t>
  </si>
  <si>
    <t>Education</t>
  </si>
  <si>
    <t>Environment</t>
  </si>
  <si>
    <t>Social Services</t>
  </si>
  <si>
    <t>Cash Donations</t>
  </si>
  <si>
    <t>Employee Volunteerism &amp; Management Expenses</t>
  </si>
  <si>
    <t>3. At least 1% of our domestic charitable giving based on our net income before taxes in Canada.</t>
  </si>
  <si>
    <t>4. Monetary value of volunteer time provided during working hours was calculated using hourly wage rate. This calculation was verified by London Benchmarking Group (LBG) Canada.</t>
  </si>
  <si>
    <t>5. Eligible expenses include salaries of community investment staff, information technology and consulting fees, promotion costs, and reporting expenditures.</t>
  </si>
  <si>
    <t>Amount Donated Through Employee Programs</t>
  </si>
  <si>
    <r>
      <t>Employment in Canada</t>
    </r>
    <r>
      <rPr>
        <b/>
        <vertAlign val="superscript"/>
        <sz val="11"/>
        <color rgb="FFFFFFFF"/>
        <rFont val="Scotia"/>
        <family val="2"/>
      </rPr>
      <t>1</t>
    </r>
  </si>
  <si>
    <t>Province and Territory</t>
  </si>
  <si>
    <t>Alberta</t>
  </si>
  <si>
    <t>British Columbia</t>
  </si>
  <si>
    <t>Manitoba</t>
  </si>
  <si>
    <t>New Brunswick</t>
  </si>
  <si>
    <t>Newfoundland and Labrador</t>
  </si>
  <si>
    <t>Northwest Territories</t>
  </si>
  <si>
    <t>Nova Scotia</t>
  </si>
  <si>
    <t>Ontario</t>
  </si>
  <si>
    <t>Prince Edward Island</t>
  </si>
  <si>
    <t>Quebec</t>
  </si>
  <si>
    <t>Saskatchewan</t>
  </si>
  <si>
    <t>Yukon</t>
  </si>
  <si>
    <t>Income Taxes</t>
  </si>
  <si>
    <t>Capital Taxes</t>
  </si>
  <si>
    <r>
      <t>Other Taxes</t>
    </r>
    <r>
      <rPr>
        <b/>
        <vertAlign val="superscript"/>
        <sz val="11"/>
        <color rgb="FFC00000"/>
        <rFont val="Scotia Legal"/>
        <family val="2"/>
      </rPr>
      <t>1</t>
    </r>
  </si>
  <si>
    <t>FEDERAL</t>
  </si>
  <si>
    <t>PROVINCIAL</t>
  </si>
  <si>
    <t>Québec</t>
  </si>
  <si>
    <t>Territories</t>
  </si>
  <si>
    <r>
      <t>Total</t>
    </r>
    <r>
      <rPr>
        <b/>
        <vertAlign val="superscript"/>
        <sz val="10"/>
        <color rgb="FF333333"/>
        <rFont val="Scotia Legal"/>
        <family val="2"/>
      </rPr>
      <t>2</t>
    </r>
  </si>
  <si>
    <t>Authorization Levels of:</t>
  </si>
  <si>
    <t>$0 - $24,999</t>
  </si>
  <si>
    <t>$25,000 - $99,999</t>
  </si>
  <si>
    <t>$100,000 - $249,999</t>
  </si>
  <si>
    <t>$250,000 - $499,999</t>
  </si>
  <si>
    <t>Authorized</t>
  </si>
  <si>
    <t>($000s)</t>
  </si>
  <si>
    <t>British Columbia &amp; Yukon *</t>
  </si>
  <si>
    <t>Alberta &amp; NWT **</t>
  </si>
  <si>
    <t>PEI</t>
  </si>
  <si>
    <t>Newfoundland</t>
  </si>
  <si>
    <t>$500,000 - $999,999</t>
  </si>
  <si>
    <t>$1,000,000 - $4,999,999</t>
  </si>
  <si>
    <t>Over $5,000,000</t>
  </si>
  <si>
    <t>Alberta, Saskatchewan &amp; NWT ***</t>
  </si>
  <si>
    <t xml:space="preserve"> NB, PEI, NFLD and NS ****</t>
  </si>
  <si>
    <t xml:space="preserve">Note: For reasons of client confidentiality, we have combined the following: </t>
  </si>
  <si>
    <t xml:space="preserve">   * Yukon Territory with British Columbia.</t>
  </si>
  <si>
    <t xml:space="preserve">  **  NorthWest Territories with Alberta.</t>
  </si>
  <si>
    <t xml:space="preserve"> ***  NorthWest Territories, Saskatchewan and Alberta</t>
  </si>
  <si>
    <t>****  New Brunswick, Prince Edward Island, Newfoundland and Nova Scotia</t>
  </si>
  <si>
    <t>Address</t>
  </si>
  <si>
    <t>City</t>
  </si>
  <si>
    <t xml:space="preserve">Province </t>
  </si>
  <si>
    <t>BC</t>
  </si>
  <si>
    <t>ON</t>
  </si>
  <si>
    <t>QC</t>
  </si>
  <si>
    <t>Laval</t>
  </si>
  <si>
    <t>*  = New branch as a result of relocation</t>
  </si>
  <si>
    <t>Relocation</t>
  </si>
  <si>
    <t>Consolidation</t>
  </si>
  <si>
    <t>AB</t>
  </si>
  <si>
    <t>NL</t>
  </si>
  <si>
    <t>NS</t>
  </si>
  <si>
    <t>ABMs Installed and De-Installed in Canada</t>
  </si>
  <si>
    <t>Location/Name</t>
  </si>
  <si>
    <t>Postal Code</t>
  </si>
  <si>
    <t>CALGARY</t>
  </si>
  <si>
    <t>EDMONTON</t>
  </si>
  <si>
    <t>BEDFORD</t>
  </si>
  <si>
    <t>TORONTO</t>
  </si>
  <si>
    <t>LAVAL</t>
  </si>
  <si>
    <t>MONTREAL</t>
  </si>
  <si>
    <t>QUEBEC</t>
  </si>
  <si>
    <t xml:space="preserve">* The above information only captures net installations, thus, if an ABM was installed and de-installed or visa versa at the same address during the fiscal year, that information is not included in the above reporting. </t>
  </si>
  <si>
    <t>7-ELEVEN</t>
  </si>
  <si>
    <t>1500 AUSTIN RD</t>
  </si>
  <si>
    <t>COQUITLAM</t>
  </si>
  <si>
    <t>V3K3P7</t>
  </si>
  <si>
    <t>VICTORIA</t>
  </si>
  <si>
    <t>WINNIPEG</t>
  </si>
  <si>
    <t>MB</t>
  </si>
  <si>
    <t>GRANBY</t>
  </si>
  <si>
    <t>Couche-Tard - 707</t>
  </si>
  <si>
    <t>825 MAISONNEUVE</t>
  </si>
  <si>
    <t>J2J1S5</t>
  </si>
  <si>
    <t>Task Force on Climate-related Financial Disclosures Index</t>
  </si>
  <si>
    <t>Governance</t>
  </si>
  <si>
    <t>Strategy</t>
  </si>
  <si>
    <t>Risk Management</t>
  </si>
  <si>
    <t>Metrics and Targets</t>
  </si>
  <si>
    <t xml:space="preserve">Environment </t>
  </si>
  <si>
    <t>Sustainability Accounting Standards Board Index</t>
  </si>
  <si>
    <t>CB = Commercial Banks Sustainability Accounting Standard, CF = Consumer Finance Sustainability Accounting Standard, AC = Asset Management &amp; Custody Activities, Sustainability Accounting Standard, IB = Investment Banking &amp; Brokerage Sustainability Accounting Standard, MF = Mortgage Finance Sustainability Accounting Standard</t>
  </si>
  <si>
    <t>SASB Code</t>
  </si>
  <si>
    <t>Metric</t>
  </si>
  <si>
    <t>Disclosure</t>
  </si>
  <si>
    <t>Related Links</t>
  </si>
  <si>
    <t>Business Ethics</t>
  </si>
  <si>
    <t>FN-CB-510a.1</t>
  </si>
  <si>
    <t>Total amount of monetary losses as a result of legal proceedings associated with fraud, insider trading, anti-trust, anti-competitive behavior, market manipulation, malpractice, or other related financial industry laws or regulations</t>
  </si>
  <si>
    <t>Annual Reports, Management Proxy Circular and AGM materials</t>
  </si>
  <si>
    <t>FN-AC-510a.1</t>
  </si>
  <si>
    <t>FN-CB-510a.2</t>
  </si>
  <si>
    <t>Description of whistleblower policies and procedures</t>
  </si>
  <si>
    <t>Scotiabank Code of Conduct</t>
  </si>
  <si>
    <t>FN-AC-510a.2</t>
  </si>
  <si>
    <t>Whistleblower Policy</t>
  </si>
  <si>
    <t>FN-IB-510a.2</t>
  </si>
  <si>
    <t xml:space="preserve">Scotiabank.EthicsPoint.com </t>
  </si>
  <si>
    <t>Customer Privacy</t>
  </si>
  <si>
    <t>FN-CF-220a. 1</t>
  </si>
  <si>
    <t>Number of account holders whose information is used for secondary purposes</t>
  </si>
  <si>
    <t>Privacy Commitment</t>
  </si>
  <si>
    <t xml:space="preserve">The Bank collects and uses personal information only for the purposes described in Scotiabank's Privacy Agreement. Scotiabank does not sell or use personal information for secondary purposes. </t>
  </si>
  <si>
    <t>Privacy Agreement</t>
  </si>
  <si>
    <t>FN-CF-220a.2</t>
  </si>
  <si>
    <t>Total amount of monetary losses as a result of legal proceedings associated with customer privacy</t>
  </si>
  <si>
    <t>In the ordinary course of business, the Bank and its subsidiaries are routinely defendants in, or parties to, a number of pending and threatened legal actions and regulatory proceedings, including actions brought on behalf of various classes of claimants. However, based on current knowledge, management does not believe that liabilities, if any, arising from pending litigation or regulatory proceedings will have a material adverse effect on the Consolidated Statement of Financial Position or results of operations of the Bank.</t>
  </si>
  <si>
    <t>Data Security</t>
  </si>
  <si>
    <t>FN-CB-230a.1</t>
  </si>
  <si>
    <t>(1) Number of data breaches, (2) percentage involving personally identifiable information (PII), (3) number of account holders affected</t>
  </si>
  <si>
    <t xml:space="preserve">Governance </t>
  </si>
  <si>
    <t>FN-CF-230a.1</t>
  </si>
  <si>
    <t>FN-CB-230a.2</t>
  </si>
  <si>
    <t>Description of approach to identifying and addressing data security risks</t>
  </si>
  <si>
    <t>FN-CF-230a.3</t>
  </si>
  <si>
    <t>Discriminatory Lending</t>
  </si>
  <si>
    <t>FN-MF-270b.2</t>
  </si>
  <si>
    <t>Total amount of monetary losses as a result of legal proceedings associated with discriminatory mortgage lending</t>
  </si>
  <si>
    <t>FN-MF-270b.3</t>
  </si>
  <si>
    <t>Description of policies and procedures for ensuring non-discriminatory mortgage origination</t>
  </si>
  <si>
    <t>Employee Diversity and Inclusion</t>
  </si>
  <si>
    <t>FN-AC-330a.1</t>
  </si>
  <si>
    <t xml:space="preserve">Percentage of gender and racial/ethnic group representation for </t>
  </si>
  <si>
    <t>Social</t>
  </si>
  <si>
    <t>FN-IB-330a.1</t>
  </si>
  <si>
    <t>(1) executive management,</t>
  </si>
  <si>
    <t xml:space="preserve">(2) non-executive management, </t>
  </si>
  <si>
    <t xml:space="preserve">(3) professionals, and </t>
  </si>
  <si>
    <t>(4) all other employees</t>
  </si>
  <si>
    <t>Employee Incentives &amp; Risk Taking</t>
  </si>
  <si>
    <t>FN-IB-550b.1</t>
  </si>
  <si>
    <t>Percentage of total remuneration that is variable for Material Risk Takers (MRTs)</t>
  </si>
  <si>
    <t>FN-IB-550b.2</t>
  </si>
  <si>
    <t>Percentage of variable remuneration of MRTs to which malus or clawback provisions were applied</t>
  </si>
  <si>
    <t>Financial Inclusion &amp; Capacity Building</t>
  </si>
  <si>
    <t>FN-CB-240a.1</t>
  </si>
  <si>
    <t>1) Number and (2) amount of loans outstanding qualified to programs designed to promote small business and community development</t>
  </si>
  <si>
    <t>PAS</t>
  </si>
  <si>
    <t>FN-CB-240a.3</t>
  </si>
  <si>
    <t>Number of no-cost retail checking accounts provided to previously unbanked or underbanked customers</t>
  </si>
  <si>
    <t>FN-CB-240a.4</t>
  </si>
  <si>
    <t>Number of participants in financial literacy initiatives for unbanked, underbanked, or underserved customers</t>
  </si>
  <si>
    <t>Incorporation of Environmental, Social, and Governance Factors in Credit Analysis</t>
  </si>
  <si>
    <t>FN-CB-410a.2</t>
  </si>
  <si>
    <t>Description of approach to incorporation of environmental, social, and governance (ESG) factors in credit analysis</t>
  </si>
  <si>
    <t>Incorporation of Environmental, Social, and Governance Factors in Investment Banking &amp; Brokerage Activities</t>
  </si>
  <si>
    <t>FN-IB-410a.2</t>
  </si>
  <si>
    <t>(1) Number and (2) total value of investments and loans incorporating integration of environmental, social, and governance (ESG) factors, by industry</t>
  </si>
  <si>
    <t>FN-IB-410a.3</t>
  </si>
  <si>
    <t>Description of approach to incorporation of environmental, social, and governance (ESG) factors in investment banking and brokerage activities</t>
  </si>
  <si>
    <t>Incorporation of Environmental, Social, and Governance Factors in Investment Management &amp; Advisory</t>
  </si>
  <si>
    <t>FN-AC-410a.1</t>
  </si>
  <si>
    <t>Amount of assets under management, by asset class, that employ (1) integration of environmental, social, and governance (ESG) issues, (2) sustainability themed investing, and (3) screening</t>
  </si>
  <si>
    <t xml:space="preserve">Relevant reports and policies for investment management advisory:  </t>
  </si>
  <si>
    <t> </t>
  </si>
  <si>
    <t>1832 Asset Management</t>
  </si>
  <si>
    <t>1832 Responsible Investment Policy</t>
  </si>
  <si>
    <t>Description of approach to incorporation of environmental, social, and governance (ESG) factors in investment and/or wealth management processes and strategies</t>
  </si>
  <si>
    <t>1832 Proxy Voting Guidelines</t>
  </si>
  <si>
    <t>FN-AC-410a.2</t>
  </si>
  <si>
    <t>1832 PRI Transparency Report</t>
  </si>
  <si>
    <t xml:space="preserve">Jarislowsky Fraser </t>
  </si>
  <si>
    <t>JFL Sustainable Investment and Engagement Policies</t>
  </si>
  <si>
    <t>FN-AC-410a.3</t>
  </si>
  <si>
    <t>Description of proxy voting and investee engagement policies and procedures</t>
  </si>
  <si>
    <t>JFL Proxy Voting Guidelines</t>
  </si>
  <si>
    <t>JFL PRI Transparency Report</t>
  </si>
  <si>
    <t xml:space="preserve">MD Financial Management </t>
  </si>
  <si>
    <t>MD Responsible Investment Policy</t>
  </si>
  <si>
    <t>MD Proxy Voting Guidelines</t>
  </si>
  <si>
    <t>MD PRI Transparency Report</t>
  </si>
  <si>
    <t>Lending Practices</t>
  </si>
  <si>
    <t>FN-MF-270a.3</t>
  </si>
  <si>
    <t>Total amount of monetary losses as a result of legal proceedings associated with communications to customers or remuneration of loan originators</t>
  </si>
  <si>
    <t>Professional Integrity</t>
  </si>
  <si>
    <t>FN-IB-510b.3</t>
  </si>
  <si>
    <t>Total amount of monetary losses as a result of legal proceedings associated with professional integrity, including duty of care</t>
  </si>
  <si>
    <t>FN-IB-510b.4</t>
  </si>
  <si>
    <t>Description of approach to ensuring professional integrity, including duty of care</t>
  </si>
  <si>
    <t>Selling Practices</t>
  </si>
  <si>
    <t>FN-CF-270a.5</t>
  </si>
  <si>
    <t>Total amount of monetary losses as a result of legal proceedings associated with selling and servicing of products</t>
  </si>
  <si>
    <t>Systemic Risk Management</t>
  </si>
  <si>
    <t>FN-CB-550a.1</t>
  </si>
  <si>
    <t>Global Systemically Important Bank (G-SIB) score, by category</t>
  </si>
  <si>
    <t>FN-IB-550a.1</t>
  </si>
  <si>
    <t>Report to Shareholders</t>
  </si>
  <si>
    <t>FN-CB-550a.2</t>
  </si>
  <si>
    <t>Description of approach to incorporation of results of mandatory and voluntary stress tests into capital adequacy planning, long-term corporate strategy, and other business activities</t>
  </si>
  <si>
    <t>FN-IB-550a.2</t>
  </si>
  <si>
    <t>Transparent Information &amp; Fair Advice for Customers</t>
  </si>
  <si>
    <t>FN-AC-270a.2</t>
  </si>
  <si>
    <t>Total amount of monetary losses as a result of legal proceedings associated with marketing and communication of financial product related information to new and returning customers</t>
  </si>
  <si>
    <t>FN-AC-270a.3</t>
  </si>
  <si>
    <t>Description of approach to informing customers about products and services</t>
  </si>
  <si>
    <t>Customer Care resources</t>
  </si>
  <si>
    <t>Activity Metric – Asset Management &amp; Custody Activities</t>
  </si>
  <si>
    <t>FN-AC-000.A</t>
  </si>
  <si>
    <t>(1) Total registered and (2) total unregistered assets under management</t>
  </si>
  <si>
    <t>FN-AC-000.B</t>
  </si>
  <si>
    <t>Total assets under custody and supervision</t>
  </si>
  <si>
    <t>Activity Metric – Commercial Banking</t>
  </si>
  <si>
    <t>FN-CB-000.A</t>
  </si>
  <si>
    <t>(1) Number and (2) value of checking and savings accounts by segment: (a) personal and (b) small business</t>
  </si>
  <si>
    <t>Supplementary Financial Information</t>
  </si>
  <si>
    <t>FN-CB-000.B</t>
  </si>
  <si>
    <t>(1) Number and (2) value of loans by segment: (a) personal, (b) small business, and (c) corporate</t>
  </si>
  <si>
    <t>Activity Metric – Investment Banking and Brokerage</t>
  </si>
  <si>
    <t>FN-IB-000.A</t>
  </si>
  <si>
    <t>(1) Number and (2) value of (a) underwriting, (b) advisory, and (c) securitization transactions</t>
  </si>
  <si>
    <t>Activity Metric – Mortgage Finance</t>
  </si>
  <si>
    <t>FN-MF-000.A</t>
  </si>
  <si>
    <t>(1) Number and (2) value of mortgages originated by category: (a) residential and (b) commercial</t>
  </si>
  <si>
    <t>Global Reporting Initiative Index</t>
  </si>
  <si>
    <t>GRI Index</t>
  </si>
  <si>
    <t>Indicator</t>
  </si>
  <si>
    <t>2-1</t>
  </si>
  <si>
    <t>Organizational details</t>
  </si>
  <si>
    <t>Scotiabank Corporate Profile</t>
  </si>
  <si>
    <t>2-2</t>
  </si>
  <si>
    <t>Entities included in the organization’s sustainability reporting</t>
  </si>
  <si>
    <t>2-3</t>
  </si>
  <si>
    <t xml:space="preserve">Contact: sustainability@scotiabank.com   </t>
  </si>
  <si>
    <t>2-4</t>
  </si>
  <si>
    <t>Restatements of information</t>
  </si>
  <si>
    <t>2-5</t>
  </si>
  <si>
    <t>External assurance</t>
  </si>
  <si>
    <t>ESG Publications &amp; Policies</t>
  </si>
  <si>
    <t>2-6</t>
  </si>
  <si>
    <t>Activities, value chain and other business relationships</t>
  </si>
  <si>
    <t>2-7</t>
  </si>
  <si>
    <t>Tables: Global Workforce, in Social</t>
  </si>
  <si>
    <t>2-9</t>
  </si>
  <si>
    <t>Governance structure and composition</t>
  </si>
  <si>
    <t>2-10</t>
  </si>
  <si>
    <t>Nomination and selection of the highest governance body</t>
  </si>
  <si>
    <t>2-11</t>
  </si>
  <si>
    <t>Chair of the highest governance body</t>
  </si>
  <si>
    <t>Scotiabank Board of Directors</t>
  </si>
  <si>
    <t>2-12</t>
  </si>
  <si>
    <t>Role of the highest governance body in overseeing the management of impacts</t>
  </si>
  <si>
    <t>2-13</t>
  </si>
  <si>
    <t>Delegation of responsibility for managing impacts</t>
  </si>
  <si>
    <t>2-14</t>
  </si>
  <si>
    <t>Role of the highest governance body in sustainability reporting</t>
  </si>
  <si>
    <t>2-15</t>
  </si>
  <si>
    <t>Conflicts of interest</t>
  </si>
  <si>
    <t>2-16</t>
  </si>
  <si>
    <t>Communication of critical concerns</t>
  </si>
  <si>
    <t xml:space="preserve">Whistleblower Policy </t>
  </si>
  <si>
    <t>2-17</t>
  </si>
  <si>
    <t>Collective knowledge of the highest governance body</t>
  </si>
  <si>
    <t>2-18</t>
  </si>
  <si>
    <t>Evaluation of the performance of the highest governance body</t>
  </si>
  <si>
    <t>2-19</t>
  </si>
  <si>
    <t>Remuneration policies</t>
  </si>
  <si>
    <t>2-20</t>
  </si>
  <si>
    <t>Process to determine remuneration</t>
  </si>
  <si>
    <t>2-21</t>
  </si>
  <si>
    <t>Annual total compensation ratio</t>
  </si>
  <si>
    <t>2-22</t>
  </si>
  <si>
    <t>Statement on sustainable development strategy</t>
  </si>
  <si>
    <t>Scotiabank ESG strategy</t>
  </si>
  <si>
    <t>2-23</t>
  </si>
  <si>
    <t>Policy commitments</t>
  </si>
  <si>
    <t>Scotiabank’s Values are: Respect, Integrity, Passion and Accountability. Policy commitments that are relevant to responsible business conduct include: Scotiabank Code of Conduct, Human Rights Statement,  Whistleblower Policy, Supplier Code of Conduct. With regard to consumers, see Codes of Conduct and Public Commitments.</t>
  </si>
  <si>
    <t xml:space="preserve">
Human Rights Statement</t>
  </si>
  <si>
    <t>Supplier Code of Conduct</t>
  </si>
  <si>
    <t>Codes of Conduct and Public Commitments</t>
  </si>
  <si>
    <t>2-24</t>
  </si>
  <si>
    <t>Embedding policy commitments</t>
  </si>
  <si>
    <t>2-26</t>
  </si>
  <si>
    <t>Mechanisms for seeking advice and raising concerns</t>
  </si>
  <si>
    <t>Scotiabank Code of Conduct: Key Sources of Guidance and Advice</t>
  </si>
  <si>
    <t>Website: How to raise concerns</t>
  </si>
  <si>
    <t>Scotiabank.EthicsPoint.com</t>
  </si>
  <si>
    <t>Customer Complaint Resolution Process</t>
  </si>
  <si>
    <t>Customer Complaints Appeals Office (CCAO)</t>
  </si>
  <si>
    <t>2-27</t>
  </si>
  <si>
    <t>Compliance with laws and regulations</t>
  </si>
  <si>
    <t>2-28</t>
  </si>
  <si>
    <t>Membership associations</t>
  </si>
  <si>
    <t>Public Policy Activities</t>
  </si>
  <si>
    <t>2-29</t>
  </si>
  <si>
    <t>Approach to stakeholder engagement</t>
  </si>
  <si>
    <t>2-30</t>
  </si>
  <si>
    <t>Collective bargaining agreements</t>
  </si>
  <si>
    <t>ECONOMIC</t>
  </si>
  <si>
    <t>201-1</t>
  </si>
  <si>
    <t>Direct economic value generated and distributed</t>
  </si>
  <si>
    <t>Sustainable bonds &amp; 2022 Sustainable Bond Report</t>
  </si>
  <si>
    <t xml:space="preserve">Scotiabank Statement on Financing in the Arctic </t>
  </si>
  <si>
    <t>Scotiabank Statement on Financing Coal</t>
  </si>
  <si>
    <t>201-3</t>
  </si>
  <si>
    <t>Defined benefit plan obligations and other retirement plans</t>
  </si>
  <si>
    <t>203-1</t>
  </si>
  <si>
    <t>Infrastructure investments and services supported</t>
  </si>
  <si>
    <t>Anti-Corruption</t>
  </si>
  <si>
    <t xml:space="preserve">205-1 </t>
  </si>
  <si>
    <t>Operations assessed for risks related to corruption</t>
  </si>
  <si>
    <t xml:space="preserve">205-2 </t>
  </si>
  <si>
    <t>Communication and training about anti-corruption policies and procedures</t>
  </si>
  <si>
    <t>Table: Attestations and Training, in Governance</t>
  </si>
  <si>
    <t>302-1</t>
  </si>
  <si>
    <t>Energy consumption within the organization</t>
  </si>
  <si>
    <t>Tables: Energy Consumption, in Environment</t>
  </si>
  <si>
    <t>302-4</t>
  </si>
  <si>
    <t>Reduction of energy consumption</t>
  </si>
  <si>
    <t>305-1</t>
  </si>
  <si>
    <t>Water consumption</t>
  </si>
  <si>
    <t>Table: Water Consumption, in Environment</t>
  </si>
  <si>
    <t>Direct (Scope 1) GHG emissions</t>
  </si>
  <si>
    <t>305-2</t>
  </si>
  <si>
    <t>Indirect (Scope 2) GHG emissions</t>
  </si>
  <si>
    <t>305-3</t>
  </si>
  <si>
    <t>Other indirect (Scope 3) GHG emissions</t>
  </si>
  <si>
    <t>National Inventory Report 1990-2019</t>
  </si>
  <si>
    <t>International Energy Agency (IEA).</t>
  </si>
  <si>
    <t>Other fuel factors such as oil and propane were obtained from the GHG Protocol V4.1 2015 Release.</t>
  </si>
  <si>
    <t>GHG Protocol V4.1 2015 Release</t>
  </si>
  <si>
    <t>305-4</t>
  </si>
  <si>
    <t>GHG emissions intensity</t>
  </si>
  <si>
    <t>305-5</t>
  </si>
  <si>
    <t>Reduction of GHG emissions</t>
  </si>
  <si>
    <t>306-1</t>
  </si>
  <si>
    <t>Waste generation and significant waste-related impacts</t>
  </si>
  <si>
    <t>Tables: Waste Management, in Environment</t>
  </si>
  <si>
    <t>306-3</t>
  </si>
  <si>
    <t>Waste generated</t>
  </si>
  <si>
    <t>306-4</t>
  </si>
  <si>
    <t>Waste diverted from disposal</t>
  </si>
  <si>
    <t>308-1</t>
  </si>
  <si>
    <t>New suppliers that were screened using environmental criteria</t>
  </si>
  <si>
    <t>401-1</t>
  </si>
  <si>
    <t>New employee hires and employee turnover</t>
  </si>
  <si>
    <t>Tables: Hiring and Recruiting Diverse Talent, in Social</t>
  </si>
  <si>
    <t>401-2</t>
  </si>
  <si>
    <t>Benefits that are provided to full-time, part-time and temporary employees</t>
  </si>
  <si>
    <r>
      <rPr>
        <b/>
        <sz val="10"/>
        <rFont val="Scotia Legal"/>
        <family val="2"/>
      </rPr>
      <t>Full-time employees</t>
    </r>
    <r>
      <rPr>
        <sz val="10"/>
        <rFont val="Scotia Legal"/>
        <family val="2"/>
      </rPr>
      <t xml:space="preserve"> (Canada) receive benefits for: Life Insurance, health care, gender affirmation coverage, short and long term disability and invalidity coverage, parental leave and top-up, retirement provisions, stock ownership and may access other optional benefits including optional life, accidental death and dismemberment, out of province/country health insurance and critical illness coverages. </t>
    </r>
  </si>
  <si>
    <t>402-1</t>
  </si>
  <si>
    <t>Minimum notice periods regarding operational changes</t>
  </si>
  <si>
    <t>403-1</t>
  </si>
  <si>
    <t>Occupational health and safety management system</t>
  </si>
  <si>
    <t>403-4</t>
  </si>
  <si>
    <t>Worker participation, consultation, and communication on occupational health and safety</t>
  </si>
  <si>
    <t>403-5</t>
  </si>
  <si>
    <t>Worker training on occupational health and safety</t>
  </si>
  <si>
    <t>Employees complete safety orientations that are specific to their workplace. An occupational health and safety course is a required part of Scotiabank’s annual mandatory learning program. Related to the requirements of their business unit, employees in managerial or supervisory roles may have additional health and safety guidance expectations and/or training to meet these additional health and safety related responsibilities.   All employees in Canada are also responsible for completing a course on the management and prevention of discrimination, harassment, and violence in the workplace.</t>
  </si>
  <si>
    <t xml:space="preserve">403-6 </t>
  </si>
  <si>
    <t>Promotion of worker health</t>
  </si>
  <si>
    <r>
      <rPr>
        <b/>
        <sz val="10"/>
        <rFont val="Scotia Legal"/>
        <family val="2"/>
      </rPr>
      <t xml:space="preserve">Human Resource policies and procedure: </t>
    </r>
    <r>
      <rPr>
        <sz val="10"/>
        <rFont val="Scotia Legal"/>
        <family val="2"/>
      </rPr>
      <t>Our AskHR online repository makes it easy for our employees to find policies on wellness, benefits, occupational health and safety, flexible work arrangements and other workplace accommodations.</t>
    </r>
  </si>
  <si>
    <r>
      <rPr>
        <b/>
        <sz val="10"/>
        <rFont val="Scotia Legal"/>
        <family val="2"/>
      </rPr>
      <t>Leave:</t>
    </r>
    <r>
      <rPr>
        <sz val="10"/>
        <rFont val="Scotia Legal"/>
        <family val="2"/>
      </rPr>
      <t xml:space="preserve">  Beyond vacation allotment, employees in Canada are provided with five personal days and the option to purchase an additional five personal days using benefit flex credits, each year. In addition, various unpaid leaves are available to employees to care for their families, including Compassionate Care Leave, Critical Care Leave, and Discretionary Leave.</t>
    </r>
  </si>
  <si>
    <r>
      <rPr>
        <b/>
        <sz val="10"/>
        <rFont val="Scotia Legal"/>
        <family val="2"/>
      </rPr>
      <t xml:space="preserve">Stress management training and support: </t>
    </r>
    <r>
      <rPr>
        <sz val="10"/>
        <rFont val="Scotia Legal"/>
        <family val="2"/>
      </rPr>
      <t>Our Employee and Family Assistance Program supports employees and their families in times of personal challenges through short-term counselling and work-life services. We also provide resources and support to any employee in Canada who witnesses a traumatic mental stress event in the workplace and screen for indicators of mental stress.</t>
    </r>
  </si>
  <si>
    <r>
      <rPr>
        <b/>
        <sz val="10"/>
        <rFont val="Scotia Legal"/>
        <family val="2"/>
      </rPr>
      <t xml:space="preserve">Ergonomics and Workplace: </t>
    </r>
    <r>
      <rPr>
        <sz val="10"/>
        <rFont val="Scotia Legal"/>
        <family val="2"/>
      </rPr>
      <t>Our Ergonomic Policy outlines Scotiabank’s commitment to providing optimal working conditions. For employees working remotely, the Bank supplies monitors and keyboards to assist with proper ergonomic workplace setup. We also adhere to recognized standards for office illumination, noise levels, air quality, humidity and temperature.</t>
    </r>
  </si>
  <si>
    <r>
      <rPr>
        <b/>
        <sz val="10"/>
        <rFont val="Scotia Legal"/>
        <family val="2"/>
      </rPr>
      <t xml:space="preserve">Work injuries: </t>
    </r>
    <r>
      <rPr>
        <sz val="10"/>
        <rFont val="Scotia Legal"/>
        <family val="2"/>
      </rPr>
      <t>We have partnered with an impartial work injury service provider in Canada to ensure employees impacted by a work injury are given support for a safe return to the workplace.</t>
    </r>
  </si>
  <si>
    <r>
      <rPr>
        <b/>
        <sz val="10"/>
        <rFont val="Scotia Legal"/>
        <family val="2"/>
      </rPr>
      <t xml:space="preserve">Gender affirmation care: </t>
    </r>
    <r>
      <rPr>
        <sz val="10"/>
        <rFont val="Scotia Legal"/>
        <family val="2"/>
      </rPr>
      <t>Scotiabank added healthcare coverage in June 2021 for gender affirmation procedures for eligible employees and their dependents in Canada and the United States to better support trans people on their gender affirmation journey.</t>
    </r>
  </si>
  <si>
    <t>403-9</t>
  </si>
  <si>
    <t>Work-related injuries</t>
  </si>
  <si>
    <t>404-1</t>
  </si>
  <si>
    <t>Average hours of training per year per employee</t>
  </si>
  <si>
    <t>Table: Training and Development, in Governance</t>
  </si>
  <si>
    <t>404-2</t>
  </si>
  <si>
    <t>Programs for upgrading employee skills and transition assistance programs</t>
  </si>
  <si>
    <t>404-3</t>
  </si>
  <si>
    <t>Percentage of employees receiving regular performance and career development reviews</t>
  </si>
  <si>
    <t>405-1</t>
  </si>
  <si>
    <t>Diversity of governance bodies and employees</t>
  </si>
  <si>
    <t>Tables: Diversity, in Social</t>
  </si>
  <si>
    <t>405-2</t>
  </si>
  <si>
    <t>Ratio of basic salary and remuneration of women to men</t>
  </si>
  <si>
    <t>Table: Paying Equitably, in Social</t>
  </si>
  <si>
    <t>413-1</t>
  </si>
  <si>
    <t>Operations with local community engagement, impact assessments and development programs</t>
  </si>
  <si>
    <t>414-1</t>
  </si>
  <si>
    <t>New suppliers that were screened using social criteria</t>
  </si>
  <si>
    <t>415-1</t>
  </si>
  <si>
    <t xml:space="preserve">Public Policy Activities </t>
  </si>
  <si>
    <t>417-1</t>
  </si>
  <si>
    <t>Requirements for product and service information and labeling</t>
  </si>
  <si>
    <t>418-1</t>
  </si>
  <si>
    <t>Table: Data Privacy and Security, in Governance</t>
  </si>
  <si>
    <t>Principles</t>
  </si>
  <si>
    <t>Human Rights</t>
  </si>
  <si>
    <t>Principle 1</t>
  </si>
  <si>
    <t>Businesses should support and respect the protection of internationally proclaimed human rights.</t>
  </si>
  <si>
    <t>Principle 2</t>
  </si>
  <si>
    <t>Labour</t>
  </si>
  <si>
    <t>Principle 3</t>
  </si>
  <si>
    <t>Businesses should uphold the freedom of association and the effective recognition of the right to collective bargaining.</t>
  </si>
  <si>
    <t>GRI 2-30, 401-2, 402-1</t>
  </si>
  <si>
    <t>Principle 4</t>
  </si>
  <si>
    <t>Businesses should uphold the elimination of all forms of forced and compulsory labour.</t>
  </si>
  <si>
    <t>Principle 5</t>
  </si>
  <si>
    <t>Businesses should uphold the effective abolition of child labour.</t>
  </si>
  <si>
    <t>Principle 6</t>
  </si>
  <si>
    <t>Businesses should uphold the elimination of discrimination in respect to employment and occupation.</t>
  </si>
  <si>
    <t>Principle 7</t>
  </si>
  <si>
    <t>Businesses should support a precautionary approach to environmental challenges.</t>
  </si>
  <si>
    <t>GRI 308-1</t>
  </si>
  <si>
    <t>Principle 8</t>
  </si>
  <si>
    <t>Businesses should undertake initiatives to promote greater environmental responsibility.</t>
  </si>
  <si>
    <t>GRI 302-1, 302-4, 303-5, 305-1, 305-2, 305-3, 305-4, 305-5</t>
  </si>
  <si>
    <t>Principle 9</t>
  </si>
  <si>
    <t>Businesses should encourage the development and diffusion of environmentally friendly technologies.</t>
  </si>
  <si>
    <t>GRI 302-4, 305-5</t>
  </si>
  <si>
    <t>Principle 10</t>
  </si>
  <si>
    <t xml:space="preserve"> Businesses should work against corruption in all its forms, including extortion and bribery.</t>
  </si>
  <si>
    <t>GRI 2-23, 2-27, 205-1, 205-2</t>
  </si>
  <si>
    <t>Scotiabank Sustainable Development Goals and Target Index</t>
  </si>
  <si>
    <t>View UN SDGs here</t>
  </si>
  <si>
    <t>Relevant Links</t>
  </si>
  <si>
    <t>SDG 1: End poverty in all its forms everywhere</t>
  </si>
  <si>
    <r>
      <t>1.2</t>
    </r>
    <r>
      <rPr>
        <sz val="10"/>
        <color rgb="FF000000"/>
        <rFont val="Scotia Legal"/>
        <family val="2"/>
      </rPr>
      <t xml:space="preserve">   By 2030, reduce at least by half the proportion of men, women and children of all ages living in poverty in all its dimensions according to national definitions.
</t>
    </r>
    <r>
      <rPr>
        <b/>
        <sz val="10"/>
        <color rgb="FF000000"/>
        <rFont val="Scotia Legal"/>
        <family val="2"/>
      </rPr>
      <t xml:space="preserve">1.4  </t>
    </r>
    <r>
      <rPr>
        <sz val="10"/>
        <color rgb="FF000000"/>
        <rFont val="Scotia Legal"/>
        <family val="2"/>
      </rPr>
      <t xml:space="preserve">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t>
    </r>
    <r>
      <rPr>
        <b/>
        <sz val="10"/>
        <color rgb="FF000000"/>
        <rFont val="Scotia Legal"/>
        <family val="2"/>
      </rPr>
      <t xml:space="preserve">1.5   </t>
    </r>
    <r>
      <rPr>
        <sz val="10"/>
        <color rgb="FF000000"/>
        <rFont val="Scotia Legal"/>
        <family val="2"/>
      </rPr>
      <t>By 2030, build the resilience of the poor and those in vulnerable situations and reduce their exposure and vulnerability to climate-related extreme events and other economic, social and environmental shocks and disasters.</t>
    </r>
  </si>
  <si>
    <t>Advice+</t>
  </si>
  <si>
    <t xml:space="preserve">Bank Your Way </t>
  </si>
  <si>
    <t xml:space="preserve">Supporting Resilient Communities </t>
  </si>
  <si>
    <t>EconoMÍA (EconoMY)</t>
  </si>
  <si>
    <t xml:space="preserve">Indigenous Banking Centres (Canada) </t>
  </si>
  <si>
    <t>Scotiabank Women Initiative®</t>
  </si>
  <si>
    <t>ScotiaRISE</t>
  </si>
  <si>
    <t>SDG 2: End hunger, achieve food security and improved nutrition and promote sustainable agriculture</t>
  </si>
  <si>
    <r>
      <t>2.3</t>
    </r>
    <r>
      <rPr>
        <sz val="10"/>
        <color rgb="FF000000"/>
        <rFont val="Scotia Legal"/>
        <family val="2"/>
      </rPr>
      <t xml:space="preserve">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r>
  </si>
  <si>
    <t>Commercial banking - Agriculture</t>
  </si>
  <si>
    <t>Scotiabank Women Initiative® - Agriculture</t>
  </si>
  <si>
    <t>Small business - Agriculture</t>
  </si>
  <si>
    <t>SDG 3: Ensure healthy lives and promote well-being for all at all ages</t>
  </si>
  <si>
    <r>
      <t xml:space="preserve">3.4 </t>
    </r>
    <r>
      <rPr>
        <sz val="10"/>
        <color rgb="FF000000"/>
        <rFont val="Scotia Legal"/>
        <family val="2"/>
      </rPr>
      <t xml:space="preserve">  By 2030, reduce by one third premature mortality from non-communicable diseases through prevention and treatment and promote mental health and well-being. 
</t>
    </r>
    <r>
      <rPr>
        <b/>
        <sz val="10"/>
        <color rgb="FF000000"/>
        <rFont val="Scotia Legal"/>
        <family val="2"/>
      </rPr>
      <t xml:space="preserve">
3.5</t>
    </r>
    <r>
      <rPr>
        <sz val="10"/>
        <color rgb="FF000000"/>
        <rFont val="Scotia Legal"/>
        <family val="2"/>
      </rPr>
      <t xml:space="preserve">   Strengthen the prevention and treatment of substance abuse, including narcotic drug abuse and harmful use of alcohol.</t>
    </r>
  </si>
  <si>
    <t>Press release: Employee benefits and initiatives to promote mental wellbeing</t>
  </si>
  <si>
    <t>Press release: Scotiabank expands mental health benefit to $10,000 per year</t>
  </si>
  <si>
    <t>SDG 4: Ensure inclusive and equitable quality education and promote lifelong learning opportunities for all</t>
  </si>
  <si>
    <t>Responsibility &amp; Impact</t>
  </si>
  <si>
    <t>SDG 5: Achieve gender equality and empower all women and girls</t>
  </si>
  <si>
    <t>Advancing Human Rights</t>
  </si>
  <si>
    <t xml:space="preserve">Employment Equity Reporting </t>
  </si>
  <si>
    <t>Embedding a Culture of Diversity, Equity and Inclusion</t>
  </si>
  <si>
    <t>Scotiabank Allyship for every future</t>
  </si>
  <si>
    <t xml:space="preserve">Scotiabank Women Initiative® </t>
  </si>
  <si>
    <t>SDG Goal 6: Ensure availability and sustainable management of water and sanitation for all</t>
  </si>
  <si>
    <r>
      <t>6.A</t>
    </r>
    <r>
      <rPr>
        <sz val="10"/>
        <color rgb="FF000000"/>
        <rFont val="Scotia Legal"/>
        <family val="2"/>
      </rPr>
      <t xml:space="preserve">   By 2030, expand international cooperation and capacity-building support to developing countries in water- and sanitation-related activities and programmes, including water harvesting, desalination, water efficiency, wastewater treatment, recycling and reuse technologies.</t>
    </r>
  </si>
  <si>
    <t>Sustainable Bond Framework</t>
  </si>
  <si>
    <t xml:space="preserve">Infrastructure financing </t>
  </si>
  <si>
    <t>SDG 7: Ensure access to affordable, reliable, sustainable and modern energy for all</t>
  </si>
  <si>
    <r>
      <t>7.2</t>
    </r>
    <r>
      <rPr>
        <sz val="10"/>
        <color rgb="FF000000"/>
        <rFont val="Scotia Legal"/>
        <family val="2"/>
      </rPr>
      <t xml:space="preserve">   By 2030, increase substantially the share of renewable energy in the global energy mix.
</t>
    </r>
    <r>
      <rPr>
        <b/>
        <sz val="10"/>
        <color rgb="FF000000"/>
        <rFont val="Scotia Legal"/>
        <family val="2"/>
      </rPr>
      <t xml:space="preserve">7.A  </t>
    </r>
    <r>
      <rPr>
        <sz val="10"/>
        <color rgb="FF000000"/>
        <rFont val="Scotia Legal"/>
        <family val="2"/>
      </rPr>
      <t xml:space="preserve"> By 2030, enhance international cooperation to facilitate access to clean energy research and technology, including renewable energy, energy efficiency and advanced and cleaner fossil-fuel technology, and promote investment in energy infrastructure and clean energy technology. </t>
    </r>
  </si>
  <si>
    <t>Climate Change Centre of Excellence</t>
  </si>
  <si>
    <t xml:space="preserve">Addressing Our Operations' Environmental Impact   </t>
  </si>
  <si>
    <t>Climate Commitments</t>
  </si>
  <si>
    <t>Net Zero Research Fund Recipients</t>
  </si>
  <si>
    <t>Net-Zero Pathways report</t>
  </si>
  <si>
    <t xml:space="preserve">Sustainable Finance deals </t>
  </si>
  <si>
    <t>SDG 8: Promote sustained, inclusive and sustainable economic growth, full and productive employment and decent work for all</t>
  </si>
  <si>
    <r>
      <t xml:space="preserve">8.2   </t>
    </r>
    <r>
      <rPr>
        <sz val="10"/>
        <color rgb="FF000000"/>
        <rFont val="Scotia Legal"/>
        <family val="2"/>
      </rPr>
      <t xml:space="preserve">Achieve higher levels of economic productivity through diversification, technological upgrading and innovation, including through a focus on high-value added and labour-intensive sectors.
</t>
    </r>
    <r>
      <rPr>
        <b/>
        <sz val="10"/>
        <color rgb="FF000000"/>
        <rFont val="Scotia Legal"/>
        <family val="2"/>
      </rPr>
      <t xml:space="preserve">8.3   </t>
    </r>
    <r>
      <rPr>
        <sz val="10"/>
        <color rgb="FF000000"/>
        <rFont val="Scotia Legal"/>
        <family val="2"/>
      </rPr>
      <t xml:space="preserve">Promote development-oriented policies that support productive activities, decent job creation, entrepreneurship, creativity and innovation, and encourage the formalization and growth of micro-, small- and medium-sized enterprises, including through access to financial services.
</t>
    </r>
    <r>
      <rPr>
        <b/>
        <sz val="10"/>
        <color rgb="FF000000"/>
        <rFont val="Scotia Legal"/>
        <family val="2"/>
      </rPr>
      <t>8.5</t>
    </r>
    <r>
      <rPr>
        <sz val="10"/>
        <color rgb="FF000000"/>
        <rFont val="Scotia Legal"/>
        <family val="2"/>
      </rPr>
      <t xml:space="preserve">    By 2030, achieve full and productive employment and decent work for all women and men, including for young people and persons with disabilities, and equal pay for work of equal value.
</t>
    </r>
    <r>
      <rPr>
        <b/>
        <sz val="10"/>
        <color rgb="FF000000"/>
        <rFont val="Scotia Legal"/>
        <family val="2"/>
      </rPr>
      <t>8.7</t>
    </r>
    <r>
      <rPr>
        <sz val="10"/>
        <color rgb="FF000000"/>
        <rFont val="Scotia Legal"/>
        <family val="2"/>
      </rPr>
      <t xml:space="preserve">    Take immediate and effective measures to eradicate forced labour, end modern slavery and human trafficking and secure the prohibition and elimination of the worst forms of child labour, including recruitment and use of child soldiers, and by 2025 end child labour in all its forms.
</t>
    </r>
    <r>
      <rPr>
        <b/>
        <sz val="10"/>
        <color rgb="FF000000"/>
        <rFont val="Scotia Legal"/>
        <family val="2"/>
      </rPr>
      <t xml:space="preserve">8.8 </t>
    </r>
    <r>
      <rPr>
        <sz val="10"/>
        <color rgb="FF000000"/>
        <rFont val="Scotia Legal"/>
        <family val="2"/>
      </rPr>
      <t xml:space="preserve">   Protect labour rights and promote safe and secure working environments for all workers, including migrant workers, in particular women migrants, and those in precarious employment.
</t>
    </r>
    <r>
      <rPr>
        <b/>
        <sz val="10"/>
        <color rgb="FF000000"/>
        <rFont val="Scotia Legal"/>
        <family val="2"/>
      </rPr>
      <t xml:space="preserve">8.10 </t>
    </r>
    <r>
      <rPr>
        <sz val="10"/>
        <color rgb="FF000000"/>
        <rFont val="Scotia Legal"/>
        <family val="2"/>
      </rPr>
      <t xml:space="preserve"> Strengthen the capacity of domestic financial institutions to encourage and expand access to banking, insurance and financial services for all.</t>
    </r>
  </si>
  <si>
    <t>Anti-slavery and human trafficking statements</t>
  </si>
  <si>
    <t>Commitment to Human Rights</t>
  </si>
  <si>
    <t>Trust at the Top of Our Business</t>
  </si>
  <si>
    <t>Financial Access Program</t>
  </si>
  <si>
    <t>Global inclusion strategy</t>
  </si>
  <si>
    <t>Scotiabank Accessibility Plan</t>
  </si>
  <si>
    <t>Scotiabank Women Initiative</t>
  </si>
  <si>
    <t>WePROTECT Global Alliance</t>
  </si>
  <si>
    <t>SDG 9: Build resilient infrastructure, promote inclusive and sustainable industrialization and foster innovation</t>
  </si>
  <si>
    <r>
      <t>9.3</t>
    </r>
    <r>
      <rPr>
        <sz val="10"/>
        <color rgb="FF000000"/>
        <rFont val="Scotia Legal"/>
        <family val="2"/>
      </rPr>
      <t xml:space="preserve">   Increase the access of small-scale industrial and other enterprises, in particular in developing countries, to financial services, including affordable credit, and their integration into value chains and market.
</t>
    </r>
    <r>
      <rPr>
        <b/>
        <sz val="10"/>
        <color rgb="FF000000"/>
        <rFont val="Scotia Legal"/>
        <family val="2"/>
      </rPr>
      <t>9.4</t>
    </r>
    <r>
      <rPr>
        <sz val="10"/>
        <color rgb="FF000000"/>
        <rFont val="Scotia Legal"/>
        <family val="2"/>
      </rPr>
      <t xml:space="preserve">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r>
  </si>
  <si>
    <t xml:space="preserve">Sustainable Finance deal highlights </t>
  </si>
  <si>
    <t>SDG 10: Reduce inequality within and among countries</t>
  </si>
  <si>
    <r>
      <t xml:space="preserve">10.2   </t>
    </r>
    <r>
      <rPr>
        <sz val="10"/>
        <color rgb="FF000000"/>
        <rFont val="Scotia Legal"/>
        <family val="2"/>
      </rPr>
      <t xml:space="preserve">By 2030, empower and promote the social, economic and political inclusion of all, irrespective of age, sex, disability, race, ethnicity, origin, religion or economic or other status.
</t>
    </r>
    <r>
      <rPr>
        <b/>
        <sz val="10"/>
        <color rgb="FF000000"/>
        <rFont val="Scotia Legal"/>
        <family val="2"/>
      </rPr>
      <t>10.3</t>
    </r>
    <r>
      <rPr>
        <sz val="10"/>
        <color rgb="FF000000"/>
        <rFont val="Scotia Legal"/>
        <family val="2"/>
      </rPr>
      <t xml:space="preserve">    Ensure equal opportunity and reduce inequalities of outcome, including by eliminating discriminatory laws, policies and practices and promoting appropriate legislation, policies and action in this regard.
</t>
    </r>
    <r>
      <rPr>
        <b/>
        <sz val="10"/>
        <color rgb="FF000000"/>
        <rFont val="Scotia Legal"/>
        <family val="2"/>
      </rPr>
      <t xml:space="preserve">10.C  </t>
    </r>
    <r>
      <rPr>
        <sz val="10"/>
        <color rgb="FF000000"/>
        <rFont val="Scotia Legal"/>
        <family val="2"/>
      </rPr>
      <t xml:space="preserve"> By 2030, reduce to less than 3 per cent the transaction costs of migrant remittances and eliminate remittance corridors with costs higher than 5 per cent.</t>
    </r>
  </si>
  <si>
    <t>International Money Transfers (Canada)</t>
  </si>
  <si>
    <t>Supporting Resilient Communities</t>
  </si>
  <si>
    <t xml:space="preserve">Scotiabank’s Privacy Commitment </t>
  </si>
  <si>
    <t>StartRight program</t>
  </si>
  <si>
    <t>SDG 11: Make cities and human settlements inclusive, safe, resilient and sustainable</t>
  </si>
  <si>
    <r>
      <rPr>
        <b/>
        <sz val="10"/>
        <color rgb="FF000000"/>
        <rFont val="Scotia Legal"/>
        <family val="2"/>
      </rPr>
      <t>11.1</t>
    </r>
    <r>
      <rPr>
        <sz val="10"/>
        <color rgb="FF000000"/>
        <rFont val="Scotia Legal"/>
        <family val="2"/>
      </rPr>
      <t xml:space="preserve">   By 2030, ensure access for all to adequate, safe and affordable housing and basic services and upgrade slums. </t>
    </r>
  </si>
  <si>
    <t xml:space="preserve">Affordable housing </t>
  </si>
  <si>
    <t>(news release)</t>
  </si>
  <si>
    <t>Sustainable bonds</t>
  </si>
  <si>
    <t>Scotiabank virtual Housing summit (November 2021)</t>
  </si>
  <si>
    <t>SDG 12: Ensure sustainable consumption and production patterns</t>
  </si>
  <si>
    <r>
      <t>12.2</t>
    </r>
    <r>
      <rPr>
        <sz val="10"/>
        <color rgb="FF333333"/>
        <rFont val="Scotia Legal"/>
        <family val="2"/>
      </rPr>
      <t xml:space="preserve">   By 2030, achieve the sustainable management and efficient use of natural resources.
</t>
    </r>
    <r>
      <rPr>
        <b/>
        <sz val="10"/>
        <color rgb="FF333333"/>
        <rFont val="Scotia Legal"/>
        <family val="2"/>
      </rPr>
      <t>12.4</t>
    </r>
    <r>
      <rPr>
        <sz val="10"/>
        <color rgb="FF333333"/>
        <rFont val="Scotia Legal"/>
        <family val="2"/>
      </rPr>
      <t xml:space="preserve">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
</t>
    </r>
    <r>
      <rPr>
        <b/>
        <sz val="10"/>
        <color rgb="FF333333"/>
        <rFont val="Scotia Legal"/>
        <family val="2"/>
      </rPr>
      <t xml:space="preserve">
12.5</t>
    </r>
    <r>
      <rPr>
        <sz val="10"/>
        <color rgb="FF333333"/>
        <rFont val="Scotia Legal"/>
        <family val="2"/>
      </rPr>
      <t xml:space="preserve">   By 2030, substantially reduce waste generation through prevention, reduction, recycling and reuse.
</t>
    </r>
    <r>
      <rPr>
        <b/>
        <sz val="10"/>
        <color rgb="FF333333"/>
        <rFont val="Scotia Legal"/>
        <family val="2"/>
      </rPr>
      <t xml:space="preserve">
12.6</t>
    </r>
    <r>
      <rPr>
        <sz val="10"/>
        <color rgb="FF333333"/>
        <rFont val="Scotia Legal"/>
        <family val="2"/>
      </rPr>
      <t xml:space="preserve">   Encourage companies, especially large and transnational companies, to adopt sustainable practices and to integrate sustainability information into their reporting cycle.</t>
    </r>
  </si>
  <si>
    <t>Addressing Our Operations' Environmental Impact</t>
  </si>
  <si>
    <t>CFSC-OPEC CEO Pledge campaign (news release)</t>
  </si>
  <si>
    <t>SDG 13: Take urgent action to combat climate change and its impacts</t>
  </si>
  <si>
    <r>
      <t>13.3</t>
    </r>
    <r>
      <rPr>
        <sz val="10"/>
        <color rgb="FF000000"/>
        <rFont val="Scotia Legal"/>
        <family val="2"/>
      </rPr>
      <t xml:space="preserve">   Improve education, awareness-raising and human and institutional capacity on climate change mitigation, adaptation, impact reduction and early warning.</t>
    </r>
  </si>
  <si>
    <t xml:space="preserve">Scotiabank’s Climate Commitments </t>
  </si>
  <si>
    <t>Net Zero Research Fund</t>
  </si>
  <si>
    <t>SDG 16: Promote peaceful and inclusive societies for sustainable development, provide access to justice for all and build effective, accountable and inclusive institutions at all levels</t>
  </si>
  <si>
    <r>
      <t>16.2</t>
    </r>
    <r>
      <rPr>
        <sz val="10"/>
        <color rgb="FF000000"/>
        <rFont val="Scotia Legal"/>
        <family val="2"/>
      </rPr>
      <t xml:space="preserve">   End abuse, exploitation, trafficking and all forms of violence against and torture of children
</t>
    </r>
    <r>
      <rPr>
        <b/>
        <sz val="10"/>
        <color rgb="FF000000"/>
        <rFont val="Scotia Legal"/>
        <family val="2"/>
      </rPr>
      <t xml:space="preserve">
16.4</t>
    </r>
    <r>
      <rPr>
        <sz val="10"/>
        <color rgb="FF000000"/>
        <rFont val="Scotia Legal"/>
        <family val="2"/>
      </rPr>
      <t xml:space="preserve">   By 2030, significantly reduce illicit financial and arms flows, strengthen the recovery and return of stolen assets and combat all forms of organized crime.
</t>
    </r>
    <r>
      <rPr>
        <b/>
        <sz val="10"/>
        <color rgb="FF000000"/>
        <rFont val="Scotia Legal"/>
        <family val="2"/>
      </rPr>
      <t>16.5</t>
    </r>
    <r>
      <rPr>
        <sz val="10"/>
        <color rgb="FF000000"/>
        <rFont val="Scotia Legal"/>
        <family val="2"/>
      </rPr>
      <t xml:space="preserve">   Substantially reduce corruption and bribery in all their forms.
</t>
    </r>
  </si>
  <si>
    <t>Enterprise-wide Anti-Money Laundering/ Anti-Terrorist Financing Program</t>
  </si>
  <si>
    <t>Sanctions Policy</t>
  </si>
  <si>
    <t>Scotiabank Lassonde Financial Crimes Research Initiative</t>
  </si>
  <si>
    <t>Project Shadow</t>
  </si>
  <si>
    <t>Goal 17: Strengthen the means of implementation and revitalize the global partnership for sustainable development</t>
  </si>
  <si>
    <r>
      <t>17.16</t>
    </r>
    <r>
      <rPr>
        <sz val="10"/>
        <color theme="1"/>
        <rFont val="Scotia Legal"/>
        <family val="2"/>
      </rPr>
      <t xml:space="preserve">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r>
  </si>
  <si>
    <t>ESG Strategy</t>
  </si>
  <si>
    <t xml:space="preserve">Social </t>
  </si>
  <si>
    <t xml:space="preserve"> </t>
  </si>
  <si>
    <t>Tables: Employee Wellness, Health and Safety, in Governance</t>
  </si>
  <si>
    <t>Employees by Region, Gender and Age</t>
  </si>
  <si>
    <t>tCO2e</t>
  </si>
  <si>
    <t>Sources for estimation:</t>
  </si>
  <si>
    <t>https://www.iea.org/articles/canada-electricity-security-policy-2</t>
  </si>
  <si>
    <t>https://data.worldbank.org/indicator/EG.ELC.LOSS.ZS</t>
  </si>
  <si>
    <r>
      <t>Heat</t>
    </r>
    <r>
      <rPr>
        <b/>
        <vertAlign val="superscript"/>
        <sz val="10"/>
        <color rgb="FF333333"/>
        <rFont val="Scotia Legal"/>
        <family val="2"/>
      </rPr>
      <t>4</t>
    </r>
    <r>
      <rPr>
        <b/>
        <sz val="10"/>
        <color rgb="FF333333"/>
        <rFont val="Scotia Legal"/>
        <family val="2"/>
      </rPr>
      <t xml:space="preserve">                                                                                                                      </t>
    </r>
  </si>
  <si>
    <r>
      <t>Fuel Purchases</t>
    </r>
    <r>
      <rPr>
        <b/>
        <vertAlign val="superscript"/>
        <sz val="10"/>
        <color rgb="FF333333"/>
        <rFont val="Scotia Legal"/>
        <family val="2"/>
      </rPr>
      <t>4</t>
    </r>
  </si>
  <si>
    <t>All Job Levels</t>
  </si>
  <si>
    <t>2. Criteria for this metric is defined as all executive positions at a maximum of two reporting lines from the CEO. The percentage for 2019 was restated (since the 2021 ESG Report) from 34% to 33% due to a change in methodology in 2020 to include only VP+ positions, rather than all levels of positions within the two reporting lines from the CEO, as the focus of the statistic is on women in executive positions.</t>
  </si>
  <si>
    <r>
      <rPr>
        <b/>
        <sz val="10"/>
        <rFont val="Scotia Legal"/>
        <family val="2"/>
      </rPr>
      <t>Temporary and contract employees</t>
    </r>
    <r>
      <rPr>
        <sz val="10"/>
        <rFont val="Scotia Legal"/>
        <family val="2"/>
      </rPr>
      <t xml:space="preserve"> (Canada) on contract are eligible to access benefits after one year of employment for: Life Insurance, health care, gender affirmation coverage, short term disability and invalidity coverage, parental leave and top-up. They may also access the other optional benefits (after 1 year) for optional life, accidental death and dismemberment, out of province/country health insurance and critical illness coverages. </t>
    </r>
  </si>
  <si>
    <t>By Equity-Deserving Groups (Canada only)</t>
  </si>
  <si>
    <t>Environment, Responsible Wealth and Asset Management table</t>
  </si>
  <si>
    <r>
      <t>5.1</t>
    </r>
    <r>
      <rPr>
        <sz val="10"/>
        <color rgb="FF000000"/>
        <rFont val="Scotia Legal"/>
        <family val="2"/>
      </rPr>
      <t xml:space="preserve">   End all forms of discrimination against all women and girls</t>
    </r>
    <r>
      <rPr>
        <sz val="10"/>
        <color rgb="FF000000"/>
        <rFont val="Calibri"/>
        <family val="2"/>
      </rPr>
      <t xml:space="preserve"> </t>
    </r>
    <r>
      <rPr>
        <sz val="10"/>
        <color rgb="FF000000"/>
        <rFont val="Scotia Legal"/>
        <family val="2"/>
      </rPr>
      <t xml:space="preserve">everywhere.
</t>
    </r>
    <r>
      <rPr>
        <b/>
        <sz val="10"/>
        <color rgb="FF000000"/>
        <rFont val="Scotia Legal"/>
        <family val="2"/>
      </rPr>
      <t xml:space="preserve">
5.5</t>
    </r>
    <r>
      <rPr>
        <sz val="10"/>
        <color rgb="FF000000"/>
        <rFont val="Scotia Legal"/>
        <family val="2"/>
      </rPr>
      <t xml:space="preserve">  Ensure women’s full and effective participation and equal opportunities for leadership at all levels of decision making in political, economic and public life.</t>
    </r>
  </si>
  <si>
    <t>Political contributions</t>
  </si>
  <si>
    <t>Scotiabank Employee Health and Safety Statement</t>
  </si>
  <si>
    <r>
      <rPr>
        <b/>
        <sz val="10"/>
        <rFont val="Scotia Legal"/>
        <family val="2"/>
      </rPr>
      <t xml:space="preserve">Part-time employees </t>
    </r>
    <r>
      <rPr>
        <sz val="10"/>
        <rFont val="Scotia Legal"/>
        <family val="2"/>
      </rPr>
      <t xml:space="preserve">(Canada) receive benefits for: Life Insurance, health care, gender affirmation coverage, short and long term disability and invalidity coverage, parental leave and top-up, retirement provisions, stock ownership and may access other optional benefits including optional life, accidental death and dismemberment, out of province/country health insurance and critical illness coverages. </t>
    </r>
  </si>
  <si>
    <r>
      <rPr>
        <b/>
        <sz val="10"/>
        <rFont val="Scotia Legal"/>
        <family val="2"/>
      </rPr>
      <t>Parental:</t>
    </r>
    <r>
      <rPr>
        <sz val="10"/>
        <rFont val="Scotia Legal"/>
        <family val="2"/>
      </rPr>
      <t xml:space="preserve"> Effective April 1, 2023, employees on maternity leave (leave for those who are pregnant or have recently given birth) in Canada are eligible to receive a supplementary top-up to their employment insurance benefits for an eight-week period. To care for their newly born or adopted child, all new parents are eligible to receive an eight-week parental leave top-up payment to supplement employment insurance benefits. For parents who gave birth, the combined top-up pay represents a total of 16 weeks of 100% paid leave. This is an increase from the six-week top-up for those on maternity leave and the six-week top-up for parental leave payments (total of 12 weeks) offered in 2022.
New core coverage benefits for Canadian employees starting in April 2022 provide for fertility treatment, adoption, and surrogacy benefits with a lifetime maximum of $10,000 each. Employees may also reimburse nursing/lactation equipment to their wellbeing account where applicable. Nursing rooms are provided in some Scotiabank locations.
Employees in Canada are provided with 5 personal days, and the option to purchase an additional 5 personal days using benefit flex credits, each year. In addition, various unpaid leaves are available to employees in Canada to care for their families, including Compassionate Care Leave, Critical Care Leave, and Discretionary Leave.
Scotiabank is implementing a global parental leave standard by 2025 which will provide eight weeks of paid maternity leave and eight weeks of paid parental leave, representing a total of 16 weeks for the parent who gives birth. </t>
    </r>
  </si>
  <si>
    <t>The Chair of the Board of Directors is Aaron W. Regent, serving as an independent director.</t>
  </si>
  <si>
    <r>
      <t>Injuries by Gender</t>
    </r>
    <r>
      <rPr>
        <b/>
        <vertAlign val="superscript"/>
        <sz val="10"/>
        <color rgb="FF000000"/>
        <rFont val="Scotia Legal"/>
        <family val="2"/>
      </rPr>
      <t>1, 2</t>
    </r>
  </si>
  <si>
    <t>By Region</t>
  </si>
  <si>
    <r>
      <t>By Gender</t>
    </r>
    <r>
      <rPr>
        <b/>
        <vertAlign val="superscript"/>
        <sz val="10"/>
        <color rgb="FF000000"/>
        <rFont val="Scotia Legal"/>
        <family val="2"/>
      </rPr>
      <t>4</t>
    </r>
  </si>
  <si>
    <t>GHG Emissions From Our Own Operations</t>
  </si>
  <si>
    <t>Total Electronics Diverted From Disposal</t>
  </si>
  <si>
    <r>
      <t>Electronics Reused</t>
    </r>
    <r>
      <rPr>
        <vertAlign val="superscript"/>
        <sz val="10"/>
        <color rgb="FF000000"/>
        <rFont val="Scotia Legal"/>
        <family val="2"/>
      </rPr>
      <t>2</t>
    </r>
  </si>
  <si>
    <t xml:space="preserve">2. Figures for 2020 and 2019 were restated in the  2021  ESG Report to reflect improved accuracy and comprehensiveness of data.  </t>
  </si>
  <si>
    <r>
      <t>Imagine Canada Charitable Giving Commitment 
Achieved</t>
    </r>
    <r>
      <rPr>
        <vertAlign val="superscript"/>
        <sz val="10"/>
        <color rgb="FF000000"/>
        <rFont val="Scotia Legal"/>
        <family val="2"/>
      </rPr>
      <t>3</t>
    </r>
  </si>
  <si>
    <t>Investment by Type</t>
  </si>
  <si>
    <r>
      <t xml:space="preserve">Investment by Program 
</t>
    </r>
    <r>
      <rPr>
        <i/>
        <sz val="10"/>
        <color rgb="FF000000"/>
        <rFont val="Scotia Legal"/>
        <family val="2"/>
      </rPr>
      <t>(not part of validation by LBG Canada)</t>
    </r>
  </si>
  <si>
    <t>Investment by Category</t>
  </si>
  <si>
    <r>
      <t>ScotiaRISE Investment Contributions by Type</t>
    </r>
    <r>
      <rPr>
        <i/>
        <sz val="10"/>
        <color rgb="FF000000"/>
        <rFont val="Scotia Legal"/>
        <family val="2"/>
      </rPr>
      <t xml:space="preserve">  
(not part of validation by LBG Canada)</t>
    </r>
  </si>
  <si>
    <r>
      <t xml:space="preserve">ScotiaRISE Investment by Cash Donations 
</t>
    </r>
    <r>
      <rPr>
        <i/>
        <sz val="10"/>
        <color rgb="FF000000"/>
        <rFont val="Scotia Legal"/>
        <family val="2"/>
      </rPr>
      <t>(not part of validation by LBG Canada)</t>
    </r>
  </si>
  <si>
    <t>LBG Model</t>
  </si>
  <si>
    <t>ScotiaRISE Investment (per LBG Model)</t>
  </si>
  <si>
    <r>
      <t>In Revenue Generating Management Roles</t>
    </r>
    <r>
      <rPr>
        <vertAlign val="superscript"/>
        <sz val="10"/>
        <color rgb="FF000000"/>
        <rFont val="Scotia Legal"/>
        <family val="2"/>
      </rPr>
      <t>5</t>
    </r>
  </si>
  <si>
    <r>
      <t>In STEM-Related Roles</t>
    </r>
    <r>
      <rPr>
        <vertAlign val="superscript"/>
        <sz val="10"/>
        <color rgb="FF000000"/>
        <rFont val="Scotia Legal"/>
        <family val="2"/>
      </rPr>
      <t>6</t>
    </r>
  </si>
  <si>
    <r>
      <t>All Management Positions</t>
    </r>
    <r>
      <rPr>
        <vertAlign val="superscript"/>
        <sz val="10"/>
        <color rgb="FF000000"/>
        <rFont val="Scotia Legal"/>
        <family val="2"/>
      </rPr>
      <t>7</t>
    </r>
  </si>
  <si>
    <t xml:space="preserve">Scotiabank reaffirms its support of the Ten Principles of the UN Global Compact in the areas of human rights, labour, environment and anti-corruption. </t>
  </si>
  <si>
    <t>View Report</t>
  </si>
  <si>
    <t>View Statement</t>
  </si>
  <si>
    <r>
      <t>Scope 1</t>
    </r>
    <r>
      <rPr>
        <b/>
        <vertAlign val="superscript"/>
        <sz val="10"/>
        <color rgb="FF333333"/>
        <rFont val="Scotia Legal"/>
        <family val="2"/>
      </rPr>
      <t>3</t>
    </r>
    <r>
      <rPr>
        <b/>
        <sz val="10"/>
        <color rgb="FF333333"/>
        <rFont val="Scotia Legal"/>
        <family val="2"/>
      </rPr>
      <t xml:space="preserve"> </t>
    </r>
  </si>
  <si>
    <t>UN Global Compact Index</t>
  </si>
  <si>
    <t>Reference to GRI Index</t>
  </si>
  <si>
    <t xml:space="preserve">Select global Community Investment figures were verified by LBG Canada. Please see the linked statement for details. </t>
  </si>
  <si>
    <t>@Scotiabank</t>
  </si>
  <si>
    <t>1. The figures for 2021 and 2020 were restated in the 2021 ESG Report to reflect a methodology change to improve accuracy and comprehensiveness of data. Figures for 2019 are reported based on availability of data from the 2019 ESG Report.</t>
  </si>
  <si>
    <r>
      <t xml:space="preserve">Reporting on Privacy Breaches
</t>
    </r>
    <r>
      <rPr>
        <i/>
        <sz val="10"/>
        <color rgb="FFFFFFFF"/>
        <rFont val="Scotia"/>
        <family val="2"/>
      </rPr>
      <t>GRI 418-1, SASB FN-CB-230a.1, FN-CF-230a.1</t>
    </r>
  </si>
  <si>
    <r>
      <t xml:space="preserve">Paying Equitably   </t>
    </r>
    <r>
      <rPr>
        <sz val="10"/>
        <color rgb="FFFFFFFF"/>
        <rFont val="Scotia"/>
        <family val="2"/>
      </rPr>
      <t>GRI 405-2</t>
    </r>
  </si>
  <si>
    <t>GRI 2: GENERAL DISCLOSURES</t>
  </si>
  <si>
    <t>303-5</t>
  </si>
  <si>
    <t>GRI 300: ENVIRONMENTAL</t>
  </si>
  <si>
    <t>GRI 400: SOCIAL</t>
  </si>
  <si>
    <t>GRI 3: MATERIAL TOPICS</t>
  </si>
  <si>
    <t xml:space="preserve">3-1 </t>
  </si>
  <si>
    <t>3-2</t>
  </si>
  <si>
    <t>List of material topics</t>
  </si>
  <si>
    <t>3-3</t>
  </si>
  <si>
    <t>Management of material topics</t>
  </si>
  <si>
    <t>Process to determine material topics</t>
  </si>
  <si>
    <t>About This Report</t>
  </si>
  <si>
    <t>View page</t>
  </si>
  <si>
    <t xml:space="preserve">If a restatement is required, they are explained and noted in text and footnotes of the ESG Report or related data tables in this Data Pack. </t>
  </si>
  <si>
    <r>
      <t xml:space="preserve">Debt Financing to Canadian Firms   </t>
    </r>
    <r>
      <rPr>
        <i/>
        <sz val="10"/>
        <color rgb="FFFFFFFF"/>
        <rFont val="Scotia"/>
        <family val="2"/>
      </rPr>
      <t>SASB FN-CB-240a.1</t>
    </r>
  </si>
  <si>
    <r>
      <t xml:space="preserve">Access to Banking   </t>
    </r>
    <r>
      <rPr>
        <i/>
        <sz val="10"/>
        <color rgb="FFFFFFFF"/>
        <rFont val="Scotia"/>
        <family val="2"/>
      </rPr>
      <t>SASB FN-CB-240a.1, FN-CB-240a.3</t>
    </r>
  </si>
  <si>
    <t>LBG Canada Community Investment Verification Statement</t>
  </si>
  <si>
    <r>
      <t xml:space="preserve">Employee Wellness, Health and Safety   </t>
    </r>
    <r>
      <rPr>
        <i/>
        <sz val="10"/>
        <color rgb="FFFFFFFF"/>
        <rFont val="Scotia"/>
        <family val="2"/>
      </rPr>
      <t>GRI 403-9</t>
    </r>
  </si>
  <si>
    <t>406-1</t>
  </si>
  <si>
    <t>Incidents of discrimination and corrective actions taken</t>
  </si>
  <si>
    <r>
      <t>Involuntary Turnover</t>
    </r>
    <r>
      <rPr>
        <b/>
        <vertAlign val="superscript"/>
        <sz val="10"/>
        <color theme="1"/>
        <rFont val="Scotia Legal"/>
        <family val="2"/>
      </rPr>
      <t>5</t>
    </r>
  </si>
  <si>
    <r>
      <t>Turnover by Gender</t>
    </r>
    <r>
      <rPr>
        <b/>
        <vertAlign val="superscript"/>
        <sz val="10"/>
        <color theme="1"/>
        <rFont val="Scotia Legal"/>
        <family val="2"/>
      </rPr>
      <t>6</t>
    </r>
  </si>
  <si>
    <t xml:space="preserve">SCOTIABANK 2023 ESG DATA PACK AND INDICES </t>
  </si>
  <si>
    <r>
      <t>2023 Financial results</t>
    </r>
    <r>
      <rPr>
        <b/>
        <vertAlign val="superscript"/>
        <sz val="10"/>
        <color theme="0"/>
        <rFont val="Scotia"/>
        <family val="2"/>
      </rPr>
      <t>1</t>
    </r>
  </si>
  <si>
    <t>2023 ESG REPORT</t>
  </si>
  <si>
    <t>2023 Annual Report</t>
  </si>
  <si>
    <t>2023 ESG Report</t>
  </si>
  <si>
    <t xml:space="preserve">For year-end October 31, 2023 management does not believe that liabilities, if any, arising from pending litigation or regulatory proceedings will have a material adverse effect on the Consolidated Statement of Financial Position or results of operations of the Bank. </t>
  </si>
  <si>
    <t xml:space="preserve">2023 ESG Report </t>
  </si>
  <si>
    <t xml:space="preserve">For year end October 31, 2023, management does not believe that liabilities, if any, arising from pending litigation or regulatory proceedings will have a material adverse effect on the Consolidated Statement of Financial Position or results of operations of the Bank. </t>
  </si>
  <si>
    <t>2023 ESG Report and ESG Data Pack and Indices, Social tab</t>
  </si>
  <si>
    <t xml:space="preserve">2023 ESG Report for information for no and low-fee banking products globally and the Social tab for access to finance figures. </t>
  </si>
  <si>
    <t>2023 ESG Report for information on the Scotiabank’s approach to sustainable finance and for sustainable investing products and tools.</t>
  </si>
  <si>
    <t>2023 ESG Report, Responsible Wealth and Asset Management table in the Environment tab</t>
  </si>
  <si>
    <t>2023 ESG Report for information on how the Bank ensures Responsible and Ethical Conduct</t>
  </si>
  <si>
    <t>2023 Scotiabank Public Accountability Statement Data Tables (Canada)</t>
  </si>
  <si>
    <t>2023 ESG Report, in each section relating to the material topic.</t>
  </si>
  <si>
    <t>2023 ESG Report and data tables for Energy Consumption</t>
  </si>
  <si>
    <t>2023 ESG data table for Water Consumption</t>
  </si>
  <si>
    <t>As a financial services company, paper and electronic equipment are relevant sources of waste from our business activities. 2023 ESG Report</t>
  </si>
  <si>
    <t>Paper consumption and electronic equipment, 2023 ESG Report and data tables for Waste Management</t>
  </si>
  <si>
    <t>New and existing suppliers invited by Global Procurement Services to participate in formal Request for Proposals were assessed and evaluated based on a set of quantitative and qualitative criteria, which includes ESG factors. Also see the 2023 ESG Report.</t>
  </si>
  <si>
    <t>2023 ESG Report and data tables for Hiring and Recruiting Diverse Talent</t>
  </si>
  <si>
    <t>2023 ESG Report and data table for Training and Development</t>
  </si>
  <si>
    <t xml:space="preserve">2023 ESG Report and data table for Paying Equitably </t>
  </si>
  <si>
    <t>Scotiabank does not engage in political contributions, a policy that applies enterprise wide. In effect since 2016, it is communicated in our Code, Anti-Corruption Policy and Public Accountability Statement and our Policy for Communicating with Government Officials. See our Public Policy Activities website for information about Scotiabank’s advocacy and public policy activities, and the 2023 ESG Report.</t>
  </si>
  <si>
    <t xml:space="preserve">2023 ESG Report and data tables for Data Privacy and Security
</t>
  </si>
  <si>
    <t>2023 PUBLIC ACCOUNTABILITY STATEMENT (PAS)</t>
  </si>
  <si>
    <t>Management. Seasoned Professional</t>
  </si>
  <si>
    <t>Management, Seasoned Professional</t>
  </si>
  <si>
    <t>1. On an headcount basis as at October 31, 2023. Excludes casual, students, interns, employees on leave, contingent workers and employees in Tangerine Investment Funds Limited and Tangerine Bank. For the number of employees at Tangerine, refer to the Tangerine 2023 Public Accountability Statement.</t>
  </si>
  <si>
    <t>1. The decrease in injuries after fiscal 2020 is attributed to the increased number of Scotiabank employees working from home.</t>
  </si>
  <si>
    <t>Newly opened branch locations in Canada in 2023</t>
  </si>
  <si>
    <t>Net ABMs De-Installed* in Fiscal 2023</t>
  </si>
  <si>
    <t>Net ABMs Installed* in Fiscal Year 2023</t>
  </si>
  <si>
    <t>Branch locations closed due to relocation or consolidation in Canada in 2023</t>
  </si>
  <si>
    <t>This index identifies Scotiabank’s ESG disclosures that link to the voluntary standards developed by the Sustainability Accounting Standards Board (SASB). Scotiabank released its first SASB Index in the 2019 ESG Report. We have expanded these disclosures since then and will continue to evaluate additional industry standards and metrics in the future. Unless otherwise noted, all data and descriptions are as at or for fiscal year ended October 31, 2023 and apply to Scotiabank as a whole, not just the businesses within the industries identified by SASB.</t>
  </si>
  <si>
    <t>Scotiabank has applied the Global Reporting Initiative (GRI) framework since 2005. The 2023 ESG Report and the following related GRI Standards content index are prepared in alignment with the GRI Standards for the fiscal period ended October 31, 2023.</t>
  </si>
  <si>
    <t>2023 Climate Report</t>
  </si>
  <si>
    <t>2023 CLIMATE REPORT</t>
  </si>
  <si>
    <t>4824 53 ST</t>
  </si>
  <si>
    <t>TABER</t>
  </si>
  <si>
    <t>T1G1W4</t>
  </si>
  <si>
    <t>7-ELEVEN #42159</t>
  </si>
  <si>
    <t>450-3775 202ND AVE SE</t>
  </si>
  <si>
    <t>T3B2M3</t>
  </si>
  <si>
    <t>1586 MARINE DR</t>
  </si>
  <si>
    <t>WEST VANCOUVER</t>
  </si>
  <si>
    <t>V7V1H8</t>
  </si>
  <si>
    <t>100-601 SIXTH STREET</t>
  </si>
  <si>
    <t>NEW WESTMINSTER</t>
  </si>
  <si>
    <t>V3L3C1</t>
  </si>
  <si>
    <t>345C LATORIA BOULEVARD, UNIT 202</t>
  </si>
  <si>
    <t>V9C0S9</t>
  </si>
  <si>
    <t>37 ELLA LANE,UNIT 105</t>
  </si>
  <si>
    <t>B4B2J6</t>
  </si>
  <si>
    <t>15933 CENTRAL AVE</t>
  </si>
  <si>
    <t>INVERNESS</t>
  </si>
  <si>
    <t>B0E1X0</t>
  </si>
  <si>
    <t>661 SOMERSET ST W</t>
  </si>
  <si>
    <t>OTTAWA</t>
  </si>
  <si>
    <t>K1R5K3</t>
  </si>
  <si>
    <t>Mac's - 69</t>
  </si>
  <si>
    <t>394 OLIVER ROAD</t>
  </si>
  <si>
    <t>THUNDER BAY</t>
  </si>
  <si>
    <t>P7B2G3</t>
  </si>
  <si>
    <t>40 TEMPERANCE ST</t>
  </si>
  <si>
    <t>M5H1Y4</t>
  </si>
  <si>
    <t>3912 CONFEDERATION PARKWAY, UNIT J</t>
  </si>
  <si>
    <t>MISSISSAUGA</t>
  </si>
  <si>
    <t>L5B0M7</t>
  </si>
  <si>
    <t>5720 BOULEVARD DES LAURENTIDES</t>
  </si>
  <si>
    <t>H7K2K2</t>
  </si>
  <si>
    <t>7175 BOULEVARD SAINT-LAURENT</t>
  </si>
  <si>
    <t>H2S0B2</t>
  </si>
  <si>
    <t>191 BOULEVARD PERRON OUEST UNITE B</t>
  </si>
  <si>
    <t>NEW RICHMOND</t>
  </si>
  <si>
    <t>G0C2B0</t>
  </si>
  <si>
    <t>101-320 Rue De Murano</t>
  </si>
  <si>
    <t>ST-JULIE</t>
  </si>
  <si>
    <t>J3E0C6</t>
  </si>
  <si>
    <t>1411 AVENUE MAGUIRE</t>
  </si>
  <si>
    <t>G1T0B1</t>
  </si>
  <si>
    <t>2315 RUE KING OUEST</t>
  </si>
  <si>
    <t>SHERBROOKE</t>
  </si>
  <si>
    <t>J1J2G2</t>
  </si>
  <si>
    <t>2931 RUE VICTORIA</t>
  </si>
  <si>
    <t>LACHINE</t>
  </si>
  <si>
    <t>H8S1Z4</t>
  </si>
  <si>
    <t>COUCHE-TARD - 222</t>
  </si>
  <si>
    <t>8051 RUE GEORGE</t>
  </si>
  <si>
    <t>LASALLE</t>
  </si>
  <si>
    <t>H8P3S5</t>
  </si>
  <si>
    <t>7-ELEVEN #38543</t>
  </si>
  <si>
    <t>10238, 103 STREET,NW</t>
  </si>
  <si>
    <t>T5J0Y8</t>
  </si>
  <si>
    <t>7-ELEVEN #38558</t>
  </si>
  <si>
    <t>435 4TH AVE SOUTH WEST STE 101</t>
  </si>
  <si>
    <t>T2P3A8</t>
  </si>
  <si>
    <t>7-ELEVEN #38287</t>
  </si>
  <si>
    <t>6545A, 99 STREET</t>
  </si>
  <si>
    <t>T6E3P5</t>
  </si>
  <si>
    <t>2803 MILLWOODS RD.</t>
  </si>
  <si>
    <t>T6K4A9</t>
  </si>
  <si>
    <t>331 THICKWOOD BLVD.</t>
  </si>
  <si>
    <t>FORT MCMURRAY</t>
  </si>
  <si>
    <t>T9H4V2</t>
  </si>
  <si>
    <t>913 1 AVE NE</t>
  </si>
  <si>
    <t>T2E2L3</t>
  </si>
  <si>
    <t>4001 MACLEOD TRAIL S/W</t>
  </si>
  <si>
    <t>T2G2R6</t>
  </si>
  <si>
    <t>11528 107TH AVENUE NW</t>
  </si>
  <si>
    <t>T5H0Y7</t>
  </si>
  <si>
    <t>321 TRANS CANADA HWY.</t>
  </si>
  <si>
    <t>DUNCAN</t>
  </si>
  <si>
    <t>V9L3R3</t>
  </si>
  <si>
    <t>910 GOVERNMENT ST.</t>
  </si>
  <si>
    <t>V8W1X3</t>
  </si>
  <si>
    <t>1596 20TH AVE</t>
  </si>
  <si>
    <t>PRINCE GEORGE</t>
  </si>
  <si>
    <t>V2L4B5</t>
  </si>
  <si>
    <t>477 NORTH TERMINAL AVE.</t>
  </si>
  <si>
    <t>NANAIMO</t>
  </si>
  <si>
    <t>V9S4J8</t>
  </si>
  <si>
    <t>3304 KINGSWAY</t>
  </si>
  <si>
    <t>VANCOUVER</t>
  </si>
  <si>
    <t>V5R5K7</t>
  </si>
  <si>
    <t>3609 SHELBOURNE ST.</t>
  </si>
  <si>
    <t>V8P4H1</t>
  </si>
  <si>
    <t>SIXTH &amp; FIFTH</t>
  </si>
  <si>
    <t>445 SIXTH ST</t>
  </si>
  <si>
    <t>V3L3B1</t>
  </si>
  <si>
    <t>904 YATES ST.</t>
  </si>
  <si>
    <t>V8V3M2</t>
  </si>
  <si>
    <t>4010 200TH ST.</t>
  </si>
  <si>
    <t>LANGLEY</t>
  </si>
  <si>
    <t>V3A1K7</t>
  </si>
  <si>
    <t>2092 EAST HASTINGS ST.</t>
  </si>
  <si>
    <t>V5L1T9</t>
  </si>
  <si>
    <t>7-Eleven #37848</t>
  </si>
  <si>
    <t>3205 ARBUTUS ST</t>
  </si>
  <si>
    <t>V6J3Z4</t>
  </si>
  <si>
    <t>300 PORTAGE AVENUE</t>
  </si>
  <si>
    <t>R3C5S4</t>
  </si>
  <si>
    <t>Home Hardware</t>
  </si>
  <si>
    <t>88 HARBOUR DR</t>
  </si>
  <si>
    <t>TREPASSEY</t>
  </si>
  <si>
    <t>A0A4B0</t>
  </si>
  <si>
    <t>1804 MAIN STREET</t>
  </si>
  <si>
    <t>WESTVILLE</t>
  </si>
  <si>
    <t>B0K1S0</t>
  </si>
  <si>
    <t>Quickie #28</t>
  </si>
  <si>
    <t>1034 PLEASANT PARK DR</t>
  </si>
  <si>
    <t>K1G2A1</t>
  </si>
  <si>
    <t>2585 WYANDOTTE ST. W</t>
  </si>
  <si>
    <t>WINDSOR</t>
  </si>
  <si>
    <t>N9B1K6</t>
  </si>
  <si>
    <t>BALMERTOWN</t>
  </si>
  <si>
    <t>#11 DEXTER</t>
  </si>
  <si>
    <t>P0V1C0</t>
  </si>
  <si>
    <t>640 RIVER STREET</t>
  </si>
  <si>
    <t>P7A3S4</t>
  </si>
  <si>
    <t>300 CONSILIUM PLACE</t>
  </si>
  <si>
    <t>SCARBOROUGH</t>
  </si>
  <si>
    <t>M1H3G2</t>
  </si>
  <si>
    <t>COUCHE-TARD BDCT0311</t>
  </si>
  <si>
    <t>3985, BEAUBIEN EST</t>
  </si>
  <si>
    <t>H1X1H5</t>
  </si>
  <si>
    <t>Couche-Tard - 325</t>
  </si>
  <si>
    <t>8275 BOUL ST-LAURENT</t>
  </si>
  <si>
    <t>H2P2M1</t>
  </si>
  <si>
    <t>PROVOST &amp; 25TH</t>
  </si>
  <si>
    <t>2480 RUE PROVOST</t>
  </si>
  <si>
    <t>H8S1P9</t>
  </si>
  <si>
    <t>Couche-Tard - 132</t>
  </si>
  <si>
    <t>2100 BOUL CURE-LABELLE</t>
  </si>
  <si>
    <t>H7T1R1</t>
  </si>
  <si>
    <t xml:space="preserve">* The above information only captures net de-installations thus, if an ABM was installed and de-installed or visa versa in the same location during the fiscal year, that information is not included in the above reporting. Similarly if a location had three old ABMs de -installed and two new ABMs installed, the above report will only include the one net ABM de-installed. </t>
  </si>
  <si>
    <t>100-601 Sixth Street*</t>
  </si>
  <si>
    <t>New Westminster</t>
  </si>
  <si>
    <t>Unit 202, 345C Latoria Boulevard</t>
  </si>
  <si>
    <t>Victoria</t>
  </si>
  <si>
    <t>Unit 105, 37 Ella Lane</t>
  </si>
  <si>
    <t>Bedford</t>
  </si>
  <si>
    <t>Unit J, 3912 Confederation Parkway</t>
  </si>
  <si>
    <t>Mississauga</t>
  </si>
  <si>
    <t>5720 Boulevard Des Laurentides</t>
  </si>
  <si>
    <t>2931 Rue Victoria*</t>
  </si>
  <si>
    <t>Lachine</t>
  </si>
  <si>
    <t xml:space="preserve">7175 Boulevard Saint-Laurent </t>
  </si>
  <si>
    <t>Montreal</t>
  </si>
  <si>
    <t>191 Boulevard Perron Ouest</t>
  </si>
  <si>
    <t xml:space="preserve">New Richmond </t>
  </si>
  <si>
    <t xml:space="preserve">1411 Avenue Maguire </t>
  </si>
  <si>
    <t>104-320 Rue de Murano</t>
  </si>
  <si>
    <t>Sainte-Julie</t>
  </si>
  <si>
    <t>2315 Rue King Ouest</t>
  </si>
  <si>
    <t>Sherbrooke</t>
  </si>
  <si>
    <t xml:space="preserve">2480 Rue Provost </t>
  </si>
  <si>
    <t xml:space="preserve">Lachine </t>
  </si>
  <si>
    <t>445 Sixth Street</t>
  </si>
  <si>
    <t>913 1 Avenue NE</t>
  </si>
  <si>
    <t>Calgary</t>
  </si>
  <si>
    <t xml:space="preserve">331 Thickwood Boulevard </t>
  </si>
  <si>
    <t>Fort McMurray</t>
  </si>
  <si>
    <t>3609 Shelbourne Street</t>
  </si>
  <si>
    <t>% of Employees Believe That Scotiabank is Being Environmentally Responsible</t>
  </si>
  <si>
    <t>% of Employees that Believe Senior Leadership set the right tone with their words and actions when it comes to diversity, equity and inclusion at Scotiabank</t>
  </si>
  <si>
    <t>% FTEs participating in the Program</t>
  </si>
  <si>
    <t>Women in Non-Managerial Roles</t>
  </si>
  <si>
    <t xml:space="preserve">7. Represents women in senior (VP+), middle, and junior management. </t>
  </si>
  <si>
    <t xml:space="preserve">6. Women in Science, Technology, Engineering, and Mathematics (STEM) represents the share of women in STEM-related positions as percentage of total STEM positions, all levels, including the following job families: Advanced Analytics, Aviation and IT. </t>
  </si>
  <si>
    <r>
      <t>Absentee Rate</t>
    </r>
    <r>
      <rPr>
        <b/>
        <vertAlign val="superscript"/>
        <sz val="10"/>
        <color rgb="FF000000"/>
        <rFont val="Scotia Legal"/>
        <family val="2"/>
      </rPr>
      <t>3</t>
    </r>
  </si>
  <si>
    <t>2. The scope of this training is dependent on the role of the employee.</t>
  </si>
  <si>
    <t xml:space="preserve">1. As of October 31, 2023; excludes approved exceptions. </t>
  </si>
  <si>
    <t> 22%</t>
  </si>
  <si>
    <t> 18%</t>
  </si>
  <si>
    <t>16.5% </t>
  </si>
  <si>
    <t>3. Human rights topics include accessibility, Code of Conduct, diversity and inclusion, and heath and safety. Starting in 2023, there was a methodology change to report on only courses provided through the Global Mandatory training.</t>
  </si>
  <si>
    <t>Health Care</t>
  </si>
  <si>
    <t>Employee Volunteerism During Work</t>
  </si>
  <si>
    <t>Sports/Recreation</t>
  </si>
  <si>
    <r>
      <t>Program Management</t>
    </r>
    <r>
      <rPr>
        <vertAlign val="superscript"/>
        <sz val="11"/>
        <color rgb="FF000000"/>
        <rFont val="Scotia Legal"/>
        <family val="2"/>
      </rPr>
      <t>5</t>
    </r>
  </si>
  <si>
    <t>11 of 31</t>
  </si>
  <si>
    <t>1. Total remuneration includes base salary, short-term incentives and long-term incentives (where applicable) and is reflective of January 1 – December 31, 2022. To ensure a like-for-like comparison, all employees in full-time roles within Canada were included, excluding those in frontline sales or participating in a specialized incentive plan.</t>
  </si>
  <si>
    <t>$80 in 2024</t>
  </si>
  <si>
    <t>Client Satisfaction Surveys</t>
  </si>
  <si>
    <t xml:space="preserve">Follow Up Calls Made by Employees to Retail Clients </t>
  </si>
  <si>
    <t>Commercial Client Invitations Sent</t>
  </si>
  <si>
    <t>Follow up Calls Made by Employees to Commercial Clients</t>
  </si>
  <si>
    <t>% year-over-year client growth;</t>
  </si>
  <si>
    <t>Clients</t>
  </si>
  <si>
    <t>2023 ESG Report for information on programs and initiatives to support financial education and awareness among clients.</t>
  </si>
  <si>
    <t xml:space="preserve">2023 ESG report for the Bank’s client privacy program, and the Bank’s Privacy Commitment and Privacy Agreement. </t>
  </si>
  <si>
    <t xml:space="preserve">Substantiated complaints concerning breaches of customer privacy and losses of client data </t>
  </si>
  <si>
    <t xml:space="preserve">2. Results for 2022 and 2020 have been restated to reflect one additional event (per year) well-founded by a Regulator in Peru in 2023. </t>
  </si>
  <si>
    <r>
      <t>Privacy Regulators Internationally (other than Canada)</t>
    </r>
    <r>
      <rPr>
        <vertAlign val="superscript"/>
        <sz val="10"/>
        <color rgb="FF333333"/>
        <rFont val="Scotia Legal"/>
        <family val="2"/>
      </rPr>
      <t>2</t>
    </r>
  </si>
  <si>
    <r>
      <t>Number of Substantiated Complaints Concerning Breaches of Privacy Which Were Determined to be Well-Founded by</t>
    </r>
    <r>
      <rPr>
        <vertAlign val="superscript"/>
        <sz val="10"/>
        <color rgb="FF333333"/>
        <rFont val="Scotia Legal"/>
        <family val="2"/>
      </rPr>
      <t>1</t>
    </r>
    <r>
      <rPr>
        <sz val="10"/>
        <color rgb="FF333333"/>
        <rFont val="Scotia Legal"/>
        <family val="2"/>
      </rPr>
      <t>:</t>
    </r>
  </si>
  <si>
    <t>2. Data for Diverse Gender Identities or Did Not Disclose was not available for reporting prior to 2023.</t>
  </si>
  <si>
    <r>
      <t>Score by Gender</t>
    </r>
    <r>
      <rPr>
        <b/>
        <vertAlign val="superscript"/>
        <sz val="10"/>
        <color rgb="FF000000"/>
        <rFont val="Scotia Legal"/>
        <family val="2"/>
      </rPr>
      <t>4</t>
    </r>
  </si>
  <si>
    <t>(Canada only)</t>
  </si>
  <si>
    <t>Scotiabank Climate-related Finance Framework</t>
  </si>
  <si>
    <t>Base year (2016)</t>
  </si>
  <si>
    <t>GHG Emissions (Scope 1, 2 &amp; 3, Business Travel and Transmission &amp; Distribution Losses)</t>
  </si>
  <si>
    <r>
      <t xml:space="preserve">% Reduction of Scope 1 and 2 GHG Emissions 
</t>
    </r>
    <r>
      <rPr>
        <sz val="10"/>
        <color rgb="FF333333"/>
        <rFont val="Scotia Legal"/>
        <family val="2"/>
      </rPr>
      <t>(Global, 2016 base year)</t>
    </r>
  </si>
  <si>
    <r>
      <t>Scope 2: Location-Based</t>
    </r>
    <r>
      <rPr>
        <b/>
        <vertAlign val="superscript"/>
        <sz val="10"/>
        <color rgb="FF333333"/>
        <rFont val="Scotia Legal"/>
        <family val="2"/>
      </rPr>
      <t>3</t>
    </r>
  </si>
  <si>
    <r>
      <t>Scope 3, Category 3: Fuel-and-energy-related activities (Transmission &amp; Distribution Losses from Electricity Grid)</t>
    </r>
    <r>
      <rPr>
        <b/>
        <vertAlign val="superscript"/>
        <sz val="10"/>
        <color rgb="FF333333"/>
        <rFont val="Scotia Legal"/>
        <family val="2"/>
      </rPr>
      <t>4</t>
    </r>
  </si>
  <si>
    <t>Participating in the Sustainable Bond Market</t>
  </si>
  <si>
    <r>
      <t>Scotiabank Issuance of Green, Sustainability Bonds and Structured Notes</t>
    </r>
    <r>
      <rPr>
        <vertAlign val="superscript"/>
        <sz val="10"/>
        <color rgb="FF333333"/>
        <rFont val="Scotia Legal"/>
        <family val="2"/>
      </rPr>
      <t>2</t>
    </r>
  </si>
  <si>
    <t>2. For details, see Scotiabank's sustainable bonds use of proceeds reporting:</t>
  </si>
  <si>
    <t>2. In 2022, the significant increase in electronics reused is due to the Canadian Retail Branch Technology Refresh program, which accounts for approximately 69 tonnes of equipment. This program continued in 2023.</t>
  </si>
  <si>
    <t>3. In 2023, there was an increase in network equipment,  printer and monitor disposal due to end of life assets, resulting in a large amount of electronics recycled. In 2020, the significant increase reflected a national program upgrading ABM machines across Canada, resulting in greater disposal weights and also the implementation of equipment refreshes related to monitor screens and Windows 10 systems updates.</t>
  </si>
  <si>
    <t>thousands, cumulative</t>
  </si>
  <si>
    <t>Chile's ScotiaZero Accounts</t>
  </si>
  <si>
    <t>% year-over-year growth in value authorized</t>
  </si>
  <si>
    <r>
      <t>Small Business Lending (Canada)</t>
    </r>
    <r>
      <rPr>
        <vertAlign val="superscript"/>
        <sz val="10"/>
        <color theme="1"/>
        <rFont val="Scotia Legal"/>
        <family val="2"/>
      </rPr>
      <t>3</t>
    </r>
  </si>
  <si>
    <t>2. Until 2022, data for Small Business has been reported as of September 30th of each year due to internal reporting methods. For 2023, the data is reported as of October 31st to align with Scotiabank's fiscal year.</t>
  </si>
  <si>
    <t>3. In 2023, economic conditions of interest rate increases impacted customers behavior, hence there was reduced demand for credit. In 2022, the increase in Small business growth was, among other factors, due to higher demand for credit, increased focus on healthcare segments, etc. Growth in 2020 was impacted by the COVID-19 pandemic; according to Statistics Canada in November 2020, 47.2% of businesses with 1 to 4 employees, 43.4% of businesses with 5 to 19 employees and 34.3% of businesses with 20 to 99 employees reported that they did not have the ability to take on more debt. The figure for 2019 has been restated from 8% as reported in 2019 ESG Report due to change in methodology.</t>
  </si>
  <si>
    <t>14% for 2023</t>
  </si>
  <si>
    <r>
      <t>Community Development</t>
    </r>
    <r>
      <rPr>
        <vertAlign val="superscript"/>
        <sz val="10"/>
        <color rgb="FF000000"/>
        <rFont val="Scotia Legal"/>
        <family val="2"/>
      </rPr>
      <t>6</t>
    </r>
  </si>
  <si>
    <r>
      <t>Other</t>
    </r>
    <r>
      <rPr>
        <vertAlign val="superscript"/>
        <sz val="10"/>
        <color rgb="FF000000"/>
        <rFont val="Scotia Legal"/>
        <family val="2"/>
      </rPr>
      <t>7</t>
    </r>
  </si>
  <si>
    <t xml:space="preserve">6. Community Development was previously reported with Social Services prior to 2023. </t>
  </si>
  <si>
    <r>
      <t>Human &amp; Civil Rights</t>
    </r>
    <r>
      <rPr>
        <vertAlign val="superscript"/>
        <sz val="10"/>
        <color rgb="FF000000"/>
        <rFont val="Scotia Legal"/>
        <family val="2"/>
      </rPr>
      <t>7</t>
    </r>
  </si>
  <si>
    <t>7. Human &amp; Civil Rights was previously grouped with the "Other" category and has been reclassified into its own line for all years starting in the 2023 Report. Other category includes animal welfare and other community investments not easily classified into existing categories. Efforts were made in 2022 to classify investments into an appropriate existing category, rather than defaulting to "Other", leading to a lower "Other" figure year over year.</t>
  </si>
  <si>
    <t>Global Employees, 2023</t>
  </si>
  <si>
    <t>Global Employees, 2022</t>
  </si>
  <si>
    <t>Global Employees, 2021</t>
  </si>
  <si>
    <t>Number of Independent Directors who self-identify as a Indigenous Person, Person of Colour, Person with a Disability, or a Woman</t>
  </si>
  <si>
    <r>
      <t>Board Diversity</t>
    </r>
    <r>
      <rPr>
        <b/>
        <vertAlign val="superscript"/>
        <sz val="10"/>
        <color rgb="FF333333"/>
        <rFont val="Scotia Legal"/>
        <family val="2"/>
      </rPr>
      <t>2</t>
    </r>
  </si>
  <si>
    <t>1. Statistics Canada calculates labour market availability (LMA) for each designated group. The LMA provided is as of December 31, 2022. Canada’s Employment Equity Act considers four equity deserving groups: visible minorities (labelled under People of Colour); Persons with Disabilities, Aboriginal Peoples (labelled under Indigenous Peoples), and Women.</t>
  </si>
  <si>
    <r>
      <t>LMA</t>
    </r>
    <r>
      <rPr>
        <b/>
        <vertAlign val="superscript"/>
        <sz val="10"/>
        <color rgb="FFFFFFFF"/>
        <rFont val="Scotia"/>
        <family val="2"/>
      </rPr>
      <t>1</t>
    </r>
  </si>
  <si>
    <r>
      <t xml:space="preserve">Leadership and Workforce Diversity 
</t>
    </r>
    <r>
      <rPr>
        <i/>
        <sz val="10"/>
        <color theme="0"/>
        <rFont val="Scotia"/>
        <family val="2"/>
      </rPr>
      <t>GRI 405-1, SASB FN-AC-330a.1, FN-IB-330a.1</t>
    </r>
  </si>
  <si>
    <r>
      <t>Diverse Sexual Orientations</t>
    </r>
    <r>
      <rPr>
        <vertAlign val="superscript"/>
        <sz val="10"/>
        <color rgb="FF000000"/>
        <rFont val="Scotia Legal"/>
        <family val="2"/>
      </rPr>
      <t>2</t>
    </r>
  </si>
  <si>
    <t>2. Sexual orientation is a person’s sexual identity related to the gender to which they are attracted and includes employees who identify their sexual orientation as being lesbian, gay, bisexual or another diverse sexual orientation.</t>
  </si>
  <si>
    <t>3. People of Colour data for Canada is gathered consistent with the Canadian Federal Employment Equity Act category “visible minority” which includes employees, other than Aboriginal peoples, who are non-Caucasian in race or non-white in colour.</t>
  </si>
  <si>
    <r>
      <t>Voluntary Turnover</t>
    </r>
    <r>
      <rPr>
        <b/>
        <vertAlign val="superscript"/>
        <sz val="10"/>
        <color rgb="FF000000"/>
        <rFont val="Scotia Legal"/>
        <family val="2"/>
      </rPr>
      <t>3, 4</t>
    </r>
  </si>
  <si>
    <t>Scotiabank incurs a number of taxes including direct taxes on income by Canadian federal and provincial governments and the governments of foreign jurisdictions in which the Bank operates; as well as several indirect taxes.  In 2023, this totaled $3.8 billion, representing 33.8% of the Bank's net income before income, capital and other taxes for the year.  Total expenses to all levels of government in Canada are showing in the chart.
For additional information on the Bank's tax expenses in 2023, please refer to table 77 on page 128 in Scotiabank's 2023 Annual Report, available online at scotiabank.com.</t>
  </si>
  <si>
    <t>1. Other taxes includes payroll taxes, GST, HST, municipal taxes and deposit insurance premiums.
2. The amounts included in the chart include the taxes incurred by Tangerine Bank in 2023. For the Tangerine tax amounts for 2023, refer to the Tangerine Public Accountability Statement.</t>
  </si>
  <si>
    <t>Scotiabank’s strong client focus and commitment to improving sales and services includes providing access to 947 branches in Canada. With all branches that were closed, consolidated or relocated, we worked closely with our clients and the community to ensure a smooth transition and to continue to find ways to meet their needs.</t>
  </si>
  <si>
    <t>Equity</t>
  </si>
  <si>
    <t xml:space="preserve">AUM Employing Integration of ESG Issues + Screening </t>
  </si>
  <si>
    <r>
      <t>Jarislowsky, Fraser Limited 
(JFL)</t>
    </r>
    <r>
      <rPr>
        <b/>
        <vertAlign val="superscript"/>
        <sz val="10"/>
        <color rgb="FFFFFFFF"/>
        <rFont val="Scotia"/>
        <family val="2"/>
      </rPr>
      <t>1</t>
    </r>
  </si>
  <si>
    <t>See 2023 Annual Report pp. 116-117 and 206-207 for information on provisions.</t>
  </si>
  <si>
    <t>In 2023, 1 privacy breach involving PII was received from outside third party and substantiated by a privacy regulator. No privacy breaches caused significant economic, environmental and social impacts, or substantively influenced the assessments and decisions of stakeholders.
See 2023 ESG Report, ESG Data Pack and Indices, Governance tab and GRI 418-1 disclosure</t>
  </si>
  <si>
    <t>According to the most recent assessment by the Financial Stability Board communicated in November 2023, the Bank is not considered to be a G-SIB based on October 31, 2022 indicators. These indicators can be found in our 2023 Q1 Report to Shareholders on p. 45.</t>
  </si>
  <si>
    <t>2023 Financial Stability Board Assessment</t>
  </si>
  <si>
    <r>
      <rPr>
        <sz val="10"/>
        <color rgb="FF000000"/>
        <rFont val="Scotia Legal"/>
        <family val="2"/>
      </rPr>
      <t>Leadership: Supporting Our Team</t>
    </r>
    <r>
      <rPr>
        <sz val="10"/>
        <color rgb="FFFF0000"/>
        <rFont val="Scotia Legal"/>
        <family val="2"/>
      </rPr>
      <t xml:space="preserve">
</t>
    </r>
  </si>
  <si>
    <t>Keeping Our Bank Safe and Protecting  Clients</t>
  </si>
  <si>
    <t>Leadership: Supporting Our Team</t>
  </si>
  <si>
    <t>Empowering Our Clients</t>
  </si>
  <si>
    <t>Keeping Our Bank Safe and Protecting Clients</t>
  </si>
  <si>
    <t xml:space="preserve">Empowering Our Clients </t>
  </si>
  <si>
    <t>2023 Annual Report p. 81, 104-105, 106-107</t>
  </si>
  <si>
    <t>See 2023 Annual Report p. 116-117 and 206-207 for information on provisions.</t>
  </si>
  <si>
    <t>2023 Annual Report p.123 for industry exposure. 
2023 ESG Report for sustainable finance activity, for climate change and environmental risk assessments and the Environment tab.</t>
  </si>
  <si>
    <t>p. 51-52</t>
  </si>
  <si>
    <t>p. 53</t>
  </si>
  <si>
    <t>p. 22-23</t>
  </si>
  <si>
    <t>2023 Annual Report Risk Culture p. 75-79</t>
  </si>
  <si>
    <t>In the ordinary course of business, the Bank and its subsidiaries are routinely defendants in, or parties to a number of pending and threatened legal actions and regulatory proceedings, including actions brought on behalf of various classes of claimants. However, based on current knowledge, management does not believe that liabilities, if any, arising from pending litigation or regulatory proceedings will have a material adverse effect on the Consolidated Statement of Financial Position or results of operations of the Bank. 
See 2023 Annual Report p. 116-117 and 206-207 for information on provisions.</t>
  </si>
  <si>
    <t>In the ordinary course of business, the Bank and its subsidiaries are routinely defendants in, or parties to a number of pending and threatened legal actions and regulatory proceedings, including actions brought on behalf of various classes of claimants. However, based on current knowledge, management does not believe that liabilities, if any, arising from pending litigation or regulatory proceedings will have a material adverse effect on the Consolidated Statement of Financial Position or results of operations of the Bank.
See 2023 Annual Report p. 116-117 and 206-207 for information on provisions.</t>
  </si>
  <si>
    <t>In the ordinary course of business, the Bank and its subsidiaries are routinely defendants in, or parties to, a number of pending and threatened legal actions and regulatory proceedings, including actions brought on behalf of various classes of claimants. However, based on current knowledge, management does not believe that liabilities, if any, arising from pending litigation or regulatory proceedings will have a material adverse effect on the Consolidated Statement of Financial Position or results of operations of the Bank. 
See 2023 Annual Report p. 116-117 and 206-207 for information on provisions.</t>
  </si>
  <si>
    <t>2023 ESG Report for information on Clients</t>
  </si>
  <si>
    <t>Please refer to 2023 Annual Report  p. 129 for assets under administration and assets under management. Scotiabank does not disclose the breakdown between registered and unregistered assets under management.</t>
  </si>
  <si>
    <t>2023 Annual Report p. 52-55 for Group Financial Performance and Supplementary Financial Information for average balances.</t>
  </si>
  <si>
    <t>2023 Annual Report p. 52-54 for Global Banking and Markets financial performance.</t>
  </si>
  <si>
    <t>2023 Annual Report p. 91 for the total value of all residential mortgages and home-equity lines of credit.</t>
  </si>
  <si>
    <t>2023 Annual Report p. 58, 75-77, 93-94</t>
  </si>
  <si>
    <t>All 529 Assessable Units (AUs) have self-assessed risks related to bribery and corruption as part of the annual risk assessment process.</t>
  </si>
  <si>
    <t>Adherence to both the letter and spirit of our Code is a condition of employment at Scotiabank. All employees, directors and officers are required to receive, read and comply with our Code and any other applicable Scotiabank policies, and affirm their compliance on an annual basis. Also see the 2023 ESG Report and data table for Attestations and Training.</t>
  </si>
  <si>
    <t xml:space="preserve">Several options listed under Key Sources of Guidance and Advice within our Code, including the Whistleblower Program portal: Scotiabank.EthicsPoint.com. The Staff Ombuds Office is available to provide confidential advice or assist in identifying an appropriate way to report your concerns. 
For clients, if the Bank’s formal Complaint Resolution Process cannot resolve a concern, the Customer Complaints Appeals Office supports independent reviews for complaints. </t>
  </si>
  <si>
    <t>Tables: GHG Emissions From Our Own Operations, in Environment</t>
  </si>
  <si>
    <t>2023 ESG Report and data tables for GHG Emissions From Our Own Operations</t>
  </si>
  <si>
    <t>In 2023, this is 48.6. See 2023 ESG Report and data table for Training and Development</t>
  </si>
  <si>
    <t>2023 Community Investment Verification Statement</t>
  </si>
  <si>
    <t>See Principal Risks – Non-Financial 2023 Annual Report, p. 108-112
2023 ESG Report</t>
  </si>
  <si>
    <t>2023 ESG Report and data tables for Global Workforce, 2023 Annual Report, p. 134</t>
  </si>
  <si>
    <t>2023 ESG Report
2023 Annual Report, p. 1-9, 12-14 and business line profiles p. 39-55</t>
  </si>
  <si>
    <t>Safety is shared responsibility of every employee in our organization, and we encourage every employee to follow our Raise a Concern policy for any concerns related to employee safety. Employees who wish to take a proactive role in the management of our OHS program, are encouraged to participate through several volunteer roles offered at each of our workplaces. These roles include First Aid Attendants who provide first aid and CPR to employees; Fire Wardens and Searchers who assist employees with emergency evacuations; and OHS representatives who oversee the day-to-day compliance at their workplace. Beyond these individual roles, there are collective volunteer groups that take part in managing our health and safety program. Workplace Committees that are comprised of the collective group of OHS representatives at a specific location and meet monthly to discuss health and safety matters. Scotiabank’s OHS Policy Committee, which is comprised of the chairpersons leading our Workplace Committees. The OHS Policy Committee meets on a quarterly basis to discuss changes related to the bank’s OHS programs, policies, and processes in respect to employee safety. Beyond these responsibilities, these volunteers also provide regular feedback on the effectiveness of the Bank’s OHS program.
Employees can also provide feedback through “Ask HR”, which connects employees to the bank’s internal Employee Services team that supports employees for all matters related to human resources. Through “Ask HR”, employees can also ask questions and provide feedback on policies and procedures through the comment and rating functionality. Employees who have identified a workplace hazard or safety concern are encouraged to speak with their manager but can also receive further assistance through the “Raise a Concern” process, where other departments such as the Bank’s OHS team, is able to assist in resolving health and safety concerns that cannot be otherwise resolved at the workplace level.
See also our Scotiabank Employee Health and Safety Statement.</t>
  </si>
  <si>
    <t>p. 26</t>
  </si>
  <si>
    <t>The composition of benefits programs is based on local regulations, market practices and to support the well-being of our employees such as paid vacation, parental leave and employee assistance programs. Some of these offerings include pension arrangements that provide long-term savings for retirement, employee share ownership plans, active benefit programs that provide health care coverage such as medical, dental, life insurance and long-term disability. Core benefits coverage, fully paid for by the Bank, is provided to all regular-status employees and contract employees after one year of continuous service (Canada) and includes access to 24/7 virtual health care. 
Scotiabank has announced it will implement a global minimum for parental leave of 16 fully paid weeks for parent who gives birth and 8 fully paid weeks for all other parents, beginning in 2023. See also GRI 403-6: Promotion of Worker Health.</t>
  </si>
  <si>
    <r>
      <rPr>
        <b/>
        <sz val="10"/>
        <rFont val="Scotia Legal"/>
        <family val="2"/>
      </rPr>
      <t xml:space="preserve">Flexible working hours: </t>
    </r>
    <r>
      <rPr>
        <sz val="10"/>
        <rFont val="Scotia Legal"/>
        <family val="2"/>
      </rPr>
      <t>For our Canadian employees, our Flexible Work Options Policy provides alternative work arrangements, including flex time, compressed work week, job sharing, working from alternate locations including working from home, phased retirement and part-time arrangements, to help employees manage their work, family, and other lifestyle commitments.</t>
    </r>
  </si>
  <si>
    <r>
      <rPr>
        <b/>
        <sz val="10"/>
        <rFont val="Scotia Legal"/>
        <family val="2"/>
      </rPr>
      <t xml:space="preserve">Childcare facilities and contributions: </t>
    </r>
    <r>
      <rPr>
        <sz val="10"/>
        <rFont val="Scotia Legal"/>
        <family val="2"/>
      </rPr>
      <t>Through a partnership with to a Canada-wide provider, employees have preferred access to daycare at a discounted rate and Bank-paid back-up childcare (up to 5 days per child per year) for children up to age 12. The Bank also partners with an organization that offers discounted tutoring services for employees’ children.</t>
    </r>
  </si>
  <si>
    <t>p. 16</t>
  </si>
  <si>
    <r>
      <t xml:space="preserve">Scotiabank’s Occupational Health and Safety (OHS) Management system, also known as our OHS Program outlines five principles of health and safety: 
</t>
    </r>
    <r>
      <rPr>
        <b/>
        <sz val="10"/>
        <rFont val="Scotia Legal"/>
        <family val="2"/>
      </rPr>
      <t>1) Employee Awareness</t>
    </r>
    <r>
      <rPr>
        <sz val="10"/>
        <rFont val="Scotia Legal"/>
        <family val="2"/>
      </rPr>
      <t xml:space="preserve"> -Together Scotiabankers play a role in establishing and maintaining a healthy and safe work environment. Scotiabank actively involves employees in establishing and maintaining healthy and safe work practices; and encourage input on key health and safety issues.  
</t>
    </r>
    <r>
      <rPr>
        <b/>
        <sz val="10"/>
        <rFont val="Scotia Legal"/>
        <family val="2"/>
      </rPr>
      <t>2) Prevention</t>
    </r>
    <r>
      <rPr>
        <sz val="10"/>
        <rFont val="Scotia Legal"/>
        <family val="2"/>
      </rPr>
      <t xml:space="preserve"> - A healthy and safe work environment is the responsibility of all employees. Scotiabank’s OHS Program supports measures that will minimize risks, accidents and injuries to both employees and our customers. 
</t>
    </r>
    <r>
      <rPr>
        <b/>
        <sz val="10"/>
        <rFont val="Scotia Legal"/>
        <family val="2"/>
      </rPr>
      <t>3) Training and Education</t>
    </r>
    <r>
      <rPr>
        <sz val="10"/>
        <rFont val="Scotia Legal"/>
        <family val="2"/>
      </rPr>
      <t xml:space="preserve"> - Education, skills and training are necessary components in identifying risks and unsafe practices in the workplace, as well as minimizing threats to ensure health and safety. Scotiabank provides the proper orientation on healthy and safe work practices within each employee’s immediate environment; providing all employees with the required training; and reviewing such training on an ongoing basis to ensure that our standards, skills and procedures are current and relevant. 
</t>
    </r>
    <r>
      <rPr>
        <b/>
        <sz val="10"/>
        <rFont val="Scotia Legal"/>
        <family val="2"/>
      </rPr>
      <t>4) Compliance and Risk Mitigation</t>
    </r>
    <r>
      <rPr>
        <sz val="10"/>
        <rFont val="Scotia Legal"/>
        <family val="2"/>
      </rPr>
      <t xml:space="preserve"> - Scotiabank commits to meeting legislative requirements relating to health and safety in every jurisdiction in which we operate. Scotiabank incorporates health and safety objectives, wherever possible, into business objectives and guidelines. 
</t>
    </r>
    <r>
      <rPr>
        <b/>
        <sz val="10"/>
        <rFont val="Scotia Legal"/>
        <family val="2"/>
      </rPr>
      <t>5) Ongoing Improvements</t>
    </r>
    <r>
      <rPr>
        <sz val="10"/>
        <rFont val="Scotia Legal"/>
        <family val="2"/>
      </rPr>
      <t xml:space="preserve"> - Scotiabank reviews health and safety metrics, including work injury and incident data; utilization and effectiveness of policies and programs; and benchmarking assessments from external consultants and service providers to establish and prioritize action plans on an annual basis. </t>
    </r>
  </si>
  <si>
    <t>p. 70-71</t>
  </si>
  <si>
    <t>p. 7</t>
  </si>
  <si>
    <t>See 2024 Q1 Report to Shareholders for assets under custody, reported as part of the Global Systemically Important Bank (G-SIB) Disclosures.</t>
  </si>
  <si>
    <t>2023 ESG Report for information on support small business, including our commitments through The Scotiabank Women Initiative® (SWI). See Social tab for information on SWI, Small Business, ESG Data Pack and Indices, and the PAS tab for specific loans and authorized debt financing in Canada.</t>
  </si>
  <si>
    <t>See Social tab for information on Small Business and SWI.</t>
  </si>
  <si>
    <t>as a percentage of all other employees</t>
  </si>
  <si>
    <t>4. The LMA of 5.0% for People with Disabilities include Senior Managers, Middle and Other Managers, as reported by Statistics Canada.</t>
  </si>
  <si>
    <t xml:space="preserve">5. The 2022 Black Student Workforce of 6.0% was restated in 2023 due to a change in methodology. </t>
  </si>
  <si>
    <t>6. Diverse Gender Identities is defined as employees who identify their gender as anything other than man, woman, or prefer not to disclose. The 2021 Diverse Gender Identities figure has been restated from 1.2% to 0.8% to align with 2022 reporting.</t>
  </si>
  <si>
    <t>7. The 2021 and 2020 Diverse Sexual Orientation percentage has been restated to 4.5% and 4.7%, respectively, to align with 2022 methodology.</t>
  </si>
  <si>
    <t xml:space="preserve">ESG Integration Approach + Screening </t>
  </si>
  <si>
    <t xml:space="preserve">ESG Integration Approach + Screening + Sustainability-Themed Investing </t>
  </si>
  <si>
    <r>
      <t>Green and Sustainability Bonds Purchased</t>
    </r>
    <r>
      <rPr>
        <vertAlign val="superscript"/>
        <sz val="10"/>
        <color rgb="FF333333"/>
        <rFont val="Scotia Legal"/>
        <family val="2"/>
      </rPr>
      <t>1</t>
    </r>
  </si>
  <si>
    <t xml:space="preserve">Green Bonds </t>
  </si>
  <si>
    <t xml:space="preserve">Sustainability Bonds </t>
  </si>
  <si>
    <t xml:space="preserve">Sustainability-Linked Bonds </t>
  </si>
  <si>
    <t xml:space="preserve">Green Loans </t>
  </si>
  <si>
    <t xml:space="preserve">Social Loans </t>
  </si>
  <si>
    <t xml:space="preserve">Sustainability Loans </t>
  </si>
  <si>
    <t xml:space="preserve">Sustainability-Linked Loans </t>
  </si>
  <si>
    <r>
      <t>Climate-Related Finance</t>
    </r>
    <r>
      <rPr>
        <b/>
        <vertAlign val="superscript"/>
        <sz val="10"/>
        <rFont val="Scotia Legal"/>
        <family val="2"/>
      </rPr>
      <t>1</t>
    </r>
  </si>
  <si>
    <t xml:space="preserve">4. Women in VP+ roles represents women in senior leadership, defined as bank-appointed roles at the Vice President level and above. Bank-appointed roles involve a formal selection and approval process. Women representation analysis is based on gender identity within our internal systems and is based on data as of October 31st for each year. </t>
  </si>
  <si>
    <t xml:space="preserve">5. Women in management positions in revenue-generating roles is presented here as percentage of all such managers. It includes the following job families: Asset Management, Commercial, Consumer Micro Finance, Contact Centre, Global Banking Markets (FO), Global Business Payments, Insurance, Product Management &amp; Support, Retail &amp; Small Business, Retail Lending Sales and Wealth. </t>
  </si>
  <si>
    <t>2. Turnover: Permanent departures of active permanent and contract employees from employment with Scotiabank for any reason.</t>
  </si>
  <si>
    <t>3. Voluntary Turnover: Resignations and retirements of active permanent and contract employees from employment with Scotiabank.</t>
  </si>
  <si>
    <t>1. Employee Engagement Index (EEI) is based on average favourable survey responses for four survey questions included in the 2023 ScotiaPulse survey. Only respondents who have completed the entire survey are included in the calculation.</t>
  </si>
  <si>
    <r>
      <t>Case Reviews Completed by the Customer Complaints Appeals Office</t>
    </r>
    <r>
      <rPr>
        <vertAlign val="superscript"/>
        <sz val="10"/>
        <color theme="1"/>
        <rFont val="Scotia Legal"/>
        <family val="2"/>
      </rPr>
      <t>1</t>
    </r>
    <r>
      <rPr>
        <sz val="10"/>
        <color theme="1"/>
        <rFont val="Scotia Legal"/>
        <family val="2"/>
      </rPr>
      <t xml:space="preserve"> (Canada)</t>
    </r>
  </si>
  <si>
    <t xml:space="preserve">1. The Customer Complaints Appeals Office, previously referred to as the Office of the Ombudsman, undertakes a review of complaints from retail and small businesses in Canada that could not be resolved in the first two steps of Scotiabank’s Complaint Resolution Process. For more information, please refer to the CCAO Annual Report. </t>
  </si>
  <si>
    <t>U.S.</t>
  </si>
  <si>
    <t>1. This table is an expansion on the Geographical segmentation of financial results reported in the 2023 Annual Report, p. 121, and represents results on a reported basis. Totals can be tied to the Consolidated Statement of Income on p. 148.</t>
  </si>
  <si>
    <t>$(71)</t>
  </si>
  <si>
    <t>$(21)</t>
  </si>
  <si>
    <r>
      <t xml:space="preserve">AUM that Employs: </t>
    </r>
    <r>
      <rPr>
        <b/>
        <vertAlign val="superscript"/>
        <sz val="10"/>
        <color rgb="FF333333"/>
        <rFont val="Scotia Legal"/>
        <family val="2"/>
      </rPr>
      <t>2,3</t>
    </r>
  </si>
  <si>
    <t>Forward-looking Statements</t>
  </si>
  <si>
    <r>
      <t>Client Satisfaction Surveys</t>
    </r>
    <r>
      <rPr>
        <b/>
        <vertAlign val="superscript"/>
        <sz val="10"/>
        <color rgb="FFFFFFFF"/>
        <rFont val="Scotia"/>
        <family val="2"/>
      </rPr>
      <t>1</t>
    </r>
  </si>
  <si>
    <t xml:space="preserve">2. Figures are rounded. </t>
  </si>
  <si>
    <r>
      <t>Retail Client Survey Invitations Sent</t>
    </r>
    <r>
      <rPr>
        <vertAlign val="superscript"/>
        <sz val="10"/>
        <color theme="1"/>
        <rFont val="Scotia Legal"/>
        <family val="2"/>
      </rPr>
      <t>2</t>
    </r>
  </si>
  <si>
    <t>2. Revenues are attributed to countries based on where services are performed or assets are recorded. Includes net income from investments in associated corporations for Canada – $(115), Peru – $3, Chile – $10, Colombia - $(2), Caribbean and Central America – $117, and Other International – $140</t>
  </si>
  <si>
    <t>ones</t>
  </si>
  <si>
    <t xml:space="preserve">Sustainability-Focused Financing and Advisory </t>
  </si>
  <si>
    <t xml:space="preserve">1. Some figures are restated for prior years to include only invitations sent which were successfully received by a client. </t>
  </si>
  <si>
    <t>TABER BRANCH</t>
  </si>
  <si>
    <t xml:space="preserve">SIXTH ST &amp; 6TH AVE </t>
  </si>
  <si>
    <t xml:space="preserve">ROYAL BAY VILLAGE </t>
  </si>
  <si>
    <t xml:space="preserve">BEDFORD WEST </t>
  </si>
  <si>
    <t xml:space="preserve">BNS - Cabot Links </t>
  </si>
  <si>
    <t xml:space="preserve">SOMERSET &amp; BRONSON </t>
  </si>
  <si>
    <t xml:space="preserve">SCOTIABANK NORTH </t>
  </si>
  <si>
    <t xml:space="preserve">M CITY </t>
  </si>
  <si>
    <t xml:space="preserve">AUTEUIL </t>
  </si>
  <si>
    <t xml:space="preserve">SAINT LAURENT </t>
  </si>
  <si>
    <t xml:space="preserve">NEW RICHMOND </t>
  </si>
  <si>
    <t xml:space="preserve">SAINTE-JULIE </t>
  </si>
  <si>
    <t xml:space="preserve">MAGUIRE </t>
  </si>
  <si>
    <t xml:space="preserve">SHERBROOKE </t>
  </si>
  <si>
    <t xml:space="preserve">LACHINE </t>
  </si>
  <si>
    <t>THICKWOOD HEIGHTS</t>
  </si>
  <si>
    <t xml:space="preserve">THE BRIDGES </t>
  </si>
  <si>
    <t xml:space="preserve">SHELBOURNE&amp;CEDAR HILL </t>
  </si>
  <si>
    <t>MTS Centre - Level 2</t>
  </si>
  <si>
    <t>Metro Thunder Bay</t>
  </si>
  <si>
    <t>Employee Community Programs</t>
  </si>
  <si>
    <r>
      <t>Employees Volunteered</t>
    </r>
    <r>
      <rPr>
        <vertAlign val="superscript"/>
        <sz val="10"/>
        <color rgb="FF000000"/>
        <rFont val="Scotia Legal"/>
        <family val="2"/>
      </rPr>
      <t>1</t>
    </r>
  </si>
  <si>
    <r>
      <t>Volunteer Hours Recorded</t>
    </r>
    <r>
      <rPr>
        <vertAlign val="superscript"/>
        <sz val="10"/>
        <color rgb="FF000000"/>
        <rFont val="Scotia Legal"/>
        <family val="2"/>
      </rPr>
      <t>1</t>
    </r>
  </si>
  <si>
    <t>Data Tables (Canada only)</t>
  </si>
  <si>
    <r>
      <t xml:space="preserve">Employee Training on Anti-Bribery and Corruption 
</t>
    </r>
    <r>
      <rPr>
        <i/>
        <sz val="10"/>
        <color rgb="FF333333"/>
        <rFont val="Scotia Legal"/>
        <family val="2"/>
      </rPr>
      <t>GRI 205-2</t>
    </r>
  </si>
  <si>
    <t xml:space="preserve">1. 2022 figures have been restated to align with Scotiabank's fiscal year (vs. calendar year reported last year). Data is generated from the new Spark platform launched in June 2022, hence, 2022 figures represent only 5 months of activity. </t>
  </si>
  <si>
    <t>3. Data provided is for Canadian full time, permanent and contract employees. Due to different reporting systems globally, we are unable to report on international data. As of January 1, 2023, the number of sick days allotted to full time employees in Canada increased from 5 to 10 days. Data for 2022, 2021 and 2020 has been restated to include full time employees only.</t>
  </si>
  <si>
    <t>Scotiabank's GHG Methodology</t>
  </si>
  <si>
    <r>
      <t>Representation is disclosed on a voluntary survey basis and is reflective of Canadian-based employee population responses only. The 202</t>
    </r>
    <r>
      <rPr>
        <sz val="8"/>
        <rFont val="Scotia Legal"/>
        <family val="2"/>
      </rPr>
      <t>3</t>
    </r>
    <r>
      <rPr>
        <sz val="8"/>
        <color theme="1"/>
        <rFont val="Scotia Legal"/>
        <family val="2"/>
      </rPr>
      <t xml:space="preserve"> Employment Equity Report (anticipated publication in June 202</t>
    </r>
    <r>
      <rPr>
        <sz val="8"/>
        <rFont val="Scotia Legal"/>
        <family val="2"/>
      </rPr>
      <t>4</t>
    </r>
    <r>
      <rPr>
        <sz val="8"/>
        <color theme="1"/>
        <rFont val="Scotia Legal"/>
        <family val="2"/>
      </rPr>
      <t>) will include updated annual figures for employee diversity data on a calendar year basis (as at December 31, 2023). Data is as October 31 for 2023-2021; August 30 for 2020; and December 31 for 2019. Significant efforts were made in 2020 to increase employee participation hence this data is not comparable to previous years or data published in the 2019 Employment Equity Report. Scotiabank continues to make efforts to enhance the availability and completeness of diversity and representation data. Where figures are not reported, data was not collected during that year.</t>
    </r>
  </si>
  <si>
    <r>
      <t>Breaches Involving Personally Identifiable Information (PII)</t>
    </r>
    <r>
      <rPr>
        <vertAlign val="superscript"/>
        <sz val="10"/>
        <color rgb="FF333333"/>
        <rFont val="Scotia Legal"/>
        <family val="2"/>
      </rPr>
      <t>1, 2</t>
    </r>
  </si>
  <si>
    <t>1. Includes permanent and contract employees. Excludes casual employees, students, interns, employees on leave and contingent workers. Excludes affiliates and subsidiaries where breakdowns are not available due to different reporting systems.</t>
  </si>
  <si>
    <t>5. Involuntary Turnover: All other reasons for terminating employment of active permanent and contract employees with Scotiabank.</t>
  </si>
  <si>
    <t>6. Data for Diverse Gender Identities or Did Not Disclose is not available for reporting.</t>
  </si>
  <si>
    <t>4. In 2022, there was an increase in voluntary turnover during the first half of 2022 driven by external labour market pressures in Canada. As targeted retention and attraction strategies were deployed and market pressures began to recede in the second half of F22, a decline in voluntary turnover was observed in the last quarter. In alignment with market trends, 2022 increase in voluntary turnover was highest among our part-time employee population, which make up 12% of the Canadian workforce. In 2023, we observed turnover levels returning to levels similar to years prior to 2022.</t>
  </si>
  <si>
    <r>
      <t xml:space="preserve">A. Minimum number of weeks’ notice is typically provided to employees and their representatives prior to the implementation of significant operational changes that could substantially affect them, where practical.
B. Notice period and provisions for consultation and negotiations where Collective Bargaining Agreements exist.
</t>
    </r>
    <r>
      <rPr>
        <sz val="10"/>
        <rFont val="Scotia Legal"/>
        <family val="2"/>
      </rPr>
      <t xml:space="preserve">
In unionized locations in the </t>
    </r>
    <r>
      <rPr>
        <u/>
        <sz val="10"/>
        <rFont val="Scotia Legal"/>
        <family val="2"/>
      </rPr>
      <t>English Caribbean</t>
    </r>
    <r>
      <rPr>
        <sz val="10"/>
        <rFont val="Scotia Legal"/>
        <family val="2"/>
      </rPr>
      <t xml:space="preserve">, the following notice periods apply: 
</t>
    </r>
    <r>
      <rPr>
        <b/>
        <sz val="10"/>
        <rFont val="Scotia Legal"/>
        <family val="2"/>
      </rPr>
      <t>Barbados</t>
    </r>
    <r>
      <rPr>
        <sz val="10"/>
        <rFont val="Scotia Legal"/>
        <family val="2"/>
      </rPr>
      <t xml:space="preserve">: The Bank shall consult with the Union six weeks in advance of a layoff due to lack of work. Additionally, consultation with employees or the Union is required at least six weeks before any dismissals which will result in a reduction of 10% or another significant number. Other changes that do not include dismissals or layoffs, reasonable notice is required.
</t>
    </r>
    <r>
      <rPr>
        <b/>
        <sz val="10"/>
        <rFont val="Scotia Legal"/>
        <family val="2"/>
      </rPr>
      <t>Jamaica</t>
    </r>
    <r>
      <rPr>
        <sz val="10"/>
        <rFont val="Scotia Legal"/>
        <family val="2"/>
      </rPr>
      <t xml:space="preserve">: Reasonable notice is required based on the circumstances of each case of an employment layoff. For dismissals, minimum notice from 2 weeks to 12 weeks, depending on years of service, are outlined in legislation. 
</t>
    </r>
    <r>
      <rPr>
        <b/>
        <sz val="10"/>
        <rFont val="Scotia Legal"/>
        <family val="2"/>
      </rPr>
      <t>Trinidad &amp; Tobago</t>
    </r>
    <r>
      <rPr>
        <sz val="10"/>
        <rFont val="Scotia Legal"/>
        <family val="2"/>
      </rPr>
      <t xml:space="preserve">: For dismissals of 5 or more workers (non-unionized), at least 45 days’ notice is required unless a shorter notice period was the only reasonably practical amount of time. In practice all employees are given a minimum of 45 days’ notice
In the unionized locations of </t>
    </r>
    <r>
      <rPr>
        <u/>
        <sz val="10"/>
        <rFont val="Scotia Legal"/>
        <family val="2"/>
      </rPr>
      <t>Latin America</t>
    </r>
    <r>
      <rPr>
        <sz val="10"/>
        <rFont val="Scotia Legal"/>
        <family val="2"/>
      </rPr>
      <t xml:space="preserve">, the following notice periods apply:
</t>
    </r>
    <r>
      <rPr>
        <b/>
        <sz val="10"/>
        <rFont val="Scotia Legal"/>
        <family val="2"/>
      </rPr>
      <t>Peru:</t>
    </r>
    <r>
      <rPr>
        <sz val="10"/>
        <rFont val="Scotia Legal"/>
        <family val="2"/>
      </rPr>
      <t xml:space="preserve"> At least ten days of notice is required when there are changes related to work schedules.
</t>
    </r>
    <r>
      <rPr>
        <b/>
        <sz val="10"/>
        <rFont val="Scotia Legal"/>
        <family val="2"/>
      </rPr>
      <t xml:space="preserve">Chile: </t>
    </r>
    <r>
      <rPr>
        <sz val="10"/>
        <rFont val="Scotia Legal"/>
        <family val="2"/>
      </rPr>
      <t xml:space="preserve">Operational changes are communicated 30 days in advance. 
</t>
    </r>
    <r>
      <rPr>
        <b/>
        <sz val="10"/>
        <rFont val="Scotia Legal"/>
        <family val="2"/>
      </rPr>
      <t xml:space="preserve">Brazil: </t>
    </r>
    <r>
      <rPr>
        <sz val="10"/>
        <rFont val="Scotia Legal"/>
        <family val="2"/>
      </rPr>
      <t>Four weeks of notice is required in advance of a layoff.
In the Bank’s other unionized jurisdictions, notice periods to Unions are not included in the collective bargaining agreement with respect to changes that affect employees in relation to layoffs, severances, and redundancies. However, local labour legislation establishes the standards for terminations including notice and severance calculations. Scotiabank ensures compliance with local legal requirements of each country it operates, and its general practice is to communicate operational changes to employees and Unions in order to maintain positive labour relations.</t>
    </r>
  </si>
  <si>
    <t xml:space="preserve">As of October 31, 2023, 10% of the total employee population at Scotiabank was unionized, and the Bank has collective bargaining agreements with employees in 10 countries.  </t>
  </si>
  <si>
    <r>
      <t>Average Days of Training per Employee</t>
    </r>
    <r>
      <rPr>
        <vertAlign val="superscript"/>
        <sz val="10"/>
        <color rgb="FF000000"/>
        <rFont val="Scotia Legal"/>
        <family val="2"/>
      </rPr>
      <t>3</t>
    </r>
  </si>
  <si>
    <t>AUM Employing Integration of ESG Issues + Screening + Sustainability-Themed Investing</t>
  </si>
  <si>
    <r>
      <t>tCO</t>
    </r>
    <r>
      <rPr>
        <b/>
        <vertAlign val="subscript"/>
        <sz val="10"/>
        <color rgb="FF333333"/>
        <rFont val="Scotia Legal"/>
        <family val="2"/>
      </rPr>
      <t>2</t>
    </r>
    <r>
      <rPr>
        <b/>
        <sz val="10"/>
        <color rgb="FF333333"/>
        <rFont val="Scotia Legal"/>
        <family val="2"/>
      </rPr>
      <t>e</t>
    </r>
  </si>
  <si>
    <r>
      <t>tCO</t>
    </r>
    <r>
      <rPr>
        <b/>
        <vertAlign val="subscript"/>
        <sz val="10"/>
        <color rgb="FF333333"/>
        <rFont val="Scotia Legal"/>
        <family val="2"/>
      </rPr>
      <t>2</t>
    </r>
    <r>
      <rPr>
        <b/>
        <sz val="10"/>
        <color rgb="FF333333"/>
        <rFont val="Scotia Legal"/>
        <family val="2"/>
      </rPr>
      <t>e / FTE</t>
    </r>
  </si>
  <si>
    <r>
      <t>tCO</t>
    </r>
    <r>
      <rPr>
        <b/>
        <vertAlign val="subscript"/>
        <sz val="10"/>
        <color rgb="FF333333"/>
        <rFont val="Scotia Legal"/>
        <family val="2"/>
      </rPr>
      <t>2</t>
    </r>
    <r>
      <rPr>
        <b/>
        <sz val="10"/>
        <color rgb="FF333333"/>
        <rFont val="Scotia Legal"/>
        <family val="2"/>
      </rPr>
      <t>e / m</t>
    </r>
    <r>
      <rPr>
        <b/>
        <vertAlign val="superscript"/>
        <sz val="10"/>
        <color rgb="FF333333"/>
        <rFont val="Scotia Legal"/>
        <family val="2"/>
      </rPr>
      <t>2</t>
    </r>
  </si>
  <si>
    <r>
      <t>People of Colour</t>
    </r>
    <r>
      <rPr>
        <vertAlign val="superscript"/>
        <sz val="10"/>
        <color theme="1"/>
        <rFont val="Scotia Legal"/>
        <family val="2"/>
      </rPr>
      <t>3</t>
    </r>
  </si>
  <si>
    <r>
      <t>People with Disabilities</t>
    </r>
    <r>
      <rPr>
        <vertAlign val="superscript"/>
        <sz val="10"/>
        <color theme="1"/>
        <rFont val="Scotia Legal"/>
        <family val="2"/>
      </rPr>
      <t>4</t>
    </r>
  </si>
  <si>
    <r>
      <t>Black Student Workforce</t>
    </r>
    <r>
      <rPr>
        <vertAlign val="superscript"/>
        <sz val="10"/>
        <color theme="1"/>
        <rFont val="Scotia Legal"/>
        <family val="2"/>
      </rPr>
      <t>5</t>
    </r>
  </si>
  <si>
    <r>
      <t>Diverse Gender Identities</t>
    </r>
    <r>
      <rPr>
        <vertAlign val="superscript"/>
        <sz val="10"/>
        <color theme="1"/>
        <rFont val="Scotia Legal"/>
        <family val="2"/>
      </rPr>
      <t>6</t>
    </r>
  </si>
  <si>
    <r>
      <t>Diverse Sexual Orientations</t>
    </r>
    <r>
      <rPr>
        <vertAlign val="superscript"/>
        <sz val="10"/>
        <color theme="1"/>
        <rFont val="Scotia Legal"/>
        <family val="2"/>
      </rPr>
      <t>2</t>
    </r>
    <r>
      <rPr>
        <vertAlign val="superscript"/>
        <sz val="10"/>
        <color rgb="FF000000"/>
        <rFont val="Scotia Legal"/>
        <family val="2"/>
      </rPr>
      <t>, 7</t>
    </r>
  </si>
  <si>
    <r>
      <t>Median Remuneration for Equity-Deserving Groups for 2023 (Canada)</t>
    </r>
    <r>
      <rPr>
        <b/>
        <vertAlign val="superscript"/>
        <sz val="10"/>
        <color rgb="FFFFFFFF"/>
        <rFont val="Scotia"/>
        <family val="2"/>
      </rPr>
      <t>1, 2</t>
    </r>
  </si>
  <si>
    <r>
      <t>Vice President, Senior Vice President</t>
    </r>
    <r>
      <rPr>
        <vertAlign val="superscript"/>
        <sz val="10"/>
        <color rgb="FF333333"/>
        <rFont val="Scotia Legal"/>
        <family val="2"/>
      </rPr>
      <t>3</t>
    </r>
  </si>
  <si>
    <t xml:space="preserve">2. Whilst we do also undertake a similar review for Indigenous Peoples, the small population sizes makes meaningful interpretation of the data difficult. Our compensation policies and programs apply consistently across all equity deserving groups and specific action plans apply in respect of advancing the representation of Indigenous Peoples. 															</t>
  </si>
  <si>
    <t xml:space="preserve">3. Wage gaps are largely driven by demographic and role differences. Please refer to the ESG Report for commentary. </t>
  </si>
  <si>
    <t>Global Community Investment (per LBG Model)</t>
  </si>
  <si>
    <r>
      <t xml:space="preserve">Total Community Investment </t>
    </r>
    <r>
      <rPr>
        <b/>
        <vertAlign val="superscript"/>
        <sz val="10"/>
        <color rgb="FF000000"/>
        <rFont val="Scotia Legal"/>
        <family val="2"/>
      </rPr>
      <t>1,2</t>
    </r>
  </si>
  <si>
    <t>1. In 2023, we exceeded our target of 14% as a result of focusing on deepening client relationships and ensuring client satisfaction.</t>
  </si>
  <si>
    <r>
      <t xml:space="preserve">Jarislowsky, Fraser 2023 AUM by Asset Class </t>
    </r>
    <r>
      <rPr>
        <b/>
        <vertAlign val="superscript"/>
        <sz val="10"/>
        <color theme="0"/>
        <rFont val="Scotia Legal"/>
        <family val="2"/>
      </rPr>
      <t>1,3,4</t>
    </r>
    <r>
      <rPr>
        <b/>
        <sz val="10"/>
        <color rgb="FFFFFFFF"/>
        <rFont val="Scotia"/>
        <family val="2"/>
      </rPr>
      <t xml:space="preserve">    </t>
    </r>
  </si>
  <si>
    <t>JFL</t>
  </si>
  <si>
    <t>1. In 2022, we updated the definition of substantiated complaints concerning breaches of privacy to include any complaints determined to be well-founded by a privacy regulator.  All well-founded and substantiated complaints were resolved by the Bank to the satisfaction of the regulator. Once a complaint has been determined to be well-founded, it is included here based on the original year it was first identified. Privacy events could be reclassified if the Regulator findings change upon appeal. Corrective actions taken include, but are not limited to, changes in processes, training, and/or technology implementation. No privacy breaches caused significant economic, environmental and social impacts, or substantively influenced the assessments and decisions of stakeholders.</t>
  </si>
  <si>
    <t>AUM Employing ESG Integration Approach</t>
  </si>
  <si>
    <t>The Bank of Nova Scotia (Scotiabank, the Bank) is a chartered Schedule I bank under the Bank Act (Canada) (the Bank Act) and is regulated by the Office of the Superintendent of Financial Institutions (OSFI). 
The head office of the Bank is located in Halifax, Nova Scotia, Canada and its executive offices in Toronto, Ontario, Canada. The common shares of the Bank are listed on the Toronto Stock Exchange (TSX) and the New York Stock Exchange (NYSE). See also 2023 Annual Report, p. 153.
Scotiabank has six core markets: Canada, the United States, and the Pacific Alliance markets of Mexico, Peru, Chile and Colombia. 2023 Annual Report, p. 224 for a list of principal subsidiaries with their location of principal office.  
2023 ESG Report</t>
  </si>
  <si>
    <t>KPMG has performed an independent, limited assurance engagement for selected performance indicators marked with this symbol in the data pack. Please see the linked statement for details.</t>
  </si>
  <si>
    <r>
      <t>Total Reportable Investments</t>
    </r>
    <r>
      <rPr>
        <vertAlign val="superscript"/>
        <sz val="10"/>
        <color rgb="FF000000"/>
        <rFont val="Scotia Legal"/>
        <family val="2"/>
      </rPr>
      <t>1</t>
    </r>
  </si>
  <si>
    <t>Corporate Governance Policies</t>
  </si>
  <si>
    <t>No variable remuneration of MRTs for whom malus or clawback provisions were applied in 2023.</t>
  </si>
  <si>
    <t>3. Generally, the degree of ESG incorporation may vary depending on the asset class. For example, due to the nature of shorter term Canadian Federal or Provincial bonds, ESG factors are less likely to be significant compared to equities and corporate credit.</t>
  </si>
  <si>
    <t>1. Total portfolio invested by our Group Treasury team in sustainable and green bonds from the primary market that are eligible as high-quality liquid assets (HQLA). These transactions are eligible under Scotiabank's Climate-related Finance Framework for inclusion toward the $350 billion Climate-related Finance target. Please refer to the Scotiabank’s Climate-related Finance Framework for details.</t>
  </si>
  <si>
    <t>1. In 2021, a decrease in community investment was observed largely due to the COVID-19 pandemic.</t>
  </si>
  <si>
    <t xml:space="preserve">Transactions listed below include not only transactions that meet the scope and eligibility requirements of Scotiabank’s Climate-related Finance Framework, but also transactions involving social and sustainability labelled products and certain other products that are not eligible under the Climate-related Finance Framework.  For this reason, the total calculated progress toward the $350 billion Climate-related Finance Target and the values in this section will differ. </t>
  </si>
  <si>
    <r>
      <t>Electricity From Emission-Free Sources (Global)</t>
    </r>
    <r>
      <rPr>
        <b/>
        <vertAlign val="superscript"/>
        <sz val="10"/>
        <color rgb="FF333333"/>
        <rFont val="Scotia Legal"/>
        <family val="2"/>
      </rPr>
      <t>3</t>
    </r>
  </si>
  <si>
    <r>
      <t>Electricity From Emission-Free Sources (Canada)</t>
    </r>
    <r>
      <rPr>
        <b/>
        <vertAlign val="superscript"/>
        <sz val="10"/>
        <color rgb="FF333333"/>
        <rFont val="Scotia Legal"/>
        <family val="2"/>
      </rPr>
      <t>3</t>
    </r>
  </si>
  <si>
    <r>
      <t>Electricity Consumption From Emission-Free Sources</t>
    </r>
    <r>
      <rPr>
        <b/>
        <vertAlign val="superscript"/>
        <sz val="10"/>
        <color rgb="FF333333"/>
        <rFont val="Scotia Legal"/>
        <family val="2"/>
      </rPr>
      <t>3</t>
    </r>
  </si>
  <si>
    <t>Total Non-Renewable Energy Consumption</t>
  </si>
  <si>
    <t>Total Renewable Energy Consumption</t>
  </si>
  <si>
    <t>2. In 2023, our Canada data is based on 159 office buildings and 939 owned and leased retail locations, representing approximately 1,028,090 square metres. In 2022, it was based on 167 office buildings and 966 owned and leased retail locations, representing approximately 1,041,011 square metres. In 2021, it was on based on 174 office buildings and 954 owned and leased retail locations, with approximately 1,078,888 square meters. In 2020, it was on based on 119 office buildings and 950 owned and leased retail locations, with approximately 1,044,472 square metres. In 2019, it was on based on 131 office buildings and 953 owned and leased retail locations, with approximately 1,049,770 square metres. For our international data, in 2023, it was based on 98 office buildings and 1,306 owned and leased retail locations, representing approximately 868,282 square metres. in 2022, it was based on 98 office buildings and 1,528 owned and leased retail locations, representing approximately 1,019,997 square metres. In 2021, it was on based on 116 office buildings and 1,702 owned and leased retail locations, with approximately 1,091,529 square meters. In 2020, it was on based on 135 office buildings and 1,824 owned and leased retail locations, with approximately 1,187,715 square meters. In 2019, it was on based on 136 office buildings and 1,909 owned and leased retail locations, with approximately 1,263,440 square metres.</t>
  </si>
  <si>
    <t>4. In 2023, there were changes on how we capture the Canadian branch network utility consumption data by utilizing "from/to" dates to detemine the period's consumption and leveraging our internal database for leased and owned locations (BUILD) to ensure portfolio accuracy. In 2022, there was a change in methodology in classifying all large leased office fossil fuel GHG (e.g. natural gas). They were previously accounted for under Heat and now reflected in Fuel Purchases. We have restated prior year Heat and Fuel Purchases from 2019-2021 for comparability. As this is a reclassification change only, this change does not have an impact on our total emissions for current and prior years. Additionally, we began collecting data from our leased vehicle fleet. The energy consumption related to this has added from 2019-2022. As such, our total emissions for prior years will not be comparable to previous ESG reports.</t>
  </si>
  <si>
    <t>1. Due to timing and availability of data, the actual consumption from August 1, 2022 to October 31, 2022 was used for the period from August 1, 2023 to October 31, 2023. For 2022, the figures for the last two months of the fiscal year were estimated. The information was collected from the best available data and methodologies, which includes information directly captured from invoices processed for payment from various water vendors. We continue to expand the geographic scope of our reporting boundary with the objective of reporting total consumption. When necessary, some buildings were estimated using consumption data found in similar regions and building types.</t>
  </si>
  <si>
    <t>2. Our Canada figures are based on a combination of owned/leased retail locations and office buildings occupied by the Bank across Canada, representing approximately 1,028,090 square metres in 2023, 1,041,011  square metres in 2022, 1,078,888 square metres in 2021, 1,044,472 square meters in 2020 and 1,049,770 square metres in 2019. This represents the full Canadian portfolio. International figures are based on a combination of owned/leased retail locations and office buildings occupied by the Bank in countries where data is available, representing a sample of the International portfolio, equal to approximately 685,931 square meters in 2023, 428,321 square metres in 2022, 402,221 square metres in 2021, 308,797 square meters in 2020 and 378,193 square metres in 2019.</t>
  </si>
  <si>
    <r>
      <t>GHG Emissions From Our Own Operations</t>
    </r>
    <r>
      <rPr>
        <b/>
        <vertAlign val="superscript"/>
        <sz val="10"/>
        <color rgb="FFFFFFFF"/>
        <rFont val="Scotia"/>
        <family val="2"/>
      </rPr>
      <t>1, 2</t>
    </r>
    <r>
      <rPr>
        <b/>
        <sz val="10"/>
        <color rgb="FFFFFFFF"/>
        <rFont val="Scotia"/>
        <family val="2"/>
      </rPr>
      <t xml:space="preserve">   </t>
    </r>
    <r>
      <rPr>
        <i/>
        <sz val="10"/>
        <color rgb="FFFFFFFF"/>
        <rFont val="Scotia"/>
        <family val="2"/>
      </rPr>
      <t>GRI 305-1, 305-2, 305-3, 305-4, 305-5</t>
    </r>
  </si>
  <si>
    <r>
      <t>Scope 3, Category 6: Business Travel</t>
    </r>
    <r>
      <rPr>
        <b/>
        <vertAlign val="superscript"/>
        <sz val="10"/>
        <color rgb="FF333333"/>
        <rFont val="Scotia Legal"/>
        <family val="2"/>
      </rPr>
      <t>5</t>
    </r>
  </si>
  <si>
    <r>
      <t>GHG Intensity per Employee</t>
    </r>
    <r>
      <rPr>
        <b/>
        <vertAlign val="superscript"/>
        <sz val="10"/>
        <color rgb="FF333333"/>
        <rFont val="Scotia Legal"/>
        <family val="2"/>
      </rPr>
      <t>6</t>
    </r>
  </si>
  <si>
    <t xml:space="preserve">5. Includes only air travel and does not include other modes of business travel. </t>
  </si>
  <si>
    <t xml:space="preserve">1. Due to timing and availability of data, the actual consumption from August 1, 2022 to October 31, 2022 was used for the period from August 1, 2023 to October 31, 2023.  For 2022, the figures for the last two months of the fiscal year were estimated. The information was collected from the best available data and methodologies that include information directly captured from invoices processed for payment from various utility vendors. Utility consumption figures are collected directly from invoices when entered for payment. Consumption entries are then subject to monthly audits by Real Estate and an energy consulting firm. The audited and verified consumption figures are then used by both third-party suppliers and Real Estate in comparing technical specifications for facilities projects and weighted average consumption estimates based on actual portfolio consumption to determine energy savings associated with any given initiative. </t>
  </si>
  <si>
    <r>
      <t>6. GHG intensity calculations include Scope 1 and 2 emissions and cover CO</t>
    </r>
    <r>
      <rPr>
        <vertAlign val="subscript"/>
        <sz val="8"/>
        <color rgb="FF333333"/>
        <rFont val="Scotia Legal"/>
        <family val="2"/>
      </rPr>
      <t>2</t>
    </r>
    <r>
      <rPr>
        <sz val="8"/>
        <color rgb="FF333333"/>
        <rFont val="Scotia Legal"/>
        <family val="2"/>
      </rPr>
      <t>, CH</t>
    </r>
    <r>
      <rPr>
        <vertAlign val="subscript"/>
        <sz val="8"/>
        <color rgb="FF333333"/>
        <rFont val="Scotia Legal"/>
        <family val="2"/>
      </rPr>
      <t>4</t>
    </r>
    <r>
      <rPr>
        <sz val="8"/>
        <color rgb="FF333333"/>
        <rFont val="Scotia Legal"/>
        <family val="2"/>
      </rPr>
      <t xml:space="preserve">  and N</t>
    </r>
    <r>
      <rPr>
        <vertAlign val="subscript"/>
        <sz val="8"/>
        <color rgb="FF333333"/>
        <rFont val="Scotia Legal"/>
        <family val="2"/>
      </rPr>
      <t>2</t>
    </r>
    <r>
      <rPr>
        <sz val="8"/>
        <color rgb="FF333333"/>
        <rFont val="Scotia Legal"/>
        <family val="2"/>
      </rPr>
      <t>O gases.</t>
    </r>
  </si>
  <si>
    <r>
      <t xml:space="preserve">Women in VP+ roles </t>
    </r>
    <r>
      <rPr>
        <sz val="10"/>
        <color theme="1"/>
        <rFont val="Scotia Legal"/>
        <family val="2"/>
      </rPr>
      <t>(Global)</t>
    </r>
    <r>
      <rPr>
        <vertAlign val="superscript"/>
        <sz val="10"/>
        <color theme="1"/>
        <rFont val="Scotia Legal"/>
        <family val="2"/>
      </rPr>
      <t>4</t>
    </r>
  </si>
  <si>
    <r>
      <t>GHG Intensity per Square Metre of Occupied Real Estate</t>
    </r>
    <r>
      <rPr>
        <b/>
        <vertAlign val="superscript"/>
        <sz val="10"/>
        <color rgb="FF333333"/>
        <rFont val="Scotia Legal"/>
        <family val="2"/>
      </rPr>
      <t>6</t>
    </r>
  </si>
  <si>
    <r>
      <t>Total Non-Reportable Investments</t>
    </r>
    <r>
      <rPr>
        <vertAlign val="superscript"/>
        <sz val="10"/>
        <color rgb="FF000000"/>
        <rFont val="Scotia Legal"/>
        <family val="2"/>
      </rPr>
      <t>2</t>
    </r>
  </si>
  <si>
    <t>2. Includes programs where Scotiabank did not request reporting response, programs that are currently still in operation and unable to report results, and programs where a reporting response was not received.</t>
  </si>
  <si>
    <t xml:space="preserve">1. Includes programs that received funds, were in operation or completed for the reporting year, and that submitted a reporting response. </t>
  </si>
  <si>
    <t>Global community investment represents all Scotiabank community investments enterprise-wide, including ScotiaRISE funding, and are presented in accordance with the London Benchmarking Group (LBG) Canada Model. Investment contribution by type, category and region for 2020-2023 fiscal years were verified by the LBG Canada. LBG Canada is recognized as a global standard for managing, measuring and reporting community investment. Please refer to the LBG methodology and independent verification statement:</t>
  </si>
  <si>
    <r>
      <t xml:space="preserve">Employee Turnover </t>
    </r>
    <r>
      <rPr>
        <b/>
        <vertAlign val="superscript"/>
        <sz val="10"/>
        <color rgb="FFFFFFFF"/>
        <rFont val="Scotia"/>
        <family val="2"/>
      </rPr>
      <t>1</t>
    </r>
    <r>
      <rPr>
        <i/>
        <sz val="10"/>
        <color theme="0"/>
        <rFont val="Calibri"/>
        <family val="2"/>
        <scheme val="minor"/>
      </rPr>
      <t xml:space="preserve">GRI 401-1 </t>
    </r>
  </si>
  <si>
    <r>
      <t>Turnover</t>
    </r>
    <r>
      <rPr>
        <b/>
        <vertAlign val="superscript"/>
        <sz val="10"/>
        <color rgb="FF000000"/>
        <rFont val="Scotia Legal"/>
        <family val="2"/>
      </rPr>
      <t xml:space="preserve">2 </t>
    </r>
  </si>
  <si>
    <r>
      <t>3. In 2023, there were changes on how we capture the Canadian branch network utility consumption data by utilizing "from/to" dates to detemine the period's consumption and leveraging our internal database for leased and owned locations (BUILD) to ensure portfolio accuracy.  In 2022, there were two changes in how we report on our Scope 1 and 2 emissions: Firstly, we began collecting data on emissions from our Canadian leased vehicle fleet. This has been reported under Scope 1 emissions since 2019. As such, our total emissions for prior years will not be comparable to previous ESG reports. The emissions from vehicle are as follows:  1,146 tCO2e for 2023, 918 tCO2e for 2022, 649 tCO2e for 2021, 1,051  tCO</t>
    </r>
    <r>
      <rPr>
        <vertAlign val="subscript"/>
        <sz val="8"/>
        <rFont val="Scotia Legal"/>
        <family val="2"/>
      </rPr>
      <t>2</t>
    </r>
    <r>
      <rPr>
        <sz val="8"/>
        <rFont val="Scotia Legal"/>
        <family val="2"/>
      </rPr>
      <t>e for 2020 and 1,552  tCO</t>
    </r>
    <r>
      <rPr>
        <vertAlign val="subscript"/>
        <sz val="8"/>
        <rFont val="Scotia Legal"/>
        <family val="2"/>
      </rPr>
      <t>2</t>
    </r>
    <r>
      <rPr>
        <sz val="8"/>
        <rFont val="Scotia Legal"/>
        <family val="2"/>
      </rPr>
      <t xml:space="preserve">e for 2019. Please note that data was not available for the 2016 base year. Scotiabank does not believe this has a material impact in calculating the metric of percentage reduction in our Scope 1 and 2 emissions against our base year, 2016, for previous years. We have still achieved our target of 25% reduction in 2021. Secondly, there was a change in methodology in classifying all large leased office and estimation fossil fuel GHG (e.g. natural gas). They were previously accounted for under Scope 2 emissions and now reflected in Scope 1 emissions, except for Steam GHG emissions which is still reported under Scope 2. We have restated prior year Scope 1 and 2 emissions from 2019-2021 for comparability. As this is a reclassification change only, it does not have an impact on our total emissions for current and prior years. </t>
    </r>
  </si>
  <si>
    <t>2. SASB Reporting Metric: FN-AC-410a.1 without asset class breakdown. JFL's AUM that employs ESG factors include MD assets for which JFL is the sub-adviser.</t>
  </si>
  <si>
    <t>4. SASB Reporting Metric: FN-AC-410a.1 with asset class breakdown. Represents assets that are managed in-house by JFL's Global Investment Team. The JFL Global Investment Team integrates relevant ESG factors as part of its investment approach as per the firm's Sustainable Investment policy and approach. The degree of such incorporation may vary depending on the asset class, as described above. Where a relevant ESG risk or opportunity is identified by JFL, it is considered in JFL’s investment decision.</t>
  </si>
  <si>
    <t>Data Tables: Governance</t>
  </si>
  <si>
    <t>Data Tables: Environment</t>
  </si>
  <si>
    <t>Data Tables: Social</t>
  </si>
  <si>
    <t xml:space="preserve">4. Electricity has to be transmitted from large power plants to the consumers via extensive networks. The transmission and distribution over long distances creates power losses. The major part of the energy losses comes from transformers and power lines, and the majority of energy is lost as heat. T&amp;D loss calculations are based on the estimated percentage of loss multiplied by the total consumption. This metric is reported per the GHG Protocol. Data for previous years is not available for reporting. </t>
  </si>
  <si>
    <t>40% by 2030</t>
  </si>
  <si>
    <t>KPMG has provided limed assurance for select metrics for the 2023 fiscal year. They are environmental metrics: Scope 1, 2 (location-based) and 3 (business travel) GHG emissions; leadership diversity metrics: % women in VP+ roles globally, in Canada, and Internationally (outside Canada), workforce diversity metrics: Indigenous Peoples, People of Colour, and People with Disabilities;  and Scotiabank's employee engagement index score (ScotiaPulse). 2023 community investments data is independently verified by the LBG Canada.</t>
  </si>
  <si>
    <t xml:space="preserve">The 17 Sustainable Development Goals (SDGs) are part of a global agreement adopted by the United Nations in 2015. The associated targets create a global agenda focused on overcoming barriers to economic, social and environmental progress by 2030. 
While we recognize that the targets and indicators of these goals were drafted with government actions in mind, we believe that the Finance and Banking sector serve an essential role in the functioning of global economies and therefore can positively contribute to improve the lives of people around the world through the goals that align with our business activities. Below are examples of how our activities support specific targets of 15 of the goals. </t>
  </si>
  <si>
    <t>GRI 2-22, 2-23, 406-1, 414-1</t>
  </si>
  <si>
    <t>GRI 2-7, 401-1, 401-2, 403-9, 404-1, 404-2, 404-3, 405-1, 406-1</t>
  </si>
  <si>
    <t>418 Customer Privacy</t>
  </si>
  <si>
    <t>2023 ESG report
Also see: Scotiabank Code of Conduct,  Whistleblower Policy and the third-party hosted, independent Whistleblower program website  Scotiabank.EthicsPoint.com.</t>
  </si>
  <si>
    <t xml:space="preserve">In 2021, Scotiabank engaged BSR to evaluate progress against salient human rights issues (as per our assessment) and to identify new and emerging human rights issues. Potential and actual human rights impacts on stakeholders related to Scotiabank’s operations and business relationships were mapped, assessed and prioritized based on criteria in the UN Guiding Principles on Business and Human Rights, resulting in a priority list of human rights risks for Scotiabank to monitor and manage. Assessment was conducted with internal and external stakeholders in our key markets: Canada, Mexico, Peru, Chile, Colombia and Caribbean. </t>
  </si>
  <si>
    <r>
      <t xml:space="preserve">2023 ESG Report, see </t>
    </r>
    <r>
      <rPr>
        <i/>
        <sz val="10"/>
        <rFont val="Scotia Legal"/>
        <family val="2"/>
      </rPr>
      <t xml:space="preserve">A Message from Our President and CEO, </t>
    </r>
    <r>
      <rPr>
        <sz val="10"/>
        <rFont val="Scotia Legal"/>
        <family val="2"/>
      </rPr>
      <t>p. 3</t>
    </r>
  </si>
  <si>
    <t>Reporting period, frequency and contact point</t>
  </si>
  <si>
    <t>Scotiabank is committed to providing an inclusive, respectful, and safe workplace that is free from discrimination and harassment for employees, contingent workers, vendors, and customers. Complaints of discrimination or harassment are reviewed promptly by the Bank. In cases where the allegations of discrimination and harassment are substantiated through an investigative review process, proportionate disciplinary measures are applied, up to including termination of the employment relationship.  In cases where following an investigative review process, a vendor or a customer is found to have engaged in discrimination or harassment, the contractual or service relationship may be terminated.</t>
  </si>
  <si>
    <t xml:space="preserve">Tables: Diversity of Governance Bodies, in Social </t>
  </si>
  <si>
    <t>201-2</t>
  </si>
  <si>
    <t>Financial implications and other risks and opportunities due to climate change</t>
  </si>
  <si>
    <t xml:space="preserve">TCFD index </t>
  </si>
  <si>
    <t>1. The organization and its reporting practices</t>
  </si>
  <si>
    <t>2. Activities and workers</t>
  </si>
  <si>
    <t>3. Governance</t>
  </si>
  <si>
    <t>4. Strategy, policies and practices</t>
  </si>
  <si>
    <t>5. Stakeholder Engagement</t>
  </si>
  <si>
    <t>201 Economic Performance</t>
  </si>
  <si>
    <t>203 Indirect Economic Impacts</t>
  </si>
  <si>
    <t>205 Anti-Corruption</t>
  </si>
  <si>
    <t>302 Energy</t>
  </si>
  <si>
    <t>303 Water</t>
  </si>
  <si>
    <t>305 Greenhouse Gas (GHG) Emissions</t>
  </si>
  <si>
    <t>306 Waste</t>
  </si>
  <si>
    <t>308 Supplier Environmental Assessment</t>
  </si>
  <si>
    <t>401 Employment</t>
  </si>
  <si>
    <t>402 Labour/Management Relations</t>
  </si>
  <si>
    <t>Emissions factors:
For Canada, the hydro and gas emissions factors are obtained from the 2023 National Inventory Report for the period 1990-2021: Environment and Climate Change Canada.</t>
  </si>
  <si>
    <t>For countries outside of Canada, the International Energy Agency (IEA) emission factors published in 2023 and purchased in 2023.</t>
  </si>
  <si>
    <t>p. 3, 9-13</t>
  </si>
  <si>
    <t>SUMMARY OF 2023 PROGRESS</t>
  </si>
  <si>
    <t>As part of our refreshed climate goals, specifically the pillar Financing Climate Solutions, the Bank’s Sustainable Finance team and Clean Tech Energy Initiative are supporting our clients to address their own climate-related projects and objectives.</t>
  </si>
  <si>
    <t>Scotiabank expects to publish the first iteration of our Climate Transition Plan by the end of the 2024 fiscal year, which will describe how net-zero and other climate-related objectives are integrated into relevant decision-making enterprise-wide.</t>
  </si>
  <si>
    <t>In fiscal 2023, our climate scenario analysis focused on evaluating credit risks in our non-retail and retail credit portfolios.</t>
  </si>
  <si>
    <t xml:space="preserve">The Bank has or is in the process of developing tools to assess climate considerations into other risk types: </t>
  </si>
  <si>
    <t>For market and liquidity risk, we are developing a project plan to assess impacts due to physical and transition climate stress scenarios.</t>
  </si>
  <si>
    <t>For operational emissions, we disclose our Scope 1 and 2 emissions, and select categories of Scope 3 emissions.</t>
  </si>
  <si>
    <t xml:space="preserve">We continue to disclose our absolute financed emissions for our initial priority sectors for the year 2021: Oil and Gas, Power and Utilities, Agriculture, and Residential Mortgages. </t>
  </si>
  <si>
    <t>The Bank has introduced a number of updates to our financed emissions methodologies, in preparation for future limited assurance, and, as a means of ensuring year-over-year comparability, restated our absolute financed emissions for the following sectors: Oil and Gas, Power and Utilities, and Agriculture.</t>
  </si>
  <si>
    <r>
      <t>Energy Consumption</t>
    </r>
    <r>
      <rPr>
        <b/>
        <vertAlign val="superscript"/>
        <sz val="10"/>
        <color rgb="FFFFFFFF"/>
        <rFont val="Scotia"/>
        <family val="2"/>
      </rPr>
      <t xml:space="preserve">1, 2   </t>
    </r>
    <r>
      <rPr>
        <i/>
        <sz val="10"/>
        <color rgb="FFFFFFFF"/>
        <rFont val="Scotia"/>
        <family val="2"/>
      </rPr>
      <t>GRI 302-1</t>
    </r>
  </si>
  <si>
    <r>
      <t>Diversity of Governance Bodies</t>
    </r>
    <r>
      <rPr>
        <b/>
        <vertAlign val="superscript"/>
        <sz val="10"/>
        <color rgb="FFFFFFFF"/>
        <rFont val="Scotia"/>
        <family val="2"/>
      </rPr>
      <t>1</t>
    </r>
    <r>
      <rPr>
        <b/>
        <sz val="10"/>
        <color rgb="FFFFFFFF"/>
        <rFont val="Scotia"/>
        <family val="2"/>
      </rPr>
      <t xml:space="preserve">
</t>
    </r>
    <r>
      <rPr>
        <i/>
        <sz val="10"/>
        <color rgb="FFFFFFFF"/>
        <rFont val="Scotia"/>
        <family val="2"/>
      </rPr>
      <t>GRI 2-9, 405-1</t>
    </r>
  </si>
  <si>
    <r>
      <t xml:space="preserve">Global Workforce   </t>
    </r>
    <r>
      <rPr>
        <i/>
        <sz val="10"/>
        <color rgb="FFFFFFFF"/>
        <rFont val="Scotia"/>
        <family val="2"/>
      </rPr>
      <t>GRI 2-7</t>
    </r>
  </si>
  <si>
    <r>
      <t xml:space="preserve">Women in Leadership and Workforce   </t>
    </r>
    <r>
      <rPr>
        <i/>
        <sz val="10"/>
        <color rgb="FFFFFFFF"/>
        <rFont val="Scotia"/>
        <family val="2"/>
      </rPr>
      <t>GRI 405-1</t>
    </r>
  </si>
  <si>
    <r>
      <t xml:space="preserve">Economic Value Distributed </t>
    </r>
    <r>
      <rPr>
        <i/>
        <sz val="10"/>
        <color rgb="FFFFFFFF"/>
        <rFont val="Scotia"/>
        <family val="2"/>
      </rPr>
      <t xml:space="preserve">  GRI 201-1</t>
    </r>
  </si>
  <si>
    <r>
      <t xml:space="preserve">Paper Use (Canada)   </t>
    </r>
    <r>
      <rPr>
        <i/>
        <sz val="10"/>
        <color rgb="FFFFFFFF"/>
        <rFont val="Scotia"/>
        <family val="2"/>
      </rPr>
      <t>GRI 306-3, 306-4</t>
    </r>
  </si>
  <si>
    <r>
      <t>Electronic Waste Management (Canada)</t>
    </r>
    <r>
      <rPr>
        <b/>
        <vertAlign val="superscript"/>
        <sz val="10"/>
        <color rgb="FFFFFFFF"/>
        <rFont val="Scotia"/>
        <family val="2"/>
      </rPr>
      <t>1</t>
    </r>
    <r>
      <rPr>
        <b/>
        <sz val="10"/>
        <color rgb="FFFFFFFF"/>
        <rFont val="Scotia"/>
        <family val="2"/>
      </rPr>
      <t xml:space="preserve">  </t>
    </r>
    <r>
      <rPr>
        <i/>
        <sz val="10"/>
        <color rgb="FFFFFFFF"/>
        <rFont val="Scotia"/>
        <family val="2"/>
      </rPr>
      <t>GRI 306-4</t>
    </r>
  </si>
  <si>
    <t xml:space="preserve">Scotiabank also completes the CDP Report each year, which can be accessed through the CDP website. </t>
  </si>
  <si>
    <t>Theme and Area</t>
  </si>
  <si>
    <t>2023 ESG Data Pack</t>
  </si>
  <si>
    <t>a. Board oversight of climate-related risks and opportunities</t>
  </si>
  <si>
    <t>b. Management role in assessing and managing climate-related risks and opportunities</t>
  </si>
  <si>
    <t>a. Climate-related risks and opportunities</t>
  </si>
  <si>
    <t>b. Impact of climate-related risks and opportunities on the organization</t>
  </si>
  <si>
    <t>c. Integrating climate-related risk into the organization's overall risk management</t>
  </si>
  <si>
    <t>a. Metrics used by the organization to assess climate-related risks and opportunities</t>
  </si>
  <si>
    <t>b. Scope 1, Scope 2 and Scope 3 greenhouse gas (GHG) emissions and related risks</t>
  </si>
  <si>
    <t>Environment, GHG Emissions data tables</t>
  </si>
  <si>
    <t>c. Targets used by the organization to manage climate-related risks and opportunities and performance against targets</t>
  </si>
  <si>
    <t xml:space="preserve">ESG reporting covers the activities of Scotiabank globally to the extent possible based on enterprise systems. Where data is not available on a global basis or not provided for a selected entity, it is noted with the data presented. All references in this document to "Scotiabank" or the "Bank" is the The Bank of Nova Scotia and its wholly owned subsidiaries and foreign branches, unless indicated otherwise. Certain Scotiabank subsidiaries provide sustainability reporting specific to their markets of operation. See list of principal subsidiaries in 2023 Annual Report, p. 224 as of October 31, 2023. </t>
  </si>
  <si>
    <t xml:space="preserve">2023 ESG Report
</t>
  </si>
  <si>
    <t xml:space="preserve">413 Local Communities </t>
  </si>
  <si>
    <t>414 Supplier Social Assessment</t>
  </si>
  <si>
    <t>415 Public Policy</t>
  </si>
  <si>
    <t>417 Marketing and Labeling</t>
  </si>
  <si>
    <t xml:space="preserve">405, 406 Diversity, Equal Opportunity, and Non-Discrimination </t>
  </si>
  <si>
    <t>404 Training &amp; Education</t>
  </si>
  <si>
    <t>403 Health &amp; Safety</t>
  </si>
  <si>
    <r>
      <t xml:space="preserve">2023 Annual Report, p. 74,  2024 Management Proxy Circular, see </t>
    </r>
    <r>
      <rPr>
        <i/>
        <sz val="10"/>
        <rFont val="Scotia Legal"/>
        <family val="2"/>
      </rPr>
      <t xml:space="preserve">Structure of the Board </t>
    </r>
    <r>
      <rPr>
        <sz val="10"/>
        <rFont val="Scotia Legal"/>
        <family val="2"/>
      </rPr>
      <t xml:space="preserve"> p. 29-30
2023 ESG Report</t>
    </r>
  </si>
  <si>
    <t>2024 Management Proxy Circular, Nominating Directors p. 52-53</t>
  </si>
  <si>
    <t>2023 ESG Report
2023 Annual Report, p. 10-11, 74
2024 Management Proxy Circular, see ESG Oversight p. 43-47</t>
  </si>
  <si>
    <r>
      <t xml:space="preserve">2024 Management Proxy Circular, See </t>
    </r>
    <r>
      <rPr>
        <i/>
        <sz val="10"/>
        <color theme="1"/>
        <rFont val="Scotia Legal"/>
        <family val="2"/>
      </rPr>
      <t xml:space="preserve">Avoiding conflicts of interest and related party transactions  </t>
    </r>
    <r>
      <rPr>
        <sz val="10"/>
        <color theme="1"/>
        <rFont val="Scotia Legal"/>
        <family val="2"/>
      </rPr>
      <t>p. 34</t>
    </r>
  </si>
  <si>
    <r>
      <t xml:space="preserve">2024 Management Proxy Circular, see </t>
    </r>
    <r>
      <rPr>
        <i/>
        <sz val="10"/>
        <rFont val="Scotia Legal"/>
        <family val="2"/>
      </rPr>
      <t>Skills and Experience</t>
    </r>
    <r>
      <rPr>
        <sz val="10"/>
        <rFont val="Scotia Legal"/>
        <family val="2"/>
      </rPr>
      <t xml:space="preserve"> matrix p. 23 and </t>
    </r>
    <r>
      <rPr>
        <i/>
        <sz val="10"/>
        <rFont val="Scotia Legal"/>
        <family val="2"/>
      </rPr>
      <t xml:space="preserve">Director Profiles  </t>
    </r>
    <r>
      <rPr>
        <sz val="10"/>
        <rFont val="Scotia Legal"/>
        <family val="2"/>
      </rPr>
      <t>p. 15-22</t>
    </r>
  </si>
  <si>
    <r>
      <t xml:space="preserve">2024 Management Proxy Circular, see </t>
    </r>
    <r>
      <rPr>
        <i/>
        <sz val="10"/>
        <color theme="1"/>
        <rFont val="Scotia Legal"/>
        <family val="2"/>
      </rPr>
      <t>Board Assessment</t>
    </r>
    <r>
      <rPr>
        <sz val="10"/>
        <color theme="1"/>
        <rFont val="Scotia Legal"/>
        <family val="2"/>
      </rPr>
      <t xml:space="preserve">  p. 56-57</t>
    </r>
  </si>
  <si>
    <r>
      <t xml:space="preserve">2024 Management Proxy Circular, see </t>
    </r>
    <r>
      <rPr>
        <i/>
        <sz val="10"/>
        <color theme="1"/>
        <rFont val="Scotia Legal"/>
        <family val="2"/>
      </rPr>
      <t>Executive Compensation</t>
    </r>
    <r>
      <rPr>
        <sz val="10"/>
        <color theme="1"/>
        <rFont val="Scotia Legal"/>
        <family val="2"/>
      </rPr>
      <t xml:space="preserve">  p. 64-116</t>
    </r>
  </si>
  <si>
    <t>2023 ESG Report and data tables for Diversity, see also: 2024 Management Proxy Circular (provides the figures related to the slate of directors proposed for election at the 2023 Annual General Meeting) p. 14</t>
  </si>
  <si>
    <t>GRI 2-7, 2-22, 2-23, 2-30, 201-3, 205-2, 401-1, 401-2, 402-1, 403-1, 403-6, 403-9, 406-1, 414-1</t>
  </si>
  <si>
    <r>
      <t>The Bank’s four management committees drive the day-to-day implementation of our climate goals, including the Operational Risk Committee, Corporate ESG Committee,</t>
    </r>
    <r>
      <rPr>
        <vertAlign val="superscript"/>
        <sz val="10"/>
        <rFont val="Scotia Legal"/>
        <family val="2"/>
      </rPr>
      <t>1</t>
    </r>
    <r>
      <rPr>
        <sz val="10"/>
        <rFont val="Scotia Legal"/>
        <family val="2"/>
      </rPr>
      <t xml:space="preserve"> Disclosure Committee, and Community Investment Committee.</t>
    </r>
  </si>
  <si>
    <r>
      <rPr>
        <b/>
        <sz val="10"/>
        <rFont val="Scotia Legal"/>
        <family val="2"/>
      </rPr>
      <t>Financing Climate Solutions</t>
    </r>
    <r>
      <rPr>
        <sz val="10"/>
        <rFont val="Scotia Legal"/>
        <family val="2"/>
      </rPr>
      <t xml:space="preserve">
- $350 billion in climate-related finance by 2030</t>
    </r>
  </si>
  <si>
    <t>Secure 100% by 2030</t>
  </si>
  <si>
    <r>
      <t>Employee Training on Human Rights Topics</t>
    </r>
    <r>
      <rPr>
        <b/>
        <vertAlign val="superscript"/>
        <sz val="10"/>
        <color rgb="FF333333"/>
        <rFont val="Scotia Legal"/>
        <family val="2"/>
      </rPr>
      <t>3</t>
    </r>
    <r>
      <rPr>
        <b/>
        <sz val="10"/>
        <color rgb="FF333333"/>
        <rFont val="Scotia Legal"/>
        <family val="2"/>
      </rPr>
      <t xml:space="preserve"> 
</t>
    </r>
    <r>
      <rPr>
        <i/>
        <sz val="10"/>
        <color rgb="FF333333"/>
        <rFont val="Scotia Legal"/>
        <family val="2"/>
      </rPr>
      <t>GRI  2-23</t>
    </r>
  </si>
  <si>
    <t>p. 6</t>
  </si>
  <si>
    <t>p. 7-8</t>
  </si>
  <si>
    <t>p. 6, 14</t>
  </si>
  <si>
    <t>p.7-8</t>
  </si>
  <si>
    <t>p. 28-34, 59-71</t>
  </si>
  <si>
    <r>
      <t>p.</t>
    </r>
    <r>
      <rPr>
        <sz val="10"/>
        <rFont val="Scotia Legal"/>
        <family val="2"/>
      </rPr>
      <t xml:space="preserve"> 16</t>
    </r>
  </si>
  <si>
    <t>p. 19</t>
  </si>
  <si>
    <t>p. 15-34</t>
  </si>
  <si>
    <r>
      <t>p.</t>
    </r>
    <r>
      <rPr>
        <sz val="10"/>
        <rFont val="Scotia Legal"/>
        <family val="2"/>
      </rPr>
      <t xml:space="preserve"> 19</t>
    </r>
  </si>
  <si>
    <t>p. 21</t>
  </si>
  <si>
    <t>p. 10-11</t>
  </si>
  <si>
    <t>p. 6, 10</t>
  </si>
  <si>
    <t>p. 10</t>
  </si>
  <si>
    <t>2023 ESG Report
2023 Climate Report 
2023 Annual Report, p. 12, 80, 108-109
2022 CDP Submission, Sustainable Bond Reporting and Scotiabank’s statements on Financing in the Arctic and Financing Coal.</t>
  </si>
  <si>
    <t>p. 35-55</t>
  </si>
  <si>
    <t>p. 36-40</t>
  </si>
  <si>
    <t>p. 14</t>
  </si>
  <si>
    <t>p. 14, 51-52</t>
  </si>
  <si>
    <t>p. 61</t>
  </si>
  <si>
    <t>p. 32-33</t>
  </si>
  <si>
    <t>p. 30-31</t>
  </si>
  <si>
    <t>p. 59-60</t>
  </si>
  <si>
    <t>3. Either physically or virtually. Emission-free sources includes renewable (hydro, solar, wind, geothermal, tidal) and nuclear sources, and may include the use of renewable energy certificates (RECs). Electricity from emission-free sources in Canada is based on provincial electricity mix sourced from Natural Resources Canada Energy Fact Book 2023-2024, pp. 62 and 63. Electricity from emission-free sources internationally is based on reports from the International Energy Agency (IEA) electricity generation by country, by source.</t>
  </si>
  <si>
    <t>p. 72-77</t>
  </si>
  <si>
    <t>p. 20-21</t>
  </si>
  <si>
    <t xml:space="preserve">p. 22 </t>
  </si>
  <si>
    <t>p. 16-34, 57-77</t>
  </si>
  <si>
    <t>p. 25-27</t>
  </si>
  <si>
    <t>p. 25, 57-59</t>
  </si>
  <si>
    <t>p. 25, 57-71</t>
  </si>
  <si>
    <t>p. 36-55</t>
  </si>
  <si>
    <t>p. 16-21, 25</t>
  </si>
  <si>
    <t>p. 25</t>
  </si>
  <si>
    <t>p. 78-87</t>
  </si>
  <si>
    <r>
      <rPr>
        <sz val="10"/>
        <color rgb="FF000000"/>
        <rFont val="Scotia Legal"/>
        <family val="2"/>
      </rPr>
      <t>Financing for a Sustainable Future</t>
    </r>
    <r>
      <rPr>
        <sz val="10"/>
        <color rgb="FFFF0000"/>
        <rFont val="Scotia Legal"/>
        <family val="2"/>
      </rPr>
      <t xml:space="preserve">
</t>
    </r>
  </si>
  <si>
    <t>p. 36-46</t>
  </si>
  <si>
    <t>Our Climate Goals</t>
  </si>
  <si>
    <t>p. 47-49</t>
  </si>
  <si>
    <t>p. 28-34</t>
  </si>
  <si>
    <t>p. 57-71</t>
  </si>
  <si>
    <t>p. 51-55</t>
  </si>
  <si>
    <t>p. 22-24</t>
  </si>
  <si>
    <t>a. Process for identifying and assessing climate-related risks
b. Processes for managing climate-related risks</t>
  </si>
  <si>
    <t>p. 16-34</t>
  </si>
  <si>
    <t>p. 57-87</t>
  </si>
  <si>
    <t>p. 22</t>
  </si>
  <si>
    <t>p. 24, 78-84</t>
  </si>
  <si>
    <t>p. 59-60, 71</t>
  </si>
  <si>
    <t>p. 78-79</t>
  </si>
  <si>
    <t>p. 41-44</t>
  </si>
  <si>
    <t>p. 41</t>
  </si>
  <si>
    <t>p. 42-43</t>
  </si>
  <si>
    <t>p. 44</t>
  </si>
  <si>
    <t xml:space="preserve">Reports of wrongdoing or concerns are submitted to the Chair of the Audit &amp; Conduct Review Committee (ACRC) and/or the Bank’s Chief Auditor.  See Whistleblower Policy and the 2023 ESG Report. For further information on the Bank’s mechanisms for raising concerns, see GRI 2-26 below.
In 2023 the Human Rights Statement was added into the Whistleblower Policy in the list of related documents (p. 21) because this channel is intended for all anonymous concerns, including those related to human rights. </t>
  </si>
  <si>
    <t>See compensation ratios and description provided in the Vertical Pay Analyses section of the Management Proxy Circular pp. 86</t>
  </si>
  <si>
    <t xml:space="preserve">The Bank sponsors a number of employee benefit plans, including pensions (defined benefit and defined contribution) and other benefit plans (post-retirement benefits and other long-term employee benefits) for most of its employees globally. See 2023 Annual Report, Employee Benefits pp. 115 and 216-217. 
Coverage of the organization’s defined benefit plan obligations
A. Estimated Value of Liabilities: $5.2 billion as of November 1, 2022
B. Extent to which the scheme’s liabilities are estimated to be covered: greater than 100%  funded on a Going Concern Basis at November 1, 2022.
C. Funding strategy: Follows Canadian legislative requirements for funding pension plans.
D. Employee Contributions: 4% of salary if employee participates in the Contributory portion of the plan or 0% to 4% if the employee participates in the Defined Contribution portion of the plan. The employer contributes the remaining amount needed to pay the pension benefit and matches the employee contributions into the Defined Contribution portion of the plan.
E. Plan participation: 41,634 active participants in the Scotiabank Pension Plan as of November 1, 2022.
Note: Data as of October 31, 2023 is not available as of the reporting date. November 1, 2022 represents the most current data available. </t>
  </si>
  <si>
    <t>2023 ESG Report for an overview of how we create value along the value chain and distribute economic benefit. See also the 2023 Annual Report pp. 15.</t>
  </si>
  <si>
    <t>2023 Annual Report, p. 207</t>
  </si>
  <si>
    <r>
      <t>2023 ESG Report,</t>
    </r>
    <r>
      <rPr>
        <i/>
        <sz val="10"/>
        <color theme="1"/>
        <rFont val="Scotia Legal"/>
        <family val="2"/>
      </rPr>
      <t xml:space="preserve"> Governance</t>
    </r>
    <r>
      <rPr>
        <sz val="10"/>
        <color theme="1"/>
        <rFont val="Scotia Legal"/>
        <family val="2"/>
      </rPr>
      <t>, with greater detail throughout the report. 2023 Annual Report risk management governance and controls p. 73-79.</t>
    </r>
  </si>
  <si>
    <t>p. 18, 50</t>
  </si>
  <si>
    <t>p. 51, 105-106</t>
  </si>
  <si>
    <t>p. 111</t>
  </si>
  <si>
    <t>p. 12, 111</t>
  </si>
  <si>
    <t>p. 74-79, 81, 109-111</t>
  </si>
  <si>
    <t>p. 77-79, 81, 109-111</t>
  </si>
  <si>
    <t>p. 110</t>
  </si>
  <si>
    <t>p. 74-75, 110</t>
  </si>
  <si>
    <t>p. 74, 110</t>
  </si>
  <si>
    <r>
      <t xml:space="preserve">Responsible Wealth and Asset Management   
</t>
    </r>
    <r>
      <rPr>
        <i/>
        <sz val="10"/>
        <color rgb="FFFFFFFF"/>
        <rFont val="Scotia"/>
        <family val="2"/>
      </rPr>
      <t>SASB FN-AC-410a.1</t>
    </r>
  </si>
  <si>
    <t xml:space="preserve">2.  For 2022, the completeness and accuracy of our GHG emissions has been verified by an independent third party. For 2019-2021, the completeness and accuracy of our GHG emissions has been verified by an independent verifier. Certain proxy data of our Scope 2 emissions was not subject to verification (amounting to 7.7% in 2021, 7.7% in 2020, 8% in 2019). Please refer to prior years ESG Reports for verification statements. </t>
  </si>
  <si>
    <t>2023 ESG Report.
The ESG report is reviewed by senior Bank executives and Scotiabank’s Operating Committee, which recommends approval to the Bank's Board of Directors.</t>
  </si>
  <si>
    <t>The Task Force on Climate-related Financial Disclosures (TCFD) was established in 2017 to provide a voluntary reporting framework to help organizations disclose climate-related risks and opportunities, support market transparency and inform capital decisions. IFRS 1 and
IFRS 2 include all TCFD recommendations, and when both IFRS standards were released in June 2023, the Financial Stability Board asked the International Financial Reporting Standards Foundation (IFRS) to assume the TCFD’s mandate beginning in 2024. The TCFD was formally disbanded in November 2023. Scotiabank monitors changes in standards and expectations relating to climate reporting, including IFRS 2, CSRD and OSFI B-15, and will adapt our reporting to meet new requirements over time.</t>
  </si>
  <si>
    <t>Scotiabank is a member of various industry and business associations, in Canada and globally, that may have interactions with government officials regarding public policy and financial sector policy. We engage with these organizations in a variety of ways such as through active participation in subject-matter or governance committees, through executive representation in leadership positions, through membership fees and/or sponsorship.
While Scotiabank’s affiliation does not imply an endorsement of positions or public statements, we frequently review these engagements to ensure consistency with Bank held public policy positions.
The following are associations and business groups that Scotiabank are engaged with in our core markets.
Annual membership fees between C$50,000 and C$200,000 in 2023:
• Association for Financial Markets in Europe
• Asociación Bancaria y de Entidades Financieras de Colombia, ASOBANCARIA
• Asociación de Bancos de México, ABM
• Asociación de Bancos del Perú, ASBANC
• Asociación de Bancos e Instituciones Financieras de Chile, ABIF
• Business Council of Canada
• Canadian Association of Financial Institutions in Insurance
• Canadian Chamber of Commerce
• Canadian Council for the Americas
• Global Risk Institute
• Institute of International Bankers
• Loan Syndications and Trading Association
• Securities Industry and Financial Markets Association
• Toronto Region Board of Trade
Annual membership fees over C$200,000 in 2023:
• Canadian Bankers Association
• International Swaps and Derivatives Association
• Institute of International Finance 
• Investment Funds Institute of Canada
• Investment Industry Association of Canada</t>
  </si>
  <si>
    <t>1. The $350 billion target, which involves the provision of $350 billion in climate-related finance by 2030, represents a small portion of the Bank’s overall lending and advisory services. As used for the ESG report, climate-related finance consists of those products and services (such as lending and advisory services) as well as the types of transactions (such as sustainability-linked loans, or dedicated purpose loans) which support, among other things, climate change mitigation, adaptation, pollution prevention, sustainable management of natural resources, biodiversity conservation, and circular economy. See Scotiabank’s Climate-related Finance Framework for further details on climate-related products, services, as well as eligible transactions.</t>
  </si>
  <si>
    <r>
      <t>Sustainable Bonds: Green, Social, Sustainability and Sustainability-Linked Bonds Underwritten</t>
    </r>
    <r>
      <rPr>
        <b/>
        <vertAlign val="superscript"/>
        <sz val="10"/>
        <color rgb="FF333333"/>
        <rFont val="Scotia Legal"/>
        <family val="2"/>
      </rPr>
      <t>2</t>
    </r>
  </si>
  <si>
    <r>
      <t>Green, Social, Sustainability and Sustainability-Linked Loans: Authorized Amount</t>
    </r>
    <r>
      <rPr>
        <b/>
        <vertAlign val="superscript"/>
        <sz val="10"/>
        <color rgb="FF333333"/>
        <rFont val="Scotia Legal"/>
        <family val="2"/>
      </rPr>
      <t>3</t>
    </r>
  </si>
  <si>
    <t>2. Reflects apportioned value of transactions where Scotiabank acted as a Bookrunner, consistent with industry league table standards. Please see the ESG Report, page 37, for definitions on Green, Social, Sustainability, and Sustainability-linked bonds.</t>
  </si>
  <si>
    <t xml:space="preserve">3. Reflects authorized amount for Green, Social, Sustainability, and Sustainability-linked loans where Scotiabank acts as a lender. Please see the ESG Report, page 37, for definitions. </t>
  </si>
  <si>
    <t xml:space="preserve">1. Sustainability-focused financing and advisory activity represents a small portion of our overall financing and advisory business activity. </t>
  </si>
  <si>
    <t>Lost Time in Days</t>
  </si>
  <si>
    <t xml:space="preserve">The Board of Directors oversees the Bank’s Environmental, Social and Governance (ESG) strategy, monitors management’s execution against this strategy and, through the Board committees, reviews the related impacts, risks, initiatives and reporting. </t>
  </si>
  <si>
    <t>The Board engages with the President and CEO and the Group Head and Chief Risk Officer (CRO), receiving reports and updates on climate-related matters.</t>
  </si>
  <si>
    <t>The Bank’s updated enterprise-wide climate goals aim to address climate risks and opportunities in the short, medium and long term.</t>
  </si>
  <si>
    <t>The Bank measures, assesses and continues to integrate our climate-related risks in our lending portfolios and will, in the process of establishing a Climate Transition Plan, embed these risks into our corporate strategy, internal processes and enterprise-wide decision-making.</t>
  </si>
  <si>
    <t>For legal and regulatory risk, a process was created to assess the sustainability features of credit transactions to mitigate greenwashing risk.</t>
  </si>
  <si>
    <t>For operational risk, there are processes to assess the impacts of physical risks and we are embedding extreme weather events on our operational resilience program.</t>
  </si>
  <si>
    <t>ESG risk is a principal risk in the Bank’s enterprise-wide Risk Management Framework; climate risk is a subcategory of ESG risk.</t>
  </si>
  <si>
    <t>The Bank uses a series of metrics to monitor our performance against the three pillars of our refreshed climate goals, providing year-over-year performance as they relate to Financing Climate Solutions, Advancing to Net-Zero and Reducing Our Own Emissions.</t>
  </si>
  <si>
    <r>
      <rPr>
        <b/>
        <sz val="10"/>
        <rFont val="Scotia Legal"/>
        <family val="2"/>
      </rPr>
      <t>Reducing Our Own Emissions</t>
    </r>
    <r>
      <rPr>
        <sz val="10"/>
        <rFont val="Scotia Legal"/>
        <family val="2"/>
      </rPr>
      <t xml:space="preserve">
- Absolute Scope 1 and 2, and some categories of Scope 3 (Category 3, 6 – fuel- and energy-related activities, business air travel)
- Internal carbon price
- GHG intensity per employee</t>
    </r>
  </si>
  <si>
    <r>
      <rPr>
        <b/>
        <sz val="10"/>
        <rFont val="Scotia Legal"/>
        <family val="2"/>
      </rPr>
      <t>Advancing to Net-Zero</t>
    </r>
    <r>
      <rPr>
        <sz val="10"/>
        <rFont val="Scotia Legal"/>
        <family val="2"/>
      </rPr>
      <t xml:space="preserve">
- Financed emissions 
- Physical intensity emissions 
- Credit exposure to carbon-related assets
- Heatmap (accounts for both physical and transition risks)</t>
    </r>
  </si>
  <si>
    <t>In fiscal 2023, we established an interim emissions intensity reduction target in the Automotive Manufacturing sector (36% reduction by
2030 compared to our 2019 baseline).</t>
  </si>
  <si>
    <t>In 2023, we increased our global target to reduce absolute Scope 1 and Scope 2 GHG emissions from 35% to 40% by 2030 against our 2016 base year.</t>
  </si>
  <si>
    <t>We continue to report our existing interim emissions intensity reduction targets for our Oil and Gas and Power and Utilities sectors.</t>
  </si>
  <si>
    <t>This ESG Data Pack and Indices supplements the information included in Scotiabank's 2023 ESG Report.  Please refer to the 'About This Report' section on p. 6 of the 2023 ESG Report for details regarding the scope, preparation and presentation of the report and the information that follows, including cautions provided in the forward-looking statements on p. 94 of the 2023 ESG Report. All references in this document to "Scotiabank" or the "Bank" is the The Bank of Nova Scotia and its wholly owned subsidiaries and foreign branches, unless indicated otherwise.</t>
  </si>
  <si>
    <t>1. Assets that are managed in-house by JFL's Global Investment Team. The JFL Global Investment Team integrates relevant ESG factors as part of its investment approach as per the firm's Sustainable Investment policy and approach.  Where a relevant ESG risk or opportunity is identified, it is considered in the investment decision. This figure excludes assets under advisement, and assets which are managed by affiliate or external managers, as well as any cash &amp; equivalents, and third party mutual funds or ETFs held in segregated client accounts.</t>
  </si>
  <si>
    <t>1. Due to timing and availability of data, the actual consumption from August 1, 2022 to October 31, 2022 was used for the period from August 1, 2023 to October 31, 2023.   For 2022, the figures for the last two months of the fiscal year were estimated. Data is calculated in accordance with the Greenhouse Gas Protocol of the World Resources Institute and the World Business Council for Sustainable Development, including emission factors for purchase of electricity, steam and fuels. Scope 2 emissions are calculated using a location-based method. For Canada, the hydro and gas emission factors are obtained from the National Inventory Report 1990-2021: Greenhouse Gas Sources and Sinks Canada, Environment and Climate Change Canada. For international countries outside of Canada, the emission factors are purchased from the International Energy Agency (IEA). Other fuel factors such as oil, propane and diesel were obtained from the GHG Protocol V4.1 2015 Release. For further details relating to Scotiabank’s interpretation and application of the Greenhouse Gas Protocol of the World Resources institute and the World Business Council for Sustainable Development, please refer to:</t>
  </si>
  <si>
    <t>2. Please refer to our Corporate Governance Policy for details:</t>
  </si>
  <si>
    <r>
      <t xml:space="preserve">This year, Scotiabank has published its inaugural 2023 </t>
    </r>
    <r>
      <rPr>
        <sz val="10"/>
        <rFont val="Scotia Legal"/>
        <family val="2"/>
      </rPr>
      <t>Climate Report</t>
    </r>
    <r>
      <rPr>
        <sz val="10"/>
        <color rgb="FF333333"/>
        <rFont val="Scotia Legal"/>
        <family val="2"/>
      </rPr>
      <t xml:space="preserve">, where climate-related disclosures aligned to the recommendations of the TCFD can be found. Additionally, we include them in our 2023 Annual Report and in the 2023 ESG Report. </t>
    </r>
  </si>
  <si>
    <t>c. Resilience of the organization's strategy, considering climate-related scenarios</t>
  </si>
  <si>
    <t>Climate scenario analysis for our retail lending portfolio focused on physical risk. Initial analysis of our Canadian retail lending portfolio focused on examining changes in fluvial flooding risk; we are working to expand our focus to include a more extensive set of acute and chronic physical risks, such as wildfire risk, cyclone risk, risks from sea level rise, and transition risk.</t>
  </si>
  <si>
    <t>For credit risk, there is a mandatory Climate Change Risk Assessment (CCRA), which is used to assess climate-related credit risk across our non-retail lending portfolio. We are working towards using climate scenario analysis to project credit impacts to our business lending portfolio at short-term, medium-term and long-term horizons under various climate scenarios.</t>
  </si>
  <si>
    <t>The Bank has updated its heatmap that supports our understanding of each industry’s sensitivity to physical and transition risk across our non-retail lending portfolio.</t>
  </si>
  <si>
    <t>ESG risks are managed in alignment with the five key elements of the Risk Management Framework: risk governance, risk appetite, risk management tools, risk identification and assessment, and risk culture. This includes a composite ESG risk appetite metric that embeds climate-related sub-metrics and is internally reported on a quarterly basis to the Risk Committee of the Board of Directors.</t>
  </si>
  <si>
    <r>
      <rPr>
        <b/>
        <sz val="10"/>
        <rFont val="Scotia Legal"/>
        <family val="2"/>
      </rPr>
      <t xml:space="preserve">Employee health and well-being: </t>
    </r>
    <r>
      <rPr>
        <sz val="10"/>
        <rFont val="Scotia Legal"/>
        <family val="2"/>
      </rPr>
      <t>In Canada. core benefits coverage, fully paid for by the Bank, is provided to all regular-status employees, and contract employees after one year of continuous service in Canada and includes access to 24/7 virtual health care. Employees also have the flexibility to use benefit credits to purchase additional healthcare coverage, or to be allocated to an healthcare spending account, a well-being spending account, RRSP, or to purchase additional personal time off.</t>
    </r>
  </si>
  <si>
    <r>
      <t xml:space="preserve">When a workplace injury occurs, the employee’s people manager is required to complete a Hazardous Occurrence Investigation Report (HOIR) which is sent to our OHS team’s case management system. OHS will conduct an investigation with the employee, their manager and the OHS Representative for the workplace, to determine the root cause of the occurrence. Bank Robberies or incidents involving traumatic mental stress are the primary cause of high-consequence injuries. OHS conducts job hazard analysis of various position types on regular basis and have recently included a category for psychological hazards as part of our assessment process. For each psychological hazard identified, a control will be included in an effort to protect our employee’s mental health. However, as bank robberies are not a new hazard, Scotiabank has taken the following actions to eliminate these hazards based on the hierarchy of controls:
</t>
    </r>
    <r>
      <rPr>
        <b/>
        <sz val="10"/>
        <rFont val="Scotia Legal"/>
        <family val="2"/>
      </rPr>
      <t>Substitution / Elimination</t>
    </r>
    <r>
      <rPr>
        <sz val="10"/>
        <rFont val="Scotia Legal"/>
        <family val="2"/>
      </rPr>
      <t xml:space="preserve"> – Scotiabank has introduced advice only branches that are cashless and require clients to insert their bank cards into an automated banking machines to access funds from their own bank account.
</t>
    </r>
    <r>
      <rPr>
        <b/>
        <sz val="10"/>
        <rFont val="Scotia Legal"/>
        <family val="2"/>
      </rPr>
      <t>Engineering Controls</t>
    </r>
    <r>
      <rPr>
        <sz val="10"/>
        <rFont val="Scotia Legal"/>
        <family val="2"/>
      </rPr>
      <t xml:space="preserve"> - Cash Recycling Units (CRUs) that dispense a limited amount of funds during the course of robbery, act as deterrent for bank robbers and are located in most Scotiabank branches and are used to deter bank robberies from taking place.
</t>
    </r>
    <r>
      <rPr>
        <b/>
        <sz val="10"/>
        <rFont val="Scotia Legal"/>
        <family val="2"/>
      </rPr>
      <t>Administrative Controls</t>
    </r>
    <r>
      <rPr>
        <sz val="10"/>
        <rFont val="Scotia Legal"/>
        <family val="2"/>
      </rPr>
      <t xml:space="preserve"> – Branch employees are required to complete training on the prevention of bank robberies, how to respond to discrimination, harassment and violence, and we will be introducing a new course specific to dealing with aggressive / violent situation for those in clients facing roles. Any employee who would have witnessed or have been victim to a robbery, would be offered trauma counselling and access to our Employee and Family Assistance Program to ensure their psychological safety.  
We have not received any work-related fatalities. Of the incidents received by Occupational Health &amp; Safety, 2 or 0.0048% would be considered high-consequence work-related injuries and 112 or 27% would be considered recordable work-related injuries. Aggressive customers and Slip/Trips categories have the highest number of cases for this fiscal year. Lost-time hours related to workplace injuries are 6,758 hours. Contingent workers have been excluded from these calculations as they are not considered employees. Work injuries are tracked and reported to the federal government based on lost days. The standard number of hours worked on annual basis is 1,950 per employee.  Please see Employee Wellness, Health and Safety data tables for additional related metrics.</t>
    </r>
  </si>
  <si>
    <t>Among other things, the Board of Directors reviewed the 2030 emissions intensity reduction target for automotive manufacturers.</t>
  </si>
  <si>
    <r>
      <t>The Bank finalized its Climate-related Finance Framework, which defines the products and services included in our $350B Target</t>
    </r>
    <r>
      <rPr>
        <vertAlign val="superscript"/>
        <sz val="10"/>
        <rFont val="Scotia Legal"/>
        <family val="2"/>
      </rPr>
      <t>2</t>
    </r>
    <r>
      <rPr>
        <sz val="10"/>
        <rFont val="Scotia Legal"/>
        <family val="2"/>
      </rPr>
      <t xml:space="preserve"> and became applicable on November 1, 2023.</t>
    </r>
  </si>
  <si>
    <r>
      <t>Our non-retail analysis considers exposure to transition risks, and both chronic and acute physical hazards; methodologies continue to evolve and have focused on predicting credit risk in short-term (2025), medium-term (2030) and long-term (2050) horizons, enterprise-wide, using four scenarios from the Network of Central Banks and Supervisors for Greening the Financial System:</t>
    </r>
    <r>
      <rPr>
        <vertAlign val="superscript"/>
        <sz val="10"/>
        <rFont val="Scotia Legal"/>
        <family val="2"/>
      </rPr>
      <t>3</t>
    </r>
    <r>
      <rPr>
        <sz val="10"/>
        <rFont val="Scotia Legal"/>
        <family val="2"/>
      </rPr>
      <t xml:space="preserve"> Nationally Determined Contributions,</t>
    </r>
    <r>
      <rPr>
        <vertAlign val="superscript"/>
        <sz val="10"/>
        <rFont val="Scotia Legal"/>
        <family val="2"/>
      </rPr>
      <t>4</t>
    </r>
    <r>
      <rPr>
        <sz val="10"/>
        <rFont val="Scotia Legal"/>
        <family val="2"/>
      </rPr>
      <t xml:space="preserve"> Current Policies,</t>
    </r>
    <r>
      <rPr>
        <vertAlign val="superscript"/>
        <sz val="10"/>
        <rFont val="Scotia Legal"/>
        <family val="2"/>
      </rPr>
      <t>5</t>
    </r>
    <r>
      <rPr>
        <sz val="10"/>
        <rFont val="Scotia Legal"/>
        <family val="2"/>
      </rPr>
      <t xml:space="preserve"> Delayed Transition</t>
    </r>
    <r>
      <rPr>
        <vertAlign val="superscript"/>
        <sz val="10"/>
        <rFont val="Scotia Legal"/>
        <family val="2"/>
      </rPr>
      <t>6</t>
    </r>
    <r>
      <rPr>
        <sz val="10"/>
        <rFont val="Scotia Legal"/>
        <family val="2"/>
      </rPr>
      <t xml:space="preserve"> and Net Zero 2050.</t>
    </r>
    <r>
      <rPr>
        <vertAlign val="superscript"/>
        <sz val="10"/>
        <rFont val="Scotia Legal"/>
        <family val="2"/>
      </rPr>
      <t>7</t>
    </r>
  </si>
  <si>
    <t>1. Upon establishment of the Climate Transition Steering Committee in fiscal 2024, the Corporate ESG Committee’s mandate, as it relates to climate-related matters, transfers to the Climate Transition Steering Committee.</t>
  </si>
  <si>
    <t>2. The Climate-related Finance Framework applies as of November 1, 2023.</t>
  </si>
  <si>
    <t>3. The purpose of the Network of Central Banks and Supervisors for Greening the Financial System (NGFS) is to help strengthen the global response required to meet the goals of the Paris Agreement, enhance the role of the financial system to manage risks, and mobilize capital for green and low-carbon investments in the broader context of environmentally sustainable development.</t>
  </si>
  <si>
    <t>8. Since 2017, the United Nations Environment Programme Finance Initiative (UNEP FI) Climate Risk and TCFD Programme has worked to develop practices to identify, measure, disclose and manage climate risk in the financial sector.</t>
  </si>
  <si>
    <r>
      <t>The Bank has participated in the United Nations Environment Programme Finance Initiative’s Climate Risk and TCFD Programme,</t>
    </r>
    <r>
      <rPr>
        <vertAlign val="superscript"/>
        <sz val="10"/>
        <rFont val="Scotia Legal"/>
        <family val="2"/>
      </rPr>
      <t>8</t>
    </r>
    <r>
      <rPr>
        <sz val="10"/>
        <rFont val="Scotia Legal"/>
        <family val="2"/>
      </rPr>
      <t xml:space="preserve"> enhancing our ability to evaluate climate-related transition and physical risks in our lending portfolio.</t>
    </r>
  </si>
  <si>
    <t>billions, CDE</t>
  </si>
  <si>
    <t xml:space="preserve">As part of employee annual training, learning opportunities on many human rights topics are included and more information on courses is provided in the Governance tab, data table for Attestations and Training. An "Advancing Diversity, Inclusion and Belonging' is a mandatory course required for all employees, world-wide, providing training about discrimination and harassment. 
2023 ESG Report </t>
  </si>
  <si>
    <r>
      <t>4.3</t>
    </r>
    <r>
      <rPr>
        <sz val="10"/>
        <color rgb="FF000000"/>
        <rFont val="Scotia Legal"/>
        <family val="2"/>
      </rPr>
      <t xml:space="preserve">   By 2030, ensure equal access for all women and men to affordable and quality technical, vocational and tertiary education, including university. 
</t>
    </r>
    <r>
      <rPr>
        <b/>
        <sz val="10"/>
        <color rgb="FF000000"/>
        <rFont val="Scotia Legal"/>
        <family val="2"/>
      </rPr>
      <t xml:space="preserve">
4.4</t>
    </r>
    <r>
      <rPr>
        <sz val="10"/>
        <color rgb="FF000000"/>
        <rFont val="Scotia Legal"/>
        <family val="2"/>
      </rPr>
      <t xml:space="preserve">   By 2030, substantially increase the number of youth and adults who have relevant skills, including technical and vocational skills, for employment, decent jobs and entrepreneurship.
</t>
    </r>
    <r>
      <rPr>
        <b/>
        <sz val="10"/>
        <color rgb="FF000000"/>
        <rFont val="Scotia Legal"/>
        <family val="2"/>
      </rPr>
      <t xml:space="preserve">
4.5</t>
    </r>
    <r>
      <rPr>
        <sz val="10"/>
        <color rgb="FF000000"/>
        <rFont val="Scotia Legal"/>
        <family val="2"/>
      </rPr>
      <t xml:space="preserve">   By 2030, eliminate gender disparities in education and ensure equal access to all levels of education and vocational training for the vulnerable, including persons with disabilities, Indigenous peoples and children in vulnerable situations.</t>
    </r>
  </si>
  <si>
    <t>p. 50</t>
  </si>
  <si>
    <t>p. 85</t>
  </si>
  <si>
    <t>pp. 20-21, 87</t>
  </si>
  <si>
    <t>For year end October 31, 2023, management does not believe that liabilities, if any, arising from pending litigation or regulatory proceedings will have a material adverse effect on the Consolidated Statement of Financial Position or results of operations of the Bank.
See 2023 Annual Report p. 116-117 and 206-207 for information on provisions.</t>
  </si>
  <si>
    <t>4. Countries that are signatories to the Paris Agreement are expected to establish Nationally Determined Contributions (NDCs) which reflect efforts made by each country to reduce national emissions and adapt to the impacts of climate change. In the context of NGFS scenarios, NDC’s scenario assumes currently pledged conditional NDCs are implemented fully, and respective targets on energy and emissions in 2025 and 2030 are fulfilled in all countries. For more information, see the NGFS Scenarios Portal, as well as the Risk Management section of the Climate Report (p. 51-52).</t>
  </si>
  <si>
    <r>
      <rPr>
        <sz val="10"/>
        <color theme="1"/>
        <rFont val="Scotia Legal"/>
      </rPr>
      <t>p. 47</t>
    </r>
    <r>
      <rPr>
        <sz val="10"/>
        <rFont val="Scotia Legal"/>
        <family val="2"/>
      </rPr>
      <t>-52, 105-106</t>
    </r>
  </si>
  <si>
    <t>p. 59-63,66-68</t>
  </si>
  <si>
    <t>p. 64-68</t>
  </si>
  <si>
    <t>p. 45-46</t>
  </si>
  <si>
    <t>p. 56-57</t>
  </si>
  <si>
    <t>p. 47-50</t>
  </si>
  <si>
    <t>p. 12-15</t>
  </si>
  <si>
    <t>p.16-19</t>
  </si>
  <si>
    <t>p. 24</t>
  </si>
  <si>
    <t>p. 24-42</t>
  </si>
  <si>
    <t>p. 51-53</t>
  </si>
  <si>
    <t>p. 80, 84-85</t>
  </si>
  <si>
    <t>p. 19-24</t>
  </si>
  <si>
    <t>p. 51</t>
  </si>
  <si>
    <t>p. 28-31</t>
  </si>
  <si>
    <t>p. 59-71</t>
  </si>
  <si>
    <t>p. 72</t>
  </si>
  <si>
    <t>p. 26-27</t>
  </si>
  <si>
    <t>2023 Annual Report p. 109-112. 
See 2023 Climate Report p. 47, 49</t>
  </si>
  <si>
    <t>70% of total remuneration is variable for Material Risk Takers (MRTs), refer to 2024 Management Proxy Circular, p. 117.</t>
  </si>
  <si>
    <t>Annually since 2010, Scotiabank’s annual meeting has an opportunity for shareholders to participate in a non-binding, advisory vote on our approach to executive compensation, commonly known as 'Say on Pay.' See also the 2024 Management Proxy Circular, p. 8, 83-86</t>
  </si>
  <si>
    <r>
      <t>Scotiabank reports annually in alignment with our fiscal year, November 1, 2022 to October 31, 2023, unless otherwise stated in the text or indicated in footnotes. The 2023 ESG Report was published on March 14, 2024.</t>
    </r>
    <r>
      <rPr>
        <sz val="10"/>
        <color rgb="FFC00000"/>
        <rFont val="Scotia Legal"/>
        <family val="2"/>
      </rPr>
      <t xml:space="preserve"> </t>
    </r>
    <r>
      <rPr>
        <sz val="10"/>
        <color theme="1"/>
        <rFont val="Scotia Legal"/>
        <family val="2"/>
      </rPr>
      <t xml:space="preserve">
2023 ESG Report</t>
    </r>
  </si>
  <si>
    <t>See GRI 402-1 below.</t>
  </si>
  <si>
    <t>7. Net Zero 2050 assumes global warming to 1.5°C through stringent climate policies and innovation, reaching global net-zero CO2 emissions around 2050. For more information, see the NGFS Scenarios Portal, as well as the Risk Management section of the Climate Report (p. 51-52).</t>
  </si>
  <si>
    <t>6. Delayed Transition assumes annual emissions do not decrease until 2030, strong policies are needed to limit warming below 2°C, and negative emissions are limited. For more information, see the NGFS Scenarios Portal, as well as the Risk Management section of the Climate Report (p. 51-52).</t>
  </si>
  <si>
    <r>
      <t>5.</t>
    </r>
    <r>
      <rPr>
        <vertAlign val="superscript"/>
        <sz val="8"/>
        <rFont val="Scotia Legal"/>
        <family val="2"/>
      </rPr>
      <t xml:space="preserve"> </t>
    </r>
    <r>
      <rPr>
        <sz val="8"/>
        <rFont val="Scotia Legal"/>
        <family val="2"/>
      </rPr>
      <t>Current Policies assumes that only currently implemented policies are preserved, leading to high physical risks. For more information, see the NGFS Scenarios Portal, as well as the Risk Management section of the Climate Report (p. 51-52).</t>
    </r>
  </si>
  <si>
    <t>Environment, Sustainability-Focused Financing and Advisory</t>
  </si>
  <si>
    <t>2023 Sustainable Bond Report</t>
  </si>
  <si>
    <r>
      <t>Sustainability-Focused Financing and Advisory</t>
    </r>
    <r>
      <rPr>
        <b/>
        <vertAlign val="superscript"/>
        <sz val="10"/>
        <color rgb="FFFFFFFF"/>
        <rFont val="Scotia"/>
        <family val="2"/>
      </rPr>
      <t>1</t>
    </r>
    <r>
      <rPr>
        <b/>
        <sz val="10"/>
        <color rgb="FFFFFFFF"/>
        <rFont val="Scotia"/>
        <family val="2"/>
      </rPr>
      <t xml:space="preserve">   </t>
    </r>
    <r>
      <rPr>
        <i/>
        <sz val="10"/>
        <color rgb="FFFFFFFF"/>
        <rFont val="Scotia"/>
        <family val="2"/>
      </rPr>
      <t>SASB FN-IB-410a.2</t>
    </r>
  </si>
  <si>
    <t>Businesses should make sure they are not complicit in human rights abuses.</t>
  </si>
  <si>
    <r>
      <t xml:space="preserve">Taxes by Jurisdiction  </t>
    </r>
    <r>
      <rPr>
        <i/>
        <sz val="10"/>
        <color rgb="FFFFFFFF"/>
        <rFont val="Scotia"/>
        <family val="2"/>
      </rPr>
      <t>GRI</t>
    </r>
    <r>
      <rPr>
        <sz val="10"/>
        <color rgb="FFFFFFFF"/>
        <rFont val="Scotia"/>
        <family val="2"/>
      </rPr>
      <t xml:space="preserve"> </t>
    </r>
    <r>
      <rPr>
        <i/>
        <sz val="10"/>
        <color rgb="FFFFFFFF"/>
        <rFont val="Scotia"/>
        <family val="2"/>
      </rPr>
      <t>201-1</t>
    </r>
  </si>
  <si>
    <t xml:space="preserve">The number of employees  in Scotiabank’s Annual Report is presented on a full-time equivalent (FTE) basis. Unless otherwise stated, employee data in the ESG Report is provided on a headcount basis, excluding casual staff, students, interns, employees on leave, contingent workers, affiliates and subsidiaries where breakdowns are not available due to different reporting systems. In 2022, 1,400 employees from the Bank's MD Financial subsidiary were added into the reporting systems providing workforce and diversity data. </t>
  </si>
  <si>
    <t>In fiscal 2023, the Bank continued to develop and pilot a detailed internal score, as part of our underwriting process, with a view to generating a standardized means of assessing our clients’ net-zero goals and transition plans (the “Net-Zero Preparedness Score”). As part of the piloting process, the Bank is considering a number of recommendations to improve the functionality and scope of the Net-Zero Preparedness Score (for more information, see page 28 of our 2023 Climate Report).</t>
  </si>
  <si>
    <t>p. 51, 103-105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</si>
</sst>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quot;$&quot;#,##0.0;[Red]\-&quot;$&quot;#,##0.0"/>
    <numFmt numFmtId="166" formatCode="_-* #,##0_-;\-* #,##0_-;_-* &quot;-&quot;??_-;_-@_-"/>
    <numFmt numFmtId="167" formatCode="0.0"/>
    <numFmt numFmtId="168" formatCode="&quot;$&quot;#,##0.00"/>
    <numFmt numFmtId="169" formatCode="&quot;$&quot;#,##0.0"/>
    <numFmt numFmtId="170" formatCode="_(* #,##0_);_(* \(#,##0\);_(* &quot;-&quot;??_);_(@_)"/>
    <numFmt numFmtId="171" formatCode="&quot;$&quot;#,##0"/>
    <numFmt numFmtId="172" formatCode="#,##0.0"/>
    <numFmt numFmtId="173" formatCode="_-* #,##0.0_-;\-* #,##0.0_-;_-* &quot;-&quot;??_-;_-@_-"/>
  </numFmts>
  <fonts count="168" x14ac:knownFonts="1">
    <font>
      <sz val="11"/>
      <color theme="1"/>
      <name val="Calibri"/>
      <family val="2"/>
      <scheme val="minor"/>
    </font>
    <font>
      <b/>
      <sz val="11"/>
      <color theme="1"/>
      <name val="Calibri"/>
      <family val="2"/>
      <scheme val="minor"/>
    </font>
    <font>
      <sz val="10"/>
      <color theme="1"/>
      <name val="Calibri"/>
      <family val="2"/>
      <scheme val="minor"/>
    </font>
    <font>
      <sz val="10"/>
      <color theme="1"/>
      <name val="Scotia Legal"/>
      <family val="2"/>
    </font>
    <font>
      <sz val="10"/>
      <color rgb="FF333333"/>
      <name val="Scotia Legal"/>
      <family val="2"/>
    </font>
    <font>
      <u/>
      <sz val="11"/>
      <color theme="10"/>
      <name val="Calibri"/>
      <family val="2"/>
      <scheme val="minor"/>
    </font>
    <font>
      <b/>
      <sz val="11"/>
      <color rgb="FFC00000"/>
      <name val="Scotia Legal"/>
      <family val="2"/>
    </font>
    <font>
      <sz val="10"/>
      <color theme="1"/>
      <name val="Scotia"/>
      <family val="2"/>
    </font>
    <font>
      <b/>
      <sz val="11"/>
      <color rgb="FFFFFFFF"/>
      <name val="Scotia"/>
      <family val="2"/>
    </font>
    <font>
      <b/>
      <sz val="10"/>
      <color rgb="FFC00000"/>
      <name val="Scotia Light"/>
      <family val="2"/>
    </font>
    <font>
      <u/>
      <sz val="10"/>
      <color theme="10"/>
      <name val="Scotia Legal"/>
      <family val="2"/>
    </font>
    <font>
      <b/>
      <sz val="10"/>
      <color rgb="FF333333"/>
      <name val="Scotia Legal"/>
      <family val="2"/>
    </font>
    <font>
      <b/>
      <sz val="22"/>
      <color rgb="FFC00000"/>
      <name val="Calibri"/>
      <family val="2"/>
      <scheme val="minor"/>
    </font>
    <font>
      <sz val="11"/>
      <color theme="1"/>
      <name val="Calibri"/>
      <family val="2"/>
      <scheme val="minor"/>
    </font>
    <font>
      <b/>
      <sz val="11"/>
      <color theme="0"/>
      <name val="Calibri"/>
      <family val="2"/>
      <scheme val="minor"/>
    </font>
    <font>
      <b/>
      <vertAlign val="superscript"/>
      <sz val="11"/>
      <color rgb="FFC00000"/>
      <name val="Scotia Legal"/>
      <family val="2"/>
    </font>
    <font>
      <sz val="8"/>
      <color theme="1"/>
      <name val="Scotia Legal"/>
      <family val="2"/>
    </font>
    <font>
      <vertAlign val="superscript"/>
      <sz val="10"/>
      <color rgb="FF333333"/>
      <name val="Scotia Legal"/>
      <family val="2"/>
    </font>
    <font>
      <b/>
      <vertAlign val="superscript"/>
      <sz val="10"/>
      <color rgb="FF333333"/>
      <name val="Scotia Legal"/>
      <family val="2"/>
    </font>
    <font>
      <sz val="11"/>
      <color theme="1"/>
      <name val="Scotia"/>
      <family val="2"/>
    </font>
    <font>
      <b/>
      <sz val="11"/>
      <color theme="1"/>
      <name val="Scotia"/>
      <family val="2"/>
    </font>
    <font>
      <b/>
      <vertAlign val="superscript"/>
      <sz val="11"/>
      <color rgb="FFFFFFFF"/>
      <name val="Scotia"/>
      <family val="2"/>
    </font>
    <font>
      <sz val="12"/>
      <color theme="1"/>
      <name val="Verdana"/>
      <family val="2"/>
    </font>
    <font>
      <sz val="10"/>
      <name val="Verdana"/>
      <family val="2"/>
    </font>
    <font>
      <b/>
      <u/>
      <sz val="11"/>
      <color theme="0"/>
      <name val="Scotia"/>
      <family val="2"/>
    </font>
    <font>
      <b/>
      <sz val="11"/>
      <color theme="0"/>
      <name val="Scotia"/>
      <family val="2"/>
    </font>
    <font>
      <sz val="11"/>
      <name val="Scotia"/>
      <family val="2"/>
    </font>
    <font>
      <b/>
      <sz val="11"/>
      <color rgb="FF48868E"/>
      <name val="Scotia"/>
      <family val="2"/>
    </font>
    <font>
      <sz val="10"/>
      <color rgb="FF000000"/>
      <name val="Scotia"/>
      <family val="2"/>
    </font>
    <font>
      <u/>
      <sz val="11"/>
      <color theme="10"/>
      <name val="Scotia"/>
      <family val="2"/>
    </font>
    <font>
      <b/>
      <sz val="20"/>
      <color rgb="FFC00000"/>
      <name val="Scotia"/>
      <family val="2"/>
    </font>
    <font>
      <b/>
      <sz val="10"/>
      <color theme="0"/>
      <name val="Scotia"/>
      <family val="2"/>
    </font>
    <font>
      <b/>
      <sz val="10"/>
      <color rgb="FFFFFFFF"/>
      <name val="Scotia"/>
      <family val="2"/>
    </font>
    <font>
      <b/>
      <vertAlign val="superscript"/>
      <sz val="10"/>
      <color rgb="FFFFFFFF"/>
      <name val="Scotia"/>
      <family val="2"/>
    </font>
    <font>
      <sz val="8"/>
      <color rgb="FF000000"/>
      <name val="Scotia Legal"/>
      <family val="2"/>
    </font>
    <font>
      <vertAlign val="superscript"/>
      <sz val="10"/>
      <color theme="1"/>
      <name val="Scotia Legal"/>
      <family val="2"/>
    </font>
    <font>
      <b/>
      <sz val="10"/>
      <color rgb="FF000000"/>
      <name val="Scotia Legal"/>
      <family val="2"/>
    </font>
    <font>
      <b/>
      <sz val="10"/>
      <color theme="1"/>
      <name val="Scotia Legal"/>
      <family val="2"/>
    </font>
    <font>
      <sz val="10"/>
      <color rgb="FF000000"/>
      <name val="Scotia Legal"/>
      <family val="2"/>
    </font>
    <font>
      <vertAlign val="superscript"/>
      <sz val="10"/>
      <color rgb="FF000000"/>
      <name val="Scotia Legal"/>
      <family val="2"/>
    </font>
    <font>
      <b/>
      <vertAlign val="superscript"/>
      <sz val="10"/>
      <color rgb="FF000000"/>
      <name val="Scotia Legal"/>
      <family val="2"/>
    </font>
    <font>
      <sz val="9"/>
      <color rgb="FFC00000"/>
      <name val="Scotia Legal"/>
      <family val="2"/>
    </font>
    <font>
      <b/>
      <sz val="9"/>
      <color rgb="FFC00000"/>
      <name val="Scotia Legal"/>
      <family val="2"/>
    </font>
    <font>
      <b/>
      <vertAlign val="superscript"/>
      <sz val="10"/>
      <color theme="1"/>
      <name val="Scotia Legal"/>
      <family val="2"/>
    </font>
    <font>
      <i/>
      <sz val="10"/>
      <color rgb="FF000000"/>
      <name val="Scotia Legal"/>
      <family val="2"/>
    </font>
    <font>
      <vertAlign val="superscript"/>
      <sz val="11"/>
      <color rgb="FF000000"/>
      <name val="Scotia Legal"/>
      <family val="2"/>
    </font>
    <font>
      <sz val="11"/>
      <color rgb="FF000000"/>
      <name val="Scotia Legal"/>
      <family val="2"/>
    </font>
    <font>
      <sz val="10"/>
      <color rgb="FFFF0000"/>
      <name val="Scotia Legal"/>
      <family val="2"/>
    </font>
    <font>
      <sz val="10"/>
      <color theme="4"/>
      <name val="Scotia Legal"/>
      <family val="2"/>
    </font>
    <font>
      <sz val="11"/>
      <color theme="4"/>
      <name val="Calibri"/>
      <family val="2"/>
      <scheme val="minor"/>
    </font>
    <font>
      <sz val="10"/>
      <color rgb="FFC00000"/>
      <name val="Scotia Legal"/>
      <family val="2"/>
    </font>
    <font>
      <sz val="12"/>
      <color theme="1"/>
      <name val="Scotia Legal"/>
      <family val="2"/>
    </font>
    <font>
      <sz val="10"/>
      <name val="Scotia Legal"/>
      <family val="2"/>
    </font>
    <font>
      <u/>
      <sz val="10"/>
      <color rgb="FF0070C0"/>
      <name val="Scotia Legal"/>
      <family val="2"/>
    </font>
    <font>
      <b/>
      <sz val="12"/>
      <color theme="0"/>
      <name val="Verdana"/>
      <family val="2"/>
    </font>
    <font>
      <b/>
      <sz val="10"/>
      <name val="Scotia Legal"/>
      <family val="2"/>
    </font>
    <font>
      <b/>
      <vertAlign val="superscript"/>
      <sz val="10"/>
      <color theme="0"/>
      <name val="Scotia"/>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8"/>
      <color theme="1"/>
      <name val="Calibri"/>
      <family val="2"/>
      <scheme val="minor"/>
    </font>
    <font>
      <u/>
      <sz val="10"/>
      <color theme="10"/>
      <name val="Calibri"/>
      <family val="2"/>
      <scheme val="minor"/>
    </font>
    <font>
      <sz val="10"/>
      <name val="Arial"/>
      <family val="2"/>
    </font>
    <font>
      <sz val="8"/>
      <color indexed="22"/>
      <name val="Arial"/>
      <family val="2"/>
    </font>
    <font>
      <b/>
      <sz val="18"/>
      <color theme="3"/>
      <name val="Calibri Light"/>
      <family val="2"/>
      <scheme val="major"/>
    </font>
    <font>
      <sz val="11"/>
      <color rgb="FF9C6500"/>
      <name val="Calibri"/>
      <family val="2"/>
      <scheme val="minor"/>
    </font>
    <font>
      <u/>
      <sz val="10"/>
      <color theme="10"/>
      <name val="Arial"/>
      <family val="2"/>
    </font>
    <font>
      <sz val="8"/>
      <color rgb="FF333333"/>
      <name val="Scotia Legal"/>
      <family val="2"/>
    </font>
    <font>
      <u/>
      <sz val="8"/>
      <color theme="10"/>
      <name val="Scotia Legal"/>
      <family val="2"/>
    </font>
    <font>
      <i/>
      <sz val="10"/>
      <color theme="0"/>
      <name val="Scotia"/>
      <family val="2"/>
    </font>
    <font>
      <sz val="11"/>
      <color rgb="FFC00000"/>
      <name val="Calibri"/>
      <family val="2"/>
      <scheme val="minor"/>
    </font>
    <font>
      <sz val="8"/>
      <color indexed="22"/>
      <name val="Scotia"/>
      <family val="2"/>
    </font>
    <font>
      <u/>
      <sz val="10"/>
      <color theme="4"/>
      <name val="Scotia Legal"/>
      <family val="2"/>
    </font>
    <font>
      <sz val="20"/>
      <color rgb="FFC00000"/>
      <name val="Scotia Headline"/>
      <family val="2"/>
    </font>
    <font>
      <i/>
      <sz val="10"/>
      <color theme="1"/>
      <name val="Scotia Legal"/>
      <family val="2"/>
    </font>
    <font>
      <i/>
      <sz val="10"/>
      <name val="Scotia Legal"/>
      <family val="2"/>
    </font>
    <font>
      <sz val="12"/>
      <color theme="1"/>
      <name val="Calibri"/>
      <family val="2"/>
      <scheme val="minor"/>
    </font>
    <font>
      <b/>
      <sz val="10"/>
      <color rgb="FFFFFFFF"/>
      <name val="Scotia Legal"/>
      <family val="2"/>
    </font>
    <font>
      <sz val="11"/>
      <color theme="4"/>
      <name val="Scotia"/>
      <family val="2"/>
    </font>
    <font>
      <i/>
      <sz val="8"/>
      <color theme="4"/>
      <name val="Verdana"/>
      <family val="2"/>
    </font>
    <font>
      <sz val="11"/>
      <color theme="1"/>
      <name val="Scotia Legal"/>
      <family val="2"/>
    </font>
    <font>
      <sz val="10"/>
      <color rgb="FF000000"/>
      <name val="Calibri"/>
      <family val="2"/>
    </font>
    <font>
      <u/>
      <sz val="9"/>
      <color theme="10"/>
      <name val="Calibri"/>
      <family val="2"/>
      <scheme val="minor"/>
    </font>
    <font>
      <vertAlign val="subscript"/>
      <sz val="10"/>
      <color rgb="FF333333"/>
      <name val="Scotia Legal"/>
      <family val="2"/>
    </font>
    <font>
      <sz val="10"/>
      <color rgb="FFFFFFFF"/>
      <name val="Scotia"/>
      <family val="2"/>
    </font>
    <font>
      <b/>
      <sz val="11"/>
      <color theme="0"/>
      <name val="Scotia Headline"/>
      <family val="2"/>
    </font>
    <font>
      <i/>
      <sz val="10"/>
      <color rgb="FFFFFFFF"/>
      <name val="Scotia"/>
      <family val="2"/>
    </font>
    <font>
      <i/>
      <sz val="10"/>
      <color theme="0"/>
      <name val="Calibri"/>
      <family val="2"/>
      <scheme val="minor"/>
    </font>
    <font>
      <sz val="9"/>
      <color rgb="FF000000"/>
      <name val="Scotia Legal"/>
      <family val="2"/>
    </font>
    <font>
      <i/>
      <sz val="10"/>
      <color rgb="FF333333"/>
      <name val="Scotia Legal"/>
      <family val="2"/>
    </font>
    <font>
      <b/>
      <vertAlign val="superscript"/>
      <sz val="10"/>
      <color theme="0"/>
      <name val="Scotia Legal"/>
      <family val="2"/>
    </font>
    <font>
      <b/>
      <sz val="10"/>
      <color rgb="FF333333"/>
      <name val="Scotia Legal"/>
      <family val="2"/>
    </font>
    <font>
      <sz val="10"/>
      <color rgb="FF333333"/>
      <name val="Scotia Legal"/>
      <family val="2"/>
    </font>
    <font>
      <sz val="8"/>
      <color theme="1"/>
      <name val="Scotia Legal"/>
      <family val="2"/>
    </font>
    <font>
      <b/>
      <sz val="10"/>
      <color theme="1"/>
      <name val="Scotia Legal"/>
      <family val="2"/>
    </font>
    <font>
      <sz val="10"/>
      <color theme="1"/>
      <name val="Scotia Legal"/>
      <family val="2"/>
    </font>
    <font>
      <sz val="10"/>
      <color rgb="FF000000"/>
      <name val="Scotia Legal"/>
      <family val="2"/>
    </font>
    <font>
      <u/>
      <sz val="10"/>
      <color theme="10"/>
      <name val="Scotia Legal"/>
      <family val="2"/>
    </font>
    <font>
      <sz val="10"/>
      <name val="Scotia Legal"/>
      <family val="2"/>
    </font>
    <font>
      <sz val="8"/>
      <color theme="1"/>
      <name val="Calibri"/>
      <family val="2"/>
      <scheme val="minor"/>
    </font>
    <font>
      <sz val="10"/>
      <color theme="1"/>
      <name val="Scotia"/>
      <family val="2"/>
    </font>
    <font>
      <sz val="8"/>
      <name val="Scotia Legal"/>
      <family val="2"/>
    </font>
    <font>
      <b/>
      <sz val="10"/>
      <color rgb="FF000000"/>
      <name val="Scotia Legal"/>
      <family val="2"/>
    </font>
    <font>
      <b/>
      <sz val="10"/>
      <color rgb="FFFFFFFF"/>
      <name val="Scotia"/>
      <family val="2"/>
    </font>
    <font>
      <sz val="10"/>
      <color theme="2" tint="-0.749992370372631"/>
      <name val="Scotia Legal"/>
      <family val="2"/>
    </font>
    <font>
      <sz val="10"/>
      <color theme="2" tint="-0.749992370372631"/>
      <name val="Scotia Legal"/>
      <family val="2"/>
    </font>
    <font>
      <b/>
      <sz val="10"/>
      <color theme="2" tint="-0.749992370372631"/>
      <name val="Scotia Legal"/>
      <family val="2"/>
    </font>
    <font>
      <vertAlign val="subscript"/>
      <sz val="8"/>
      <name val="Scotia Legal"/>
      <family val="2"/>
    </font>
    <font>
      <b/>
      <sz val="11"/>
      <color theme="0"/>
      <name val="Scotia"/>
      <family val="2"/>
    </font>
    <font>
      <sz val="20"/>
      <color rgb="FFC00000"/>
      <name val="Scotia Headline"/>
      <family val="2"/>
    </font>
    <font>
      <b/>
      <sz val="11"/>
      <color rgb="FFFFFFFF"/>
      <name val="Scotia"/>
      <family val="2"/>
    </font>
    <font>
      <b/>
      <sz val="11"/>
      <color rgb="FFC00000"/>
      <name val="Scotia Legal"/>
      <family val="2"/>
    </font>
    <font>
      <sz val="9"/>
      <color theme="1"/>
      <name val="Arial"/>
      <family val="2"/>
    </font>
    <font>
      <u/>
      <sz val="10"/>
      <color theme="4"/>
      <name val="Scotia Legal"/>
      <family val="2"/>
    </font>
    <font>
      <b/>
      <u/>
      <sz val="11"/>
      <color theme="0"/>
      <name val="Scotia"/>
      <family val="2"/>
    </font>
    <font>
      <sz val="11"/>
      <color theme="1"/>
      <name val="Scotia"/>
      <family val="2"/>
    </font>
    <font>
      <b/>
      <sz val="11"/>
      <color rgb="FF48868E"/>
      <name val="Scotia"/>
      <family val="2"/>
    </font>
    <font>
      <sz val="11"/>
      <name val="Scotia"/>
      <family val="2"/>
    </font>
    <font>
      <i/>
      <sz val="8"/>
      <color theme="1"/>
      <name val="Scotia Legal"/>
      <family val="2"/>
    </font>
    <font>
      <u/>
      <sz val="9"/>
      <color theme="4"/>
      <name val="Scotia Legal"/>
      <family val="2"/>
    </font>
    <font>
      <i/>
      <sz val="9"/>
      <color theme="1"/>
      <name val="Scotia Legal"/>
      <family val="2"/>
    </font>
    <font>
      <sz val="9"/>
      <color theme="1"/>
      <name val="Calibri"/>
      <family val="2"/>
      <scheme val="minor"/>
    </font>
    <font>
      <sz val="10"/>
      <color theme="1"/>
      <name val="Scotia"/>
      <family val="2"/>
    </font>
    <font>
      <b/>
      <sz val="11"/>
      <color theme="0"/>
      <name val="Scotia"/>
      <family val="2"/>
    </font>
    <font>
      <sz val="10"/>
      <color rgb="FF000000"/>
      <name val="Scotia"/>
      <family val="2"/>
    </font>
    <font>
      <sz val="9"/>
      <color theme="1"/>
      <name val="Scotia Legal"/>
      <family val="2"/>
    </font>
    <font>
      <b/>
      <sz val="10"/>
      <color rgb="FFC00000"/>
      <name val="Scotia Legal"/>
      <family val="2"/>
    </font>
    <font>
      <b/>
      <sz val="10"/>
      <color theme="1"/>
      <name val="Scotia"/>
      <family val="2"/>
    </font>
    <font>
      <sz val="10"/>
      <name val="Scotia Legal"/>
      <family val="2"/>
    </font>
    <font>
      <b/>
      <sz val="10"/>
      <color theme="1"/>
      <name val="Scotia"/>
      <family val="2"/>
    </font>
    <font>
      <b/>
      <u/>
      <sz val="11"/>
      <color theme="5"/>
      <name val="Scotia"/>
      <family val="2"/>
    </font>
    <font>
      <b/>
      <sz val="10"/>
      <color rgb="FF333333"/>
      <name val="Scotia Legal"/>
      <family val="2"/>
    </font>
    <font>
      <b/>
      <sz val="10"/>
      <color rgb="FF000000"/>
      <name val="Scotia Legal"/>
      <family val="2"/>
    </font>
    <font>
      <sz val="10"/>
      <color rgb="FF000000"/>
      <name val="Scotia Legal"/>
      <family val="2"/>
    </font>
    <font>
      <sz val="10"/>
      <color theme="1"/>
      <name val="Scotia Legal"/>
      <family val="2"/>
    </font>
    <font>
      <b/>
      <vertAlign val="superscript"/>
      <sz val="8"/>
      <color rgb="FFC00000"/>
      <name val="Scotia Legal"/>
      <family val="2"/>
    </font>
    <font>
      <b/>
      <vertAlign val="superscript"/>
      <sz val="10"/>
      <name val="Scotia Legal"/>
      <family val="2"/>
    </font>
    <font>
      <sz val="10"/>
      <color theme="1"/>
      <name val="Scotia Legal"/>
      <family val="2"/>
    </font>
    <font>
      <sz val="10"/>
      <color rgb="FF000000"/>
      <name val="Scotia Legal"/>
      <family val="2"/>
    </font>
    <font>
      <sz val="10"/>
      <color rgb="FF333333"/>
      <name val="Scotia Legal"/>
      <family val="2"/>
    </font>
    <font>
      <u/>
      <sz val="10"/>
      <name val="Scotia Legal"/>
      <family val="2"/>
    </font>
    <font>
      <b/>
      <vertAlign val="subscript"/>
      <sz val="10"/>
      <color rgb="FF333333"/>
      <name val="Scotia Legal"/>
      <family val="2"/>
    </font>
    <font>
      <vertAlign val="subscript"/>
      <sz val="8"/>
      <color rgb="FF333333"/>
      <name val="Scotia Legal"/>
      <family val="2"/>
    </font>
    <font>
      <sz val="20"/>
      <color rgb="FFC00000"/>
      <name val="Scotia Headline"/>
    </font>
    <font>
      <sz val="20"/>
      <color rgb="FF333333"/>
      <name val="Scotia"/>
    </font>
    <font>
      <sz val="10"/>
      <color rgb="FF333333"/>
      <name val="Scotia Legal"/>
    </font>
    <font>
      <b/>
      <sz val="11"/>
      <color theme="0"/>
      <name val="Scotia Legal"/>
    </font>
    <font>
      <b/>
      <sz val="11"/>
      <color rgb="FFC00000"/>
      <name val="Scotia Legal"/>
    </font>
    <font>
      <u/>
      <sz val="10"/>
      <color theme="10"/>
      <name val="Scotia Legal"/>
    </font>
    <font>
      <sz val="11"/>
      <color rgb="FF7030A0"/>
      <name val="Calibri"/>
      <family val="2"/>
      <scheme val="minor"/>
    </font>
    <font>
      <sz val="10"/>
      <color rgb="FF7030A0"/>
      <name val="Scotia Legal"/>
    </font>
    <font>
      <b/>
      <sz val="10"/>
      <name val="Scotia Legal"/>
    </font>
    <font>
      <sz val="10"/>
      <name val="Scotia Legal"/>
    </font>
    <font>
      <sz val="11"/>
      <name val="Calibri"/>
      <family val="2"/>
      <scheme val="minor"/>
    </font>
    <font>
      <sz val="10"/>
      <color theme="1"/>
      <name val="Scotia Legal"/>
    </font>
    <font>
      <sz val="10"/>
      <color rgb="FF000000"/>
      <name val="Scotia"/>
    </font>
    <font>
      <vertAlign val="superscript"/>
      <sz val="10"/>
      <name val="Scotia Legal"/>
      <family val="2"/>
    </font>
    <font>
      <vertAlign val="superscript"/>
      <sz val="8"/>
      <name val="Scotia Legal"/>
      <family val="2"/>
    </font>
    <font>
      <u/>
      <sz val="11"/>
      <name val="Calibri"/>
      <family val="2"/>
      <scheme val="minor"/>
    </font>
  </fonts>
  <fills count="47">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2"/>
        <bgColor indexed="64"/>
      </patternFill>
    </fill>
    <fill>
      <patternFill patternType="solid">
        <fgColor theme="6" tint="-0.49998474074526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FF"/>
        <bgColor indexed="64"/>
      </patternFill>
    </fill>
    <fill>
      <patternFill patternType="solid">
        <fgColor rgb="FFEDEDED"/>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7E6E6"/>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FF"/>
        <bgColor rgb="FF000000"/>
      </patternFill>
    </fill>
    <fill>
      <patternFill patternType="solid">
        <fgColor theme="1" tint="0.34998626667073579"/>
        <bgColor indexed="64"/>
      </patternFill>
    </fill>
  </fills>
  <borders count="107">
    <border>
      <left/>
      <right/>
      <top/>
      <bottom/>
      <diagonal/>
    </border>
    <border>
      <left/>
      <right/>
      <top/>
      <bottom style="medium">
        <color rgb="FFD0CECE"/>
      </bottom>
      <diagonal/>
    </border>
    <border>
      <left/>
      <right/>
      <top style="medium">
        <color rgb="FFD0CECE"/>
      </top>
      <bottom/>
      <diagonal/>
    </border>
    <border>
      <left/>
      <right/>
      <top/>
      <bottom style="medium">
        <color theme="0" tint="-0.499984740745262"/>
      </bottom>
      <diagonal/>
    </border>
    <border>
      <left/>
      <right/>
      <top/>
      <bottom style="thin">
        <color rgb="FF94B5B7"/>
      </bottom>
      <diagonal/>
    </border>
    <border>
      <left style="thin">
        <color theme="2"/>
      </left>
      <right style="thin">
        <color theme="2"/>
      </right>
      <top style="thin">
        <color theme="2"/>
      </top>
      <bottom style="thin">
        <color theme="2"/>
      </bottom>
      <diagonal/>
    </border>
    <border>
      <left style="thin">
        <color rgb="FFD0CECE"/>
      </left>
      <right style="thin">
        <color rgb="FFD0CECE"/>
      </right>
      <top style="thin">
        <color rgb="FFD0CECE"/>
      </top>
      <bottom style="thin">
        <color rgb="FFD0CECE"/>
      </bottom>
      <diagonal/>
    </border>
    <border>
      <left style="thin">
        <color rgb="FFD0CECE"/>
      </left>
      <right style="thin">
        <color rgb="FFD0CECE"/>
      </right>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left>
      <right/>
      <top/>
      <bottom style="thin">
        <color theme="2"/>
      </bottom>
      <diagonal/>
    </border>
    <border>
      <left style="thin">
        <color theme="2"/>
      </left>
      <right style="thin">
        <color theme="2"/>
      </right>
      <top/>
      <bottom style="thin">
        <color theme="2"/>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rgb="FFDFDFDF"/>
      </right>
      <top style="thin">
        <color rgb="FFDFDFDF"/>
      </top>
      <bottom style="thin">
        <color rgb="FFDFDFDF"/>
      </bottom>
      <diagonal/>
    </border>
    <border>
      <left style="thin">
        <color rgb="FFDFDFDF"/>
      </left>
      <right style="thin">
        <color rgb="FFDFDFDF"/>
      </right>
      <top style="thin">
        <color rgb="FFDFDFDF"/>
      </top>
      <bottom style="thin">
        <color rgb="FFDFDFDF"/>
      </bottom>
      <diagonal/>
    </border>
    <border>
      <left style="thin">
        <color rgb="FFDFDFDF"/>
      </left>
      <right/>
      <top style="thin">
        <color rgb="FFDFDFDF"/>
      </top>
      <bottom style="thin">
        <color rgb="FFDFDFDF"/>
      </bottom>
      <diagonal/>
    </border>
    <border>
      <left/>
      <right style="thin">
        <color rgb="FFDFDFDF"/>
      </right>
      <top/>
      <bottom style="thin">
        <color rgb="FFDFDFDF"/>
      </bottom>
      <diagonal/>
    </border>
    <border>
      <left style="thin">
        <color rgb="FFDFDFDF"/>
      </left>
      <right style="thin">
        <color rgb="FFDFDFDF"/>
      </right>
      <top/>
      <bottom style="thin">
        <color rgb="FFDFDFDF"/>
      </bottom>
      <diagonal/>
    </border>
    <border>
      <left style="thin">
        <color rgb="FFDFDFDF"/>
      </left>
      <right/>
      <top/>
      <bottom style="thin">
        <color rgb="FFDFDFDF"/>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6795556505021"/>
      </bottom>
      <diagonal/>
    </border>
    <border>
      <left style="thin">
        <color theme="0" tint="-0.14996795556505021"/>
      </left>
      <right style="thin">
        <color theme="0" tint="-0.14993743705557422"/>
      </right>
      <top/>
      <bottom style="thin">
        <color theme="0" tint="-0.14996795556505021"/>
      </bottom>
      <diagonal/>
    </border>
    <border>
      <left/>
      <right/>
      <top/>
      <bottom style="thin">
        <color theme="0"/>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theme="0" tint="-0.14996795556505021"/>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right style="thin">
        <color theme="0" tint="-0.14996795556505021"/>
      </right>
      <top/>
      <bottom/>
      <diagonal/>
    </border>
    <border>
      <left/>
      <right style="thin">
        <color theme="0" tint="-0.14996795556505021"/>
      </right>
      <top/>
      <bottom style="thin">
        <color theme="0" tint="-0.14993743705557422"/>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style="thin">
        <color rgb="FFE7E6E6"/>
      </left>
      <right style="thin">
        <color rgb="FFE7E6E6"/>
      </right>
      <top style="thin">
        <color rgb="FFE7E6E6"/>
      </top>
      <bottom style="thin">
        <color rgb="FFE7E6E6"/>
      </bottom>
      <diagonal/>
    </border>
    <border>
      <left/>
      <right/>
      <top/>
      <bottom style="thin">
        <color rgb="FFE7E6E6"/>
      </bottom>
      <diagonal/>
    </border>
    <border>
      <left/>
      <right/>
      <top/>
      <bottom style="thin">
        <color rgb="FFDFDFDF"/>
      </bottom>
      <diagonal/>
    </border>
    <border>
      <left/>
      <right style="thin">
        <color rgb="FFFFFFFF"/>
      </right>
      <top/>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rgb="FFFFFFFF"/>
      </left>
      <right/>
      <top/>
      <bottom/>
      <diagonal/>
    </border>
    <border>
      <left style="thin">
        <color theme="2"/>
      </left>
      <right style="thin">
        <color theme="2"/>
      </right>
      <top style="thin">
        <color theme="2"/>
      </top>
      <bottom/>
      <diagonal/>
    </border>
    <border>
      <left style="thin">
        <color rgb="FFD9D9D9"/>
      </left>
      <right/>
      <top style="thin">
        <color rgb="FFD9D9D9"/>
      </top>
      <bottom style="thin">
        <color rgb="FFD9D9D9"/>
      </bottom>
      <diagonal/>
    </border>
    <border>
      <left style="thin">
        <color rgb="FFD9D9D9"/>
      </left>
      <right style="thin">
        <color rgb="FFD9D9D9"/>
      </right>
      <top/>
      <bottom/>
      <diagonal/>
    </border>
    <border>
      <left/>
      <right/>
      <top style="thin">
        <color theme="0"/>
      </top>
      <bottom/>
      <diagonal/>
    </border>
    <border>
      <left/>
      <right/>
      <top style="thin">
        <color theme="0"/>
      </top>
      <bottom style="thin">
        <color theme="0"/>
      </bottom>
      <diagonal/>
    </border>
    <border>
      <left style="thin">
        <color rgb="FFD0CECE"/>
      </left>
      <right style="thin">
        <color rgb="FFD0CECE"/>
      </right>
      <top style="thin">
        <color rgb="FFD9D9D9"/>
      </top>
      <bottom/>
      <diagonal/>
    </border>
    <border>
      <left style="thin">
        <color rgb="FFDFDFDF"/>
      </left>
      <right style="thin">
        <color theme="0"/>
      </right>
      <top style="thin">
        <color rgb="FFDFDFDF"/>
      </top>
      <bottom style="thin">
        <color rgb="FFDFDFDF"/>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rgb="FFE7E6E6"/>
      </left>
      <right/>
      <top style="thin">
        <color rgb="FFE7E6E6"/>
      </top>
      <bottom style="thin">
        <color rgb="FFE7E6E6"/>
      </bottom>
      <diagonal/>
    </border>
    <border>
      <left style="thin">
        <color rgb="FFE7E6E6"/>
      </left>
      <right/>
      <top style="thin">
        <color rgb="FFE7E6E6"/>
      </top>
      <bottom/>
      <diagonal/>
    </border>
    <border>
      <left style="thin">
        <color rgb="FFE7E6E6"/>
      </left>
      <right style="thin">
        <color theme="0"/>
      </right>
      <top style="thin">
        <color rgb="FFE7E6E6"/>
      </top>
      <bottom style="thin">
        <color rgb="FFE7E6E6"/>
      </bottom>
      <diagonal/>
    </border>
    <border>
      <left style="thin">
        <color rgb="FFE7E6E6"/>
      </left>
      <right style="thin">
        <color theme="0"/>
      </right>
      <top style="thin">
        <color rgb="FFE7E6E6"/>
      </top>
      <bottom/>
      <diagonal/>
    </border>
    <border>
      <left style="thin">
        <color rgb="FFE7E6E6"/>
      </left>
      <right/>
      <top/>
      <bottom style="thin">
        <color rgb="FFE7E6E6"/>
      </bottom>
      <diagonal/>
    </border>
    <border>
      <left style="thin">
        <color theme="0" tint="-0.14996795556505021"/>
      </left>
      <right style="thin">
        <color theme="0" tint="-0.14996795556505021"/>
      </right>
      <top/>
      <bottom style="thin">
        <color rgb="FFD9D9D9"/>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6795556505021"/>
      </right>
      <top style="thin">
        <color theme="0" tint="-0.14993743705557422"/>
      </top>
      <bottom/>
      <diagonal/>
    </border>
    <border>
      <left/>
      <right/>
      <top style="thin">
        <color theme="0" tint="-0.14993743705557422"/>
      </top>
      <bottom/>
      <diagonal/>
    </border>
    <border>
      <left/>
      <right/>
      <top style="thin">
        <color rgb="FFDFDFDF"/>
      </top>
      <bottom/>
      <diagonal/>
    </border>
    <border>
      <left/>
      <right style="thin">
        <color rgb="FFD9D9D9"/>
      </right>
      <top style="thin">
        <color rgb="FFD9D9D9"/>
      </top>
      <bottom/>
      <diagonal/>
    </border>
    <border>
      <left/>
      <right style="thin">
        <color rgb="FFD9D9D9"/>
      </right>
      <top/>
      <bottom/>
      <diagonal/>
    </border>
    <border>
      <left/>
      <right style="thin">
        <color rgb="FFD9D9D9"/>
      </right>
      <top/>
      <bottom style="thin">
        <color rgb="FFD9D9D9"/>
      </bottom>
      <diagonal/>
    </border>
    <border>
      <left/>
      <right/>
      <top style="thin">
        <color rgb="FF94B5B7"/>
      </top>
      <bottom/>
      <diagonal/>
    </border>
    <border>
      <left/>
      <right style="thin">
        <color theme="2"/>
      </right>
      <top/>
      <bottom style="thin">
        <color theme="2"/>
      </bottom>
      <diagonal/>
    </border>
    <border>
      <left/>
      <right/>
      <top/>
      <bottom style="thin">
        <color theme="2"/>
      </bottom>
      <diagonal/>
    </border>
    <border>
      <left/>
      <right/>
      <top/>
      <bottom style="thin">
        <color rgb="FFEC111A"/>
      </bottom>
      <diagonal/>
    </border>
    <border>
      <left style="thin">
        <color rgb="FFDFDFDF"/>
      </left>
      <right/>
      <top style="thin">
        <color theme="0"/>
      </top>
      <bottom style="thin">
        <color rgb="FFDFDFDF"/>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style="thin">
        <color theme="2"/>
      </top>
      <bottom/>
      <diagonal/>
    </border>
    <border>
      <left/>
      <right/>
      <top style="thin">
        <color rgb="FFE7E6E6"/>
      </top>
      <bottom/>
      <diagonal/>
    </border>
    <border>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34998626667073579"/>
      </right>
      <top/>
      <bottom style="thin">
        <color theme="0" tint="-0.14996795556505021"/>
      </bottom>
      <diagonal/>
    </border>
    <border>
      <left style="thin">
        <color theme="0" tint="-0.14996795556505021"/>
      </left>
      <right style="thin">
        <color theme="0" tint="-0.34998626667073579"/>
      </right>
      <top style="thin">
        <color theme="0" tint="-0.14996795556505021"/>
      </top>
      <bottom style="thin">
        <color theme="0" tint="-0.14996795556505021"/>
      </bottom>
      <diagonal/>
    </border>
    <border>
      <left style="thin">
        <color theme="0" tint="-0.14999847407452621"/>
      </left>
      <right style="thin">
        <color theme="0" tint="-0.34998626667073579"/>
      </right>
      <top style="thin">
        <color theme="0" tint="-0.14999847407452621"/>
      </top>
      <bottom style="thin">
        <color theme="0" tint="-0.14999847407452621"/>
      </bottom>
      <diagonal/>
    </border>
    <border>
      <left style="thin">
        <color theme="0" tint="-0.14999847407452621"/>
      </left>
      <right/>
      <top style="thin">
        <color theme="0" tint="-0.14996795556505021"/>
      </top>
      <bottom style="thin">
        <color theme="0" tint="-0.14996795556505021"/>
      </bottom>
      <diagonal/>
    </border>
    <border>
      <left style="thin">
        <color theme="0" tint="-0.14999847407452621"/>
      </left>
      <right/>
      <top style="thin">
        <color rgb="FFDFDFDF"/>
      </top>
      <bottom style="thin">
        <color rgb="FFDFDFDF"/>
      </bottom>
      <diagonal/>
    </border>
    <border>
      <left/>
      <right style="thin">
        <color theme="0" tint="-0.249977111117893"/>
      </right>
      <top/>
      <bottom style="thin">
        <color theme="0" tint="-0.14996795556505021"/>
      </bottom>
      <diagonal/>
    </border>
    <border>
      <left/>
      <right style="thin">
        <color theme="0" tint="-0.249977111117893"/>
      </right>
      <top style="thin">
        <color theme="0" tint="-0.14996795556505021"/>
      </top>
      <bottom style="thin">
        <color theme="0" tint="-0.14996795556505021"/>
      </bottom>
      <diagonal/>
    </border>
    <border>
      <left style="thin">
        <color theme="0" tint="-0.14999847407452621"/>
      </left>
      <right style="thin">
        <color theme="0" tint="-0.249977111117893"/>
      </right>
      <top style="thin">
        <color theme="0" tint="-0.14999847407452621"/>
      </top>
      <bottom style="thin">
        <color theme="0" tint="-0.14999847407452621"/>
      </bottom>
      <diagonal/>
    </border>
    <border>
      <left style="thin">
        <color rgb="FFD9D9D9"/>
      </left>
      <right style="thin">
        <color theme="0" tint="-0.14996795556505021"/>
      </right>
      <top style="thin">
        <color theme="0" tint="-0.14996795556505021"/>
      </top>
      <bottom/>
      <diagonal/>
    </border>
    <border>
      <left style="thin">
        <color rgb="FFD9D9D9"/>
      </left>
      <right style="thin">
        <color theme="0" tint="-0.14996795556505021"/>
      </right>
      <top/>
      <bottom/>
      <diagonal/>
    </border>
    <border>
      <left style="thin">
        <color theme="0" tint="-0.14996795556505021"/>
      </left>
      <right style="thin">
        <color rgb="FFD9D9D9"/>
      </right>
      <top style="thin">
        <color theme="0" tint="-0.14996795556505021"/>
      </top>
      <bottom/>
      <diagonal/>
    </border>
    <border>
      <left style="thin">
        <color theme="0" tint="-0.14996795556505021"/>
      </left>
      <right style="thin">
        <color rgb="FFD9D9D9"/>
      </right>
      <top/>
      <bottom/>
      <diagonal/>
    </border>
    <border>
      <left style="thin">
        <color theme="0" tint="-0.14996795556505021"/>
      </left>
      <right style="thin">
        <color rgb="FFD9D9D9"/>
      </right>
      <top/>
      <bottom style="thin">
        <color theme="0" tint="-0.14996795556505021"/>
      </bottom>
      <diagonal/>
    </border>
  </borders>
  <cellStyleXfs count="58">
    <xf numFmtId="0" fontId="0" fillId="0" borderId="0"/>
    <xf numFmtId="0" fontId="5" fillId="0" borderId="0" applyNumberFormat="0" applyFill="0" applyBorder="0" applyAlignment="0" applyProtection="0"/>
    <xf numFmtId="9" fontId="13" fillId="0" borderId="0" applyFont="0" applyFill="0" applyBorder="0" applyAlignment="0" applyProtection="0"/>
    <xf numFmtId="0" fontId="23"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57" fillId="0" borderId="10" applyNumberFormat="0" applyFill="0" applyAlignment="0" applyProtection="0"/>
    <xf numFmtId="0" fontId="58" fillId="0" borderId="11" applyNumberFormat="0" applyFill="0" applyAlignment="0" applyProtection="0"/>
    <xf numFmtId="0" fontId="59" fillId="0" borderId="12" applyNumberFormat="0" applyFill="0" applyAlignment="0" applyProtection="0"/>
    <xf numFmtId="0" fontId="59" fillId="0" borderId="0" applyNumberFormat="0" applyFill="0" applyBorder="0" applyAlignment="0" applyProtection="0"/>
    <xf numFmtId="0" fontId="60" fillId="11" borderId="0" applyNumberFormat="0" applyBorder="0" applyAlignment="0" applyProtection="0"/>
    <xf numFmtId="0" fontId="61" fillId="12" borderId="0" applyNumberFormat="0" applyBorder="0" applyAlignment="0" applyProtection="0"/>
    <xf numFmtId="0" fontId="62" fillId="14" borderId="13" applyNumberFormat="0" applyAlignment="0" applyProtection="0"/>
    <xf numFmtId="0" fontId="63" fillId="15" borderId="14" applyNumberFormat="0" applyAlignment="0" applyProtection="0"/>
    <xf numFmtId="0" fontId="64" fillId="15" borderId="13" applyNumberFormat="0" applyAlignment="0" applyProtection="0"/>
    <xf numFmtId="0" fontId="65" fillId="0" borderId="15" applyNumberFormat="0" applyFill="0" applyAlignment="0" applyProtection="0"/>
    <xf numFmtId="0" fontId="14" fillId="16" borderId="16" applyNumberFormat="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1" fillId="0" borderId="18" applyNumberFormat="0" applyFill="0" applyAlignment="0" applyProtection="0"/>
    <xf numFmtId="0" fontId="68"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68"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68"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68"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68"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68"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71" fillId="0" borderId="0"/>
    <xf numFmtId="43" fontId="71" fillId="0" borderId="0" applyFont="0" applyFill="0" applyBorder="0" applyAlignment="0" applyProtection="0"/>
    <xf numFmtId="0" fontId="71" fillId="0" borderId="0"/>
    <xf numFmtId="0" fontId="13" fillId="0" borderId="0"/>
    <xf numFmtId="0" fontId="73" fillId="0" borderId="0" applyNumberFormat="0" applyFill="0" applyBorder="0" applyAlignment="0" applyProtection="0"/>
    <xf numFmtId="0" fontId="74" fillId="13" borderId="0" applyNumberFormat="0" applyBorder="0" applyAlignment="0" applyProtection="0"/>
    <xf numFmtId="0" fontId="13" fillId="17" borderId="17" applyNumberFormat="0" applyFont="0" applyAlignment="0" applyProtection="0"/>
    <xf numFmtId="0" fontId="68" fillId="21" borderId="0" applyNumberFormat="0" applyBorder="0" applyAlignment="0" applyProtection="0"/>
    <xf numFmtId="0" fontId="68" fillId="25" borderId="0" applyNumberFormat="0" applyBorder="0" applyAlignment="0" applyProtection="0"/>
    <xf numFmtId="0" fontId="68" fillId="29" borderId="0" applyNumberFormat="0" applyBorder="0" applyAlignment="0" applyProtection="0"/>
    <xf numFmtId="0" fontId="68" fillId="33" borderId="0" applyNumberFormat="0" applyBorder="0" applyAlignment="0" applyProtection="0"/>
    <xf numFmtId="0" fontId="68" fillId="37" borderId="0" applyNumberFormat="0" applyBorder="0" applyAlignment="0" applyProtection="0"/>
    <xf numFmtId="0" fontId="68" fillId="41" borderId="0" applyNumberFormat="0" applyBorder="0" applyAlignment="0" applyProtection="0"/>
    <xf numFmtId="0" fontId="75" fillId="0" borderId="0" applyNumberFormat="0" applyFill="0" applyBorder="0" applyAlignment="0" applyProtection="0"/>
    <xf numFmtId="0" fontId="13" fillId="0" borderId="0"/>
    <xf numFmtId="43" fontId="13" fillId="0" borderId="0" applyFont="0" applyFill="0" applyBorder="0" applyAlignment="0" applyProtection="0"/>
    <xf numFmtId="0" fontId="13" fillId="0" borderId="0"/>
    <xf numFmtId="0" fontId="5" fillId="0" borderId="0" applyNumberFormat="0" applyFill="0" applyBorder="0" applyAlignment="0" applyProtection="0"/>
    <xf numFmtId="44" fontId="13" fillId="0" borderId="0" applyFont="0" applyFill="0" applyBorder="0" applyAlignment="0" applyProtection="0"/>
  </cellStyleXfs>
  <cellXfs count="1183">
    <xf numFmtId="0" fontId="0" fillId="0" borderId="0" xfId="0"/>
    <xf numFmtId="0" fontId="1" fillId="3" borderId="0" xfId="0" applyFont="1" applyFill="1"/>
    <xf numFmtId="0" fontId="0" fillId="3" borderId="0" xfId="0" applyFill="1"/>
    <xf numFmtId="0" fontId="2" fillId="3" borderId="0" xfId="0" applyFont="1" applyFill="1" applyAlignment="1">
      <alignment vertical="center"/>
    </xf>
    <xf numFmtId="0" fontId="8" fillId="2" borderId="2" xfId="0" applyFont="1" applyFill="1" applyBorder="1" applyAlignment="1">
      <alignment vertical="center" wrapText="1"/>
    </xf>
    <xf numFmtId="0" fontId="4" fillId="0" borderId="0" xfId="0" applyFont="1" applyAlignment="1">
      <alignment vertical="center" wrapText="1"/>
    </xf>
    <xf numFmtId="0" fontId="4" fillId="3" borderId="0" xfId="0" applyFont="1" applyFill="1" applyAlignment="1">
      <alignment vertical="center" wrapText="1"/>
    </xf>
    <xf numFmtId="3" fontId="0" fillId="3" borderId="0" xfId="0" applyNumberFormat="1" applyFill="1"/>
    <xf numFmtId="0" fontId="4" fillId="0" borderId="3" xfId="0" applyFont="1" applyBorder="1" applyAlignment="1">
      <alignment vertical="center" wrapText="1"/>
    </xf>
    <xf numFmtId="0" fontId="0" fillId="3" borderId="0" xfId="0" applyFill="1" applyAlignment="1">
      <alignment wrapText="1"/>
    </xf>
    <xf numFmtId="0" fontId="16" fillId="3" borderId="0" xfId="0" applyFont="1" applyFill="1" applyAlignment="1">
      <alignment wrapText="1"/>
    </xf>
    <xf numFmtId="0" fontId="6" fillId="4" borderId="0" xfId="0" applyFont="1" applyFill="1" applyAlignment="1">
      <alignment vertical="center"/>
    </xf>
    <xf numFmtId="0" fontId="6" fillId="4" borderId="0" xfId="0" applyFont="1" applyFill="1" applyAlignment="1">
      <alignment horizontal="center" vertical="center"/>
    </xf>
    <xf numFmtId="0" fontId="11" fillId="4" borderId="0" xfId="0" applyFont="1" applyFill="1" applyAlignment="1">
      <alignment vertical="center" wrapText="1"/>
    </xf>
    <xf numFmtId="0" fontId="4" fillId="0" borderId="0" xfId="0" applyFont="1" applyAlignment="1">
      <alignment horizontal="left" vertical="center" wrapText="1" indent="2"/>
    </xf>
    <xf numFmtId="0" fontId="4" fillId="0" borderId="3" xfId="0" applyFont="1" applyBorder="1" applyAlignment="1">
      <alignment horizontal="left" vertical="center" wrapText="1" indent="2"/>
    </xf>
    <xf numFmtId="0" fontId="4" fillId="0" borderId="0" xfId="0" applyFont="1" applyAlignment="1">
      <alignment horizontal="center" vertical="center" wrapText="1"/>
    </xf>
    <xf numFmtId="0" fontId="22" fillId="3" borderId="0" xfId="0" applyFont="1" applyFill="1"/>
    <xf numFmtId="0" fontId="24" fillId="3" borderId="0" xfId="0" applyFont="1" applyFill="1"/>
    <xf numFmtId="3" fontId="25" fillId="2" borderId="0" xfId="3" applyNumberFormat="1" applyFont="1" applyFill="1" applyAlignment="1">
      <alignment horizontal="left" vertical="center"/>
    </xf>
    <xf numFmtId="0" fontId="26" fillId="3" borderId="0" xfId="3" applyFont="1" applyFill="1"/>
    <xf numFmtId="0" fontId="27" fillId="3" borderId="0" xfId="3" applyFont="1" applyFill="1" applyAlignment="1">
      <alignment horizontal="left" vertical="center" wrapText="1"/>
    </xf>
    <xf numFmtId="0" fontId="19" fillId="3" borderId="0" xfId="0" applyFont="1" applyFill="1"/>
    <xf numFmtId="0" fontId="28" fillId="3" borderId="0" xfId="0" applyFont="1" applyFill="1" applyAlignment="1">
      <alignment vertical="center"/>
    </xf>
    <xf numFmtId="0" fontId="0" fillId="3" borderId="0" xfId="0" applyFill="1" applyAlignment="1">
      <alignment horizontal="center" vertical="center"/>
    </xf>
    <xf numFmtId="0" fontId="24" fillId="3" borderId="0" xfId="0" applyFont="1" applyFill="1" applyAlignment="1">
      <alignment horizontal="center" vertical="center"/>
    </xf>
    <xf numFmtId="3" fontId="24" fillId="5" borderId="4" xfId="1" applyNumberFormat="1" applyFont="1" applyFill="1" applyBorder="1" applyAlignment="1">
      <alignment horizontal="center" vertical="center"/>
    </xf>
    <xf numFmtId="0" fontId="25" fillId="3" borderId="0" xfId="3" applyFont="1" applyFill="1"/>
    <xf numFmtId="0" fontId="29" fillId="3" borderId="0" xfId="1" applyFont="1" applyFill="1"/>
    <xf numFmtId="0" fontId="19" fillId="3" borderId="0" xfId="0" applyFont="1" applyFill="1" applyAlignment="1">
      <alignment horizontal="center" vertical="center"/>
    </xf>
    <xf numFmtId="0" fontId="20" fillId="3" borderId="0" xfId="0" applyFont="1" applyFill="1" applyAlignment="1">
      <alignment vertical="center"/>
    </xf>
    <xf numFmtId="0" fontId="16" fillId="3" borderId="0" xfId="0" applyFont="1" applyFill="1" applyAlignment="1">
      <alignment vertical="center" wrapText="1"/>
    </xf>
    <xf numFmtId="0" fontId="0" fillId="3" borderId="0" xfId="0" applyFill="1" applyAlignment="1">
      <alignment vertical="center"/>
    </xf>
    <xf numFmtId="0" fontId="0" fillId="3" borderId="0" xfId="0" applyFill="1" applyAlignment="1">
      <alignment horizontal="center"/>
    </xf>
    <xf numFmtId="0" fontId="8" fillId="2" borderId="0" xfId="0" applyFont="1" applyFill="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43" fontId="7" fillId="0" borderId="0" xfId="4" applyFont="1" applyBorder="1" applyAlignment="1">
      <alignment horizontal="center" vertical="center" wrapText="1"/>
    </xf>
    <xf numFmtId="0" fontId="7" fillId="3" borderId="0" xfId="0" applyFont="1" applyFill="1" applyAlignment="1">
      <alignment wrapText="1"/>
    </xf>
    <xf numFmtId="0" fontId="32" fillId="2" borderId="0" xfId="0" applyFont="1" applyFill="1" applyAlignment="1">
      <alignment horizontal="left" vertical="center" wrapText="1"/>
    </xf>
    <xf numFmtId="0" fontId="32" fillId="2" borderId="0" xfId="0" applyFont="1" applyFill="1" applyAlignment="1">
      <alignment horizontal="center" vertical="center" wrapText="1"/>
    </xf>
    <xf numFmtId="0" fontId="32" fillId="2" borderId="0" xfId="0" applyFont="1" applyFill="1" applyAlignment="1">
      <alignment vertical="center" wrapText="1"/>
    </xf>
    <xf numFmtId="0" fontId="7" fillId="3" borderId="0" xfId="0" applyFont="1" applyFill="1" applyAlignment="1">
      <alignment horizontal="center"/>
    </xf>
    <xf numFmtId="0" fontId="0" fillId="0" borderId="0" xfId="0" applyAlignment="1">
      <alignment vertical="center" wrapText="1"/>
    </xf>
    <xf numFmtId="0" fontId="32" fillId="2" borderId="0" xfId="0" applyFont="1" applyFill="1" applyAlignment="1">
      <alignment vertical="center"/>
    </xf>
    <xf numFmtId="0" fontId="16" fillId="0" borderId="0" xfId="0" applyFont="1" applyAlignment="1">
      <alignment vertical="center"/>
    </xf>
    <xf numFmtId="0" fontId="28"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wrapText="1" indent="1"/>
    </xf>
    <xf numFmtId="0" fontId="8" fillId="0" borderId="0" xfId="0" applyFont="1" applyAlignment="1">
      <alignment vertical="center" wrapText="1"/>
    </xf>
    <xf numFmtId="0" fontId="16" fillId="0" borderId="0" xfId="0" applyFont="1" applyAlignment="1">
      <alignment horizontal="left" vertical="center"/>
    </xf>
    <xf numFmtId="0" fontId="16" fillId="3" borderId="0" xfId="0" applyFont="1" applyFill="1" applyAlignment="1">
      <alignment vertical="center"/>
    </xf>
    <xf numFmtId="0" fontId="8" fillId="5" borderId="0" xfId="0" applyFont="1" applyFill="1" applyAlignment="1">
      <alignment vertical="center" wrapText="1"/>
    </xf>
    <xf numFmtId="0" fontId="8" fillId="5" borderId="0" xfId="0" applyFont="1" applyFill="1" applyAlignment="1">
      <alignment horizontal="center" vertical="center" wrapText="1"/>
    </xf>
    <xf numFmtId="0" fontId="4" fillId="3" borderId="0" xfId="0" applyFont="1" applyFill="1" applyAlignment="1">
      <alignment horizontal="center" vertical="center" wrapText="1"/>
    </xf>
    <xf numFmtId="3" fontId="4" fillId="3" borderId="0" xfId="0" applyNumberFormat="1" applyFont="1" applyFill="1" applyAlignment="1">
      <alignment vertical="center" wrapText="1"/>
    </xf>
    <xf numFmtId="0" fontId="11" fillId="3" borderId="0" xfId="0" applyFont="1" applyFill="1" applyAlignment="1">
      <alignment vertical="center" wrapText="1"/>
    </xf>
    <xf numFmtId="0" fontId="11" fillId="3" borderId="0" xfId="0" applyFont="1" applyFill="1" applyAlignment="1">
      <alignment horizontal="center" vertical="center" wrapText="1"/>
    </xf>
    <xf numFmtId="0" fontId="3" fillId="3" borderId="0" xfId="0" applyFont="1" applyFill="1"/>
    <xf numFmtId="0" fontId="49" fillId="3" borderId="0" xfId="0" applyFont="1" applyFill="1"/>
    <xf numFmtId="49" fontId="11" fillId="0" borderId="6" xfId="0" applyNumberFormat="1" applyFont="1" applyBorder="1" applyAlignment="1">
      <alignment vertical="center" wrapText="1"/>
    </xf>
    <xf numFmtId="0" fontId="11" fillId="0" borderId="6" xfId="0" applyFont="1" applyBorder="1" applyAlignment="1">
      <alignment vertical="center" wrapText="1"/>
    </xf>
    <xf numFmtId="0" fontId="3" fillId="0" borderId="6" xfId="0" applyFont="1" applyBorder="1" applyAlignment="1">
      <alignment vertical="center" wrapText="1"/>
    </xf>
    <xf numFmtId="0" fontId="37" fillId="0" borderId="6" xfId="0" applyFont="1" applyBorder="1" applyAlignment="1">
      <alignment vertical="center" wrapText="1"/>
    </xf>
    <xf numFmtId="0" fontId="52" fillId="0" borderId="6" xfId="0" applyFont="1" applyBorder="1" applyAlignment="1">
      <alignment vertical="center" wrapText="1"/>
    </xf>
    <xf numFmtId="0" fontId="54" fillId="3" borderId="0" xfId="0" applyFont="1" applyFill="1"/>
    <xf numFmtId="0" fontId="14" fillId="3" borderId="0" xfId="0" applyFont="1" applyFill="1"/>
    <xf numFmtId="0" fontId="4" fillId="0" borderId="5" xfId="0" applyFont="1" applyBorder="1" applyAlignment="1">
      <alignment horizontal="left" vertical="center" wrapText="1"/>
    </xf>
    <xf numFmtId="9" fontId="4" fillId="0" borderId="5" xfId="2" applyFont="1" applyFill="1" applyBorder="1" applyAlignment="1">
      <alignment horizontal="center" vertical="center" wrapText="1"/>
    </xf>
    <xf numFmtId="0" fontId="0" fillId="0" borderId="0" xfId="0"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16" fillId="3" borderId="0" xfId="0" applyFont="1" applyFill="1" applyAlignment="1">
      <alignment horizontal="left" vertical="center" wrapText="1"/>
    </xf>
    <xf numFmtId="0" fontId="34" fillId="0" borderId="0" xfId="0" applyFont="1" applyAlignment="1">
      <alignment horizontal="left" vertical="center" wrapText="1" indent="2"/>
    </xf>
    <xf numFmtId="10" fontId="0" fillId="0" borderId="0" xfId="2" applyNumberFormat="1" applyFont="1"/>
    <xf numFmtId="6" fontId="3" fillId="0" borderId="0" xfId="0" applyNumberFormat="1" applyFont="1" applyAlignment="1">
      <alignment horizontal="center"/>
    </xf>
    <xf numFmtId="3" fontId="3" fillId="0" borderId="0" xfId="0" applyNumberFormat="1" applyFont="1" applyAlignment="1">
      <alignment horizontal="center" vertical="center" wrapText="1"/>
    </xf>
    <xf numFmtId="3" fontId="3" fillId="0" borderId="0" xfId="0" applyNumberFormat="1" applyFont="1" applyAlignment="1">
      <alignment horizontal="center" vertical="center"/>
    </xf>
    <xf numFmtId="0" fontId="16" fillId="3" borderId="0" xfId="0" applyFont="1" applyFill="1" applyAlignment="1">
      <alignment horizontal="center" vertical="center" wrapText="1"/>
    </xf>
    <xf numFmtId="0" fontId="31" fillId="2" borderId="0" xfId="0" applyFont="1" applyFill="1" applyAlignment="1">
      <alignment vertical="center" wrapText="1"/>
    </xf>
    <xf numFmtId="0" fontId="12" fillId="0" borderId="0" xfId="0" applyFont="1"/>
    <xf numFmtId="0" fontId="0" fillId="0" borderId="0" xfId="0" applyAlignment="1">
      <alignment wrapText="1"/>
    </xf>
    <xf numFmtId="0" fontId="0" fillId="0" borderId="0" xfId="0" applyAlignment="1">
      <alignment vertical="top" wrapText="1"/>
    </xf>
    <xf numFmtId="0" fontId="1" fillId="0" borderId="0" xfId="0" applyFont="1"/>
    <xf numFmtId="0" fontId="70" fillId="3" borderId="0" xfId="1" applyFont="1" applyFill="1"/>
    <xf numFmtId="0" fontId="72" fillId="0" borderId="0" xfId="39" applyFont="1"/>
    <xf numFmtId="170" fontId="72" fillId="0" borderId="0" xfId="39" applyNumberFormat="1" applyFont="1"/>
    <xf numFmtId="0" fontId="32" fillId="2" borderId="0" xfId="0" applyFont="1" applyFill="1" applyAlignment="1">
      <alignment horizontal="right" vertical="center" wrapText="1"/>
    </xf>
    <xf numFmtId="0" fontId="32" fillId="2" borderId="0" xfId="0" applyFont="1" applyFill="1" applyAlignment="1">
      <alignment horizontal="center" vertical="center"/>
    </xf>
    <xf numFmtId="9" fontId="4" fillId="3" borderId="5" xfId="2" applyFont="1" applyFill="1" applyBorder="1" applyAlignment="1">
      <alignment horizontal="center" vertical="center" wrapText="1"/>
    </xf>
    <xf numFmtId="9" fontId="4" fillId="6" borderId="5"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0" fontId="3" fillId="0" borderId="22" xfId="0" applyFont="1" applyBorder="1" applyAlignment="1">
      <alignment vertical="center" wrapText="1"/>
    </xf>
    <xf numFmtId="3" fontId="3" fillId="0" borderId="23" xfId="0" applyNumberFormat="1" applyFont="1" applyBorder="1" applyAlignment="1">
      <alignment horizontal="center" vertical="center" wrapText="1"/>
    </xf>
    <xf numFmtId="3" fontId="3" fillId="0" borderId="24" xfId="0" applyNumberFormat="1" applyFont="1" applyBorder="1" applyAlignment="1">
      <alignment horizontal="center" vertical="center" wrapText="1"/>
    </xf>
    <xf numFmtId="0" fontId="3" fillId="0" borderId="25" xfId="0" applyFont="1" applyBorder="1" applyAlignment="1">
      <alignment vertical="center" wrapText="1"/>
    </xf>
    <xf numFmtId="3" fontId="3" fillId="0" borderId="26" xfId="0" applyNumberFormat="1" applyFont="1" applyBorder="1" applyAlignment="1">
      <alignment horizontal="center" vertical="center" wrapText="1"/>
    </xf>
    <xf numFmtId="3" fontId="3" fillId="0" borderId="27" xfId="0" applyNumberFormat="1" applyFont="1" applyBorder="1" applyAlignment="1">
      <alignment horizontal="center"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3" fontId="3" fillId="0" borderId="33" xfId="0" applyNumberFormat="1" applyFont="1" applyBorder="1" applyAlignment="1">
      <alignment horizontal="center" vertical="center" wrapText="1"/>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6" borderId="23" xfId="0" applyNumberFormat="1" applyFont="1" applyFill="1" applyBorder="1" applyAlignment="1">
      <alignment horizontal="center" vertical="center" wrapText="1"/>
    </xf>
    <xf numFmtId="3" fontId="3" fillId="6" borderId="26" xfId="0" applyNumberFormat="1" applyFont="1" applyFill="1" applyBorder="1" applyAlignment="1">
      <alignment horizontal="center" vertical="center" wrapText="1"/>
    </xf>
    <xf numFmtId="3" fontId="3" fillId="6" borderId="33" xfId="0" applyNumberFormat="1" applyFont="1" applyFill="1" applyBorder="1" applyAlignment="1">
      <alignment horizontal="center" vertical="center" wrapText="1"/>
    </xf>
    <xf numFmtId="165" fontId="3" fillId="0" borderId="33" xfId="0" applyNumberFormat="1" applyFont="1" applyBorder="1" applyAlignment="1">
      <alignment horizontal="center"/>
    </xf>
    <xf numFmtId="165" fontId="3" fillId="0" borderId="34" xfId="0" applyNumberFormat="1" applyFont="1" applyBorder="1" applyAlignment="1">
      <alignment horizontal="center"/>
    </xf>
    <xf numFmtId="0" fontId="36" fillId="7" borderId="22" xfId="0" applyFont="1" applyFill="1" applyBorder="1" applyAlignment="1">
      <alignment vertical="center" wrapText="1"/>
    </xf>
    <xf numFmtId="0" fontId="3" fillId="0" borderId="23" xfId="0" applyFont="1" applyBorder="1" applyAlignment="1">
      <alignment horizontal="center" vertical="center" wrapText="1"/>
    </xf>
    <xf numFmtId="0" fontId="0" fillId="3" borderId="26" xfId="0" applyFill="1" applyBorder="1"/>
    <xf numFmtId="0" fontId="3" fillId="6" borderId="23" xfId="0" applyFont="1" applyFill="1" applyBorder="1" applyAlignment="1">
      <alignment horizontal="center" vertical="center" wrapText="1"/>
    </xf>
    <xf numFmtId="0" fontId="36" fillId="7" borderId="29" xfId="0" applyFont="1" applyFill="1" applyBorder="1" applyAlignment="1">
      <alignment vertical="center" wrapText="1"/>
    </xf>
    <xf numFmtId="0" fontId="38" fillId="0" borderId="29" xfId="0" applyFont="1" applyBorder="1" applyAlignment="1">
      <alignment vertical="center" wrapText="1"/>
    </xf>
    <xf numFmtId="0" fontId="38" fillId="0" borderId="30" xfId="0" applyFont="1" applyBorder="1" applyAlignment="1">
      <alignment horizontal="center" vertical="center" wrapText="1"/>
    </xf>
    <xf numFmtId="0" fontId="38" fillId="0" borderId="31" xfId="0" applyFont="1" applyBorder="1" applyAlignment="1">
      <alignment horizontal="center" vertical="center" wrapText="1"/>
    </xf>
    <xf numFmtId="0" fontId="38" fillId="7" borderId="30" xfId="0" applyFont="1" applyFill="1" applyBorder="1" applyAlignment="1">
      <alignment horizontal="center" vertical="center" wrapText="1"/>
    </xf>
    <xf numFmtId="0" fontId="38" fillId="7" borderId="33" xfId="0" applyFont="1" applyFill="1" applyBorder="1" applyAlignment="1">
      <alignment horizontal="center" vertical="center" wrapText="1"/>
    </xf>
    <xf numFmtId="0" fontId="36" fillId="7" borderId="32" xfId="0" applyFont="1" applyFill="1" applyBorder="1" applyAlignment="1">
      <alignment vertical="center"/>
    </xf>
    <xf numFmtId="0" fontId="36" fillId="7" borderId="33" xfId="0" applyFont="1" applyFill="1" applyBorder="1" applyAlignment="1">
      <alignment vertical="center" wrapText="1"/>
    </xf>
    <xf numFmtId="0" fontId="36" fillId="7" borderId="34" xfId="0" applyFont="1" applyFill="1" applyBorder="1" applyAlignment="1">
      <alignment vertical="center" wrapText="1"/>
    </xf>
    <xf numFmtId="0" fontId="3" fillId="0" borderId="29" xfId="0" applyFont="1" applyBorder="1" applyAlignment="1">
      <alignment vertical="center"/>
    </xf>
    <xf numFmtId="0" fontId="3" fillId="0" borderId="30" xfId="0" applyFont="1" applyBorder="1" applyAlignment="1">
      <alignment vertical="center" wrapText="1"/>
    </xf>
    <xf numFmtId="164" fontId="38" fillId="0" borderId="30" xfId="2" applyNumberFormat="1" applyFont="1" applyBorder="1" applyAlignment="1">
      <alignment horizontal="center" vertical="center" wrapText="1"/>
    </xf>
    <xf numFmtId="164" fontId="38" fillId="6" borderId="30" xfId="2" applyNumberFormat="1" applyFont="1" applyFill="1" applyBorder="1" applyAlignment="1">
      <alignment horizontal="center" vertical="center" wrapText="1"/>
    </xf>
    <xf numFmtId="164" fontId="3" fillId="0" borderId="30" xfId="2" applyNumberFormat="1" applyFont="1" applyBorder="1" applyAlignment="1">
      <alignment horizontal="center" vertical="center" wrapText="1"/>
    </xf>
    <xf numFmtId="164" fontId="38" fillId="0" borderId="31" xfId="2" applyNumberFormat="1" applyFont="1" applyBorder="1" applyAlignment="1">
      <alignment horizontal="center" vertical="center" wrapText="1"/>
    </xf>
    <xf numFmtId="164" fontId="3" fillId="6" borderId="30" xfId="2" applyNumberFormat="1" applyFont="1" applyFill="1" applyBorder="1" applyAlignment="1">
      <alignment horizontal="center" vertical="center" wrapText="1"/>
    </xf>
    <xf numFmtId="0" fontId="38" fillId="0" borderId="29" xfId="0" applyFont="1" applyBorder="1" applyAlignment="1">
      <alignment vertical="center"/>
    </xf>
    <xf numFmtId="0" fontId="38" fillId="0" borderId="30" xfId="0" applyFont="1" applyBorder="1" applyAlignment="1">
      <alignment horizontal="center" vertical="center"/>
    </xf>
    <xf numFmtId="0" fontId="36" fillId="7" borderId="29" xfId="0" applyFont="1" applyFill="1" applyBorder="1" applyAlignment="1">
      <alignment vertical="center"/>
    </xf>
    <xf numFmtId="0" fontId="36" fillId="7" borderId="30" xfId="0" applyFont="1" applyFill="1" applyBorder="1" applyAlignment="1">
      <alignment horizontal="center" vertical="center" wrapText="1"/>
    </xf>
    <xf numFmtId="0" fontId="36" fillId="6" borderId="30" xfId="0" applyFont="1" applyFill="1" applyBorder="1" applyAlignment="1">
      <alignment horizontal="center" vertical="center" wrapText="1"/>
    </xf>
    <xf numFmtId="164" fontId="36" fillId="6" borderId="30" xfId="2" applyNumberFormat="1" applyFont="1" applyFill="1" applyBorder="1" applyAlignment="1">
      <alignment vertical="center" wrapText="1"/>
    </xf>
    <xf numFmtId="164" fontId="36" fillId="6" borderId="30" xfId="2" applyNumberFormat="1" applyFont="1" applyFill="1" applyBorder="1" applyAlignment="1">
      <alignment horizontal="center" vertical="center" wrapText="1"/>
    </xf>
    <xf numFmtId="164" fontId="36" fillId="6" borderId="31" xfId="2" applyNumberFormat="1" applyFont="1" applyFill="1" applyBorder="1" applyAlignment="1">
      <alignment horizontal="center" vertical="center" wrapText="1"/>
    </xf>
    <xf numFmtId="164" fontId="3" fillId="0" borderId="31" xfId="2" applyNumberFormat="1" applyFont="1" applyBorder="1" applyAlignment="1">
      <alignment horizontal="center" vertical="center" wrapText="1"/>
    </xf>
    <xf numFmtId="0" fontId="36" fillId="7" borderId="33" xfId="0" applyFont="1" applyFill="1" applyBorder="1" applyAlignment="1">
      <alignment vertical="center"/>
    </xf>
    <xf numFmtId="9" fontId="3" fillId="6" borderId="30" xfId="2" applyFont="1" applyFill="1" applyBorder="1" applyAlignment="1">
      <alignment horizontal="center" vertical="center"/>
    </xf>
    <xf numFmtId="9" fontId="3" fillId="0" borderId="30"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0" fontId="42" fillId="7" borderId="29" xfId="0" applyFont="1" applyFill="1" applyBorder="1" applyAlignment="1">
      <alignment vertical="center"/>
    </xf>
    <xf numFmtId="9" fontId="42" fillId="6" borderId="30" xfId="2" applyFont="1" applyFill="1" applyBorder="1" applyAlignment="1">
      <alignment horizontal="center" vertical="center"/>
    </xf>
    <xf numFmtId="0" fontId="42" fillId="7" borderId="30" xfId="0" applyFont="1" applyFill="1" applyBorder="1" applyAlignment="1">
      <alignment horizontal="center" vertical="center" wrapText="1"/>
    </xf>
    <xf numFmtId="0" fontId="42" fillId="7" borderId="31" xfId="0" applyFont="1" applyFill="1" applyBorder="1" applyAlignment="1">
      <alignment horizontal="center" vertical="center" wrapText="1"/>
    </xf>
    <xf numFmtId="0" fontId="37" fillId="0" borderId="29" xfId="0" applyFont="1" applyBorder="1" applyAlignment="1">
      <alignment vertical="center"/>
    </xf>
    <xf numFmtId="9" fontId="37" fillId="6" borderId="30" xfId="2" applyFont="1" applyFill="1" applyBorder="1" applyAlignment="1">
      <alignment horizontal="center" vertical="center"/>
    </xf>
    <xf numFmtId="9" fontId="37" fillId="0" borderId="30" xfId="0" applyNumberFormat="1" applyFont="1" applyBorder="1" applyAlignment="1">
      <alignment horizontal="center" vertical="center" wrapText="1"/>
    </xf>
    <xf numFmtId="9" fontId="37" fillId="0" borderId="31" xfId="0" applyNumberFormat="1" applyFont="1" applyBorder="1" applyAlignment="1">
      <alignment horizontal="center" vertical="center" wrapText="1"/>
    </xf>
    <xf numFmtId="0" fontId="3" fillId="0" borderId="29" xfId="0" applyFont="1" applyBorder="1" applyAlignment="1">
      <alignment horizontal="left" vertical="center" indent="2"/>
    </xf>
    <xf numFmtId="9" fontId="38" fillId="6" borderId="30" xfId="2" applyFont="1" applyFill="1" applyBorder="1" applyAlignment="1">
      <alignment horizontal="center" vertical="center"/>
    </xf>
    <xf numFmtId="0" fontId="38" fillId="7" borderId="29" xfId="0" applyFont="1" applyFill="1" applyBorder="1" applyAlignment="1">
      <alignment vertical="center"/>
    </xf>
    <xf numFmtId="9" fontId="38" fillId="7" borderId="30" xfId="0" applyNumberFormat="1" applyFont="1" applyFill="1" applyBorder="1" applyAlignment="1">
      <alignment horizontal="center" vertical="center" wrapText="1"/>
    </xf>
    <xf numFmtId="9" fontId="38" fillId="7" borderId="31" xfId="0" applyNumberFormat="1" applyFont="1" applyFill="1" applyBorder="1" applyAlignment="1">
      <alignment horizontal="center" vertical="center" wrapText="1"/>
    </xf>
    <xf numFmtId="0" fontId="11" fillId="4" borderId="23" xfId="0" applyFont="1" applyFill="1" applyBorder="1" applyAlignment="1">
      <alignment horizontal="center" vertical="center" wrapText="1"/>
    </xf>
    <xf numFmtId="0" fontId="4" fillId="0" borderId="25" xfId="0" applyFont="1" applyBorder="1" applyAlignment="1">
      <alignment horizontal="left" vertical="center" wrapText="1" indent="2"/>
    </xf>
    <xf numFmtId="0" fontId="4" fillId="0" borderId="26" xfId="0" applyFont="1" applyBorder="1" applyAlignment="1">
      <alignment horizontal="center" vertical="center" wrapText="1"/>
    </xf>
    <xf numFmtId="9" fontId="4" fillId="6" borderId="26" xfId="0" applyNumberFormat="1" applyFont="1" applyFill="1" applyBorder="1" applyAlignment="1">
      <alignment vertical="center" wrapText="1"/>
    </xf>
    <xf numFmtId="9" fontId="4" fillId="0" borderId="26" xfId="0" applyNumberFormat="1" applyFont="1" applyBorder="1" applyAlignment="1">
      <alignment vertical="center" wrapText="1"/>
    </xf>
    <xf numFmtId="9" fontId="4" fillId="0" borderId="27" xfId="0" applyNumberFormat="1" applyFont="1" applyBorder="1" applyAlignment="1">
      <alignment vertical="center" wrapText="1"/>
    </xf>
    <xf numFmtId="0" fontId="4" fillId="6" borderId="26" xfId="0" applyFont="1" applyFill="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11" fillId="4" borderId="25" xfId="0" applyFont="1" applyFill="1" applyBorder="1" applyAlignment="1">
      <alignment vertical="center" wrapText="1"/>
    </xf>
    <xf numFmtId="0" fontId="11" fillId="4" borderId="26" xfId="0" applyFont="1" applyFill="1" applyBorder="1" applyAlignment="1">
      <alignment horizontal="center" vertical="center" wrapText="1"/>
    </xf>
    <xf numFmtId="0" fontId="4" fillId="0" borderId="25" xfId="0" applyFont="1" applyBorder="1" applyAlignment="1">
      <alignment horizontal="left" vertical="center" wrapText="1" indent="4"/>
    </xf>
    <xf numFmtId="0" fontId="4" fillId="0" borderId="27" xfId="0" applyFont="1" applyBorder="1" applyAlignment="1">
      <alignment horizontal="center" vertical="center" wrapText="1"/>
    </xf>
    <xf numFmtId="9" fontId="4" fillId="6" borderId="26" xfId="2" applyFont="1" applyFill="1" applyBorder="1" applyAlignment="1">
      <alignment vertical="center" wrapText="1"/>
    </xf>
    <xf numFmtId="0" fontId="4" fillId="3" borderId="26" xfId="0" applyFont="1" applyFill="1" applyBorder="1" applyAlignment="1">
      <alignment horizontal="center" vertical="center" wrapText="1"/>
    </xf>
    <xf numFmtId="0" fontId="4" fillId="0" borderId="35" xfId="0" applyFont="1" applyBorder="1" applyAlignment="1">
      <alignment horizontal="left" vertical="center" wrapText="1" indent="2"/>
    </xf>
    <xf numFmtId="9" fontId="4" fillId="0" borderId="36" xfId="0" applyNumberFormat="1" applyFont="1" applyBorder="1" applyAlignment="1">
      <alignment vertical="center" wrapText="1"/>
    </xf>
    <xf numFmtId="9" fontId="4" fillId="0" borderId="37" xfId="0" applyNumberFormat="1" applyFont="1" applyBorder="1" applyAlignment="1">
      <alignment vertical="center" wrapText="1"/>
    </xf>
    <xf numFmtId="9" fontId="36" fillId="6" borderId="23" xfId="0" applyNumberFormat="1" applyFont="1" applyFill="1" applyBorder="1" applyAlignment="1">
      <alignment horizontal="right" vertical="center"/>
    </xf>
    <xf numFmtId="3" fontId="38" fillId="3" borderId="26" xfId="0" applyNumberFormat="1" applyFont="1" applyFill="1" applyBorder="1" applyAlignment="1">
      <alignment horizontal="right" vertical="center"/>
    </xf>
    <xf numFmtId="3" fontId="38" fillId="0" borderId="26" xfId="0" applyNumberFormat="1" applyFont="1" applyBorder="1" applyAlignment="1">
      <alignment horizontal="right" vertical="center"/>
    </xf>
    <xf numFmtId="9" fontId="36" fillId="6" borderId="26" xfId="0" applyNumberFormat="1" applyFont="1" applyFill="1" applyBorder="1" applyAlignment="1">
      <alignment horizontal="right" vertical="center"/>
    </xf>
    <xf numFmtId="0" fontId="3" fillId="0" borderId="25" xfId="0" applyFont="1" applyBorder="1" applyAlignment="1">
      <alignment horizontal="left" vertical="center"/>
    </xf>
    <xf numFmtId="9" fontId="36" fillId="6" borderId="26" xfId="0" applyNumberFormat="1" applyFont="1" applyFill="1" applyBorder="1" applyAlignment="1">
      <alignment horizontal="right" vertical="center" wrapText="1"/>
    </xf>
    <xf numFmtId="3" fontId="36" fillId="3" borderId="26" xfId="0" applyNumberFormat="1" applyFont="1" applyFill="1" applyBorder="1" applyAlignment="1">
      <alignment horizontal="right" vertical="center" wrapText="1"/>
    </xf>
    <xf numFmtId="3" fontId="36" fillId="0" borderId="26" xfId="0" applyNumberFormat="1" applyFont="1" applyBorder="1" applyAlignment="1">
      <alignment horizontal="right" vertical="center" wrapText="1"/>
    </xf>
    <xf numFmtId="3" fontId="38" fillId="6" borderId="26" xfId="0" applyNumberFormat="1" applyFont="1" applyFill="1" applyBorder="1" applyAlignment="1">
      <alignment horizontal="right" vertical="center" wrapText="1"/>
    </xf>
    <xf numFmtId="3" fontId="38" fillId="3" borderId="26" xfId="0" applyNumberFormat="1" applyFont="1" applyFill="1" applyBorder="1" applyAlignment="1">
      <alignment horizontal="right" vertical="center" wrapText="1"/>
    </xf>
    <xf numFmtId="3" fontId="38" fillId="0" borderId="26" xfId="0" applyNumberFormat="1" applyFont="1" applyBorder="1" applyAlignment="1">
      <alignment horizontal="right" vertical="center" wrapText="1"/>
    </xf>
    <xf numFmtId="0" fontId="38" fillId="8" borderId="25" xfId="0" applyFont="1" applyFill="1" applyBorder="1" applyAlignment="1">
      <alignment horizontal="left" vertical="center"/>
    </xf>
    <xf numFmtId="0" fontId="38" fillId="6" borderId="26" xfId="0" applyFont="1" applyFill="1" applyBorder="1" applyAlignment="1">
      <alignment horizontal="right" vertical="center" wrapText="1"/>
    </xf>
    <xf numFmtId="0" fontId="38" fillId="3" borderId="26" xfId="0" applyFont="1" applyFill="1" applyBorder="1" applyAlignment="1">
      <alignment horizontal="right" vertical="center" wrapText="1"/>
    </xf>
    <xf numFmtId="0" fontId="38" fillId="0" borderId="26" xfId="0" applyFont="1" applyBorder="1" applyAlignment="1">
      <alignment horizontal="right" vertical="center" wrapText="1"/>
    </xf>
    <xf numFmtId="0" fontId="36" fillId="7" borderId="22" xfId="0" applyFont="1" applyFill="1" applyBorder="1" applyAlignment="1">
      <alignment vertical="center"/>
    </xf>
    <xf numFmtId="3" fontId="36" fillId="6" borderId="23" xfId="0" applyNumberFormat="1" applyFont="1" applyFill="1" applyBorder="1" applyAlignment="1">
      <alignment horizontal="right" vertical="center" wrapText="1"/>
    </xf>
    <xf numFmtId="3" fontId="36" fillId="6" borderId="23" xfId="0" applyNumberFormat="1" applyFont="1" applyFill="1" applyBorder="1" applyAlignment="1">
      <alignment horizontal="right" vertical="center"/>
    </xf>
    <xf numFmtId="9" fontId="36" fillId="6" borderId="23" xfId="0" applyNumberFormat="1" applyFont="1" applyFill="1" applyBorder="1" applyAlignment="1">
      <alignment horizontal="right" vertical="center" wrapText="1"/>
    </xf>
    <xf numFmtId="9" fontId="36" fillId="6" borderId="24" xfId="0" applyNumberFormat="1" applyFont="1" applyFill="1" applyBorder="1" applyAlignment="1">
      <alignment horizontal="right" vertical="center" wrapText="1"/>
    </xf>
    <xf numFmtId="0" fontId="38" fillId="3" borderId="26" xfId="0" applyFont="1" applyFill="1" applyBorder="1" applyAlignment="1">
      <alignment horizontal="right" vertical="center"/>
    </xf>
    <xf numFmtId="0" fontId="38" fillId="3" borderId="27" xfId="0" applyFont="1" applyFill="1" applyBorder="1" applyAlignment="1">
      <alignment horizontal="right" vertical="center" wrapText="1"/>
    </xf>
    <xf numFmtId="3" fontId="36" fillId="7" borderId="26" xfId="0" applyNumberFormat="1" applyFont="1" applyFill="1" applyBorder="1" applyAlignment="1">
      <alignment horizontal="right" vertical="center" wrapText="1"/>
    </xf>
    <xf numFmtId="3" fontId="36" fillId="7" borderId="26" xfId="0" applyNumberFormat="1" applyFont="1" applyFill="1" applyBorder="1" applyAlignment="1">
      <alignment horizontal="right" vertical="center"/>
    </xf>
    <xf numFmtId="9" fontId="36" fillId="7" borderId="26" xfId="0" applyNumberFormat="1" applyFont="1" applyFill="1" applyBorder="1" applyAlignment="1">
      <alignment horizontal="right" vertical="center"/>
    </xf>
    <xf numFmtId="9" fontId="36" fillId="7" borderId="26" xfId="0" applyNumberFormat="1" applyFont="1" applyFill="1" applyBorder="1" applyAlignment="1">
      <alignment horizontal="right" vertical="center" wrapText="1"/>
    </xf>
    <xf numFmtId="9" fontId="36" fillId="7" borderId="27" xfId="0" applyNumberFormat="1" applyFont="1" applyFill="1" applyBorder="1" applyAlignment="1">
      <alignment horizontal="right" vertical="center" wrapText="1"/>
    </xf>
    <xf numFmtId="3" fontId="38" fillId="8" borderId="26" xfId="0" applyNumberFormat="1" applyFont="1" applyFill="1" applyBorder="1" applyAlignment="1">
      <alignment horizontal="right" vertical="center"/>
    </xf>
    <xf numFmtId="0" fontId="38" fillId="8" borderId="26" xfId="0" applyFont="1" applyFill="1" applyBorder="1" applyAlignment="1">
      <alignment horizontal="right" vertical="center"/>
    </xf>
    <xf numFmtId="3" fontId="38" fillId="8" borderId="26" xfId="0" applyNumberFormat="1" applyFont="1" applyFill="1" applyBorder="1" applyAlignment="1">
      <alignment horizontal="right" vertical="center" wrapText="1"/>
    </xf>
    <xf numFmtId="0" fontId="38" fillId="8" borderId="26" xfId="0" applyFont="1" applyFill="1" applyBorder="1" applyAlignment="1">
      <alignment horizontal="right" vertical="center" wrapText="1"/>
    </xf>
    <xf numFmtId="0" fontId="38" fillId="8" borderId="27" xfId="0" applyFont="1" applyFill="1" applyBorder="1" applyAlignment="1">
      <alignment horizontal="right" vertical="center" wrapText="1"/>
    </xf>
    <xf numFmtId="0" fontId="4" fillId="0" borderId="23" xfId="0" applyFont="1" applyBorder="1" applyAlignment="1">
      <alignment horizontal="center" vertical="center" wrapText="1"/>
    </xf>
    <xf numFmtId="9" fontId="11" fillId="6" borderId="23" xfId="0" applyNumberFormat="1" applyFont="1" applyFill="1" applyBorder="1" applyAlignment="1">
      <alignment horizontal="center"/>
    </xf>
    <xf numFmtId="164" fontId="37" fillId="6" borderId="26" xfId="0" applyNumberFormat="1" applyFont="1" applyFill="1" applyBorder="1" applyAlignment="1">
      <alignment horizontal="center" vertical="center"/>
    </xf>
    <xf numFmtId="164" fontId="4" fillId="6" borderId="26" xfId="0" applyNumberFormat="1" applyFont="1" applyFill="1" applyBorder="1" applyAlignment="1">
      <alignment horizontal="center" vertical="center" wrapText="1"/>
    </xf>
    <xf numFmtId="164" fontId="4" fillId="0" borderId="26" xfId="0" applyNumberFormat="1" applyFont="1" applyBorder="1" applyAlignment="1">
      <alignment horizontal="center" vertical="center" wrapText="1"/>
    </xf>
    <xf numFmtId="164" fontId="4" fillId="0" borderId="27" xfId="0" applyNumberFormat="1" applyFont="1" applyBorder="1" applyAlignment="1">
      <alignment horizontal="center" vertical="center" wrapText="1"/>
    </xf>
    <xf numFmtId="3" fontId="11" fillId="6" borderId="26" xfId="0" applyNumberFormat="1" applyFont="1" applyFill="1" applyBorder="1" applyAlignment="1">
      <alignment horizontal="center" vertical="center" wrapText="1"/>
    </xf>
    <xf numFmtId="3" fontId="4" fillId="6" borderId="26" xfId="0" applyNumberFormat="1" applyFont="1" applyFill="1" applyBorder="1" applyAlignment="1">
      <alignment horizontal="center" vertical="center" wrapText="1"/>
    </xf>
    <xf numFmtId="3" fontId="4" fillId="0" borderId="26" xfId="0" applyNumberFormat="1" applyFont="1" applyBorder="1" applyAlignment="1">
      <alignment horizontal="center" vertical="center" wrapText="1"/>
    </xf>
    <xf numFmtId="0" fontId="11" fillId="0" borderId="26" xfId="0" applyFont="1" applyBorder="1" applyAlignment="1">
      <alignment horizontal="center" vertical="center" wrapText="1"/>
    </xf>
    <xf numFmtId="0" fontId="11" fillId="6" borderId="26" xfId="0" applyFont="1" applyFill="1" applyBorder="1" applyAlignment="1">
      <alignment horizontal="center" vertical="center" wrapText="1"/>
    </xf>
    <xf numFmtId="0" fontId="4" fillId="6" borderId="26" xfId="0" applyFont="1" applyFill="1" applyBorder="1" applyAlignment="1">
      <alignment horizontal="center" vertical="center" wrapText="1"/>
    </xf>
    <xf numFmtId="9" fontId="4" fillId="6" borderId="26" xfId="2" applyFont="1" applyFill="1" applyBorder="1" applyAlignment="1">
      <alignment horizontal="center" vertical="center" wrapText="1"/>
    </xf>
    <xf numFmtId="9" fontId="4" fillId="0" borderId="26" xfId="2" applyFont="1" applyBorder="1" applyAlignment="1">
      <alignment horizontal="center" vertical="center" wrapText="1"/>
    </xf>
    <xf numFmtId="9" fontId="4" fillId="0" borderId="27" xfId="2" applyFont="1" applyBorder="1" applyAlignment="1">
      <alignment horizontal="center" vertical="center" wrapText="1"/>
    </xf>
    <xf numFmtId="0" fontId="11" fillId="6" borderId="22" xfId="0" applyFont="1" applyFill="1" applyBorder="1" applyAlignment="1">
      <alignment vertical="center" wrapText="1"/>
    </xf>
    <xf numFmtId="0" fontId="4" fillId="6" borderId="23" xfId="0" applyFont="1" applyFill="1" applyBorder="1" applyAlignment="1">
      <alignment horizontal="center" vertical="center" wrapText="1"/>
    </xf>
    <xf numFmtId="9" fontId="11" fillId="6" borderId="24" xfId="0" applyNumberFormat="1" applyFont="1" applyFill="1" applyBorder="1" applyAlignment="1">
      <alignment horizontal="center"/>
    </xf>
    <xf numFmtId="0" fontId="11" fillId="6" borderId="25" xfId="0" applyFont="1" applyFill="1" applyBorder="1" applyAlignment="1">
      <alignment vertical="center" wrapText="1"/>
    </xf>
    <xf numFmtId="0" fontId="37" fillId="6" borderId="26" xfId="0" applyFont="1" applyFill="1" applyBorder="1" applyAlignment="1">
      <alignment horizontal="center" vertical="center" wrapText="1"/>
    </xf>
    <xf numFmtId="164" fontId="37" fillId="6" borderId="27" xfId="0" applyNumberFormat="1" applyFont="1" applyFill="1" applyBorder="1" applyAlignment="1">
      <alignment horizontal="center" vertical="center"/>
    </xf>
    <xf numFmtId="0" fontId="11" fillId="6" borderId="27" xfId="0" applyFont="1" applyFill="1" applyBorder="1" applyAlignment="1">
      <alignment horizontal="center" vertical="center" wrapText="1"/>
    </xf>
    <xf numFmtId="0" fontId="4" fillId="3" borderId="23" xfId="0" applyFont="1" applyFill="1" applyBorder="1" applyAlignment="1">
      <alignment horizontal="center" vertical="center" wrapText="1"/>
    </xf>
    <xf numFmtId="6" fontId="37" fillId="3" borderId="23" xfId="0" applyNumberFormat="1" applyFont="1" applyFill="1" applyBorder="1" applyAlignment="1">
      <alignment horizontal="center"/>
    </xf>
    <xf numFmtId="6" fontId="3" fillId="3" borderId="23" xfId="0" applyNumberFormat="1" applyFont="1" applyFill="1" applyBorder="1" applyAlignment="1">
      <alignment horizontal="center"/>
    </xf>
    <xf numFmtId="6" fontId="3" fillId="3" borderId="24" xfId="0" applyNumberFormat="1" applyFont="1" applyFill="1" applyBorder="1" applyAlignment="1">
      <alignment horizontal="center"/>
    </xf>
    <xf numFmtId="0" fontId="4" fillId="3" borderId="25" xfId="0" applyFont="1" applyFill="1" applyBorder="1" applyAlignment="1">
      <alignment vertical="center" wrapText="1"/>
    </xf>
    <xf numFmtId="6" fontId="37" fillId="3" borderId="26" xfId="0" applyNumberFormat="1" applyFont="1" applyFill="1" applyBorder="1" applyAlignment="1">
      <alignment horizontal="center"/>
    </xf>
    <xf numFmtId="6" fontId="3" fillId="3" borderId="26" xfId="0" applyNumberFormat="1" applyFont="1" applyFill="1" applyBorder="1" applyAlignment="1">
      <alignment horizontal="center"/>
    </xf>
    <xf numFmtId="6" fontId="3" fillId="3" borderId="27" xfId="0" applyNumberFormat="1" applyFont="1" applyFill="1" applyBorder="1" applyAlignment="1">
      <alignment horizontal="center"/>
    </xf>
    <xf numFmtId="0" fontId="11" fillId="3" borderId="25" xfId="0" applyFont="1" applyFill="1" applyBorder="1" applyAlignment="1">
      <alignment vertical="center" wrapText="1"/>
    </xf>
    <xf numFmtId="6" fontId="37" fillId="3" borderId="27" xfId="0" applyNumberFormat="1" applyFont="1" applyFill="1" applyBorder="1" applyAlignment="1">
      <alignment horizontal="center"/>
    </xf>
    <xf numFmtId="0" fontId="11" fillId="10" borderId="26"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4" fillId="0" borderId="22" xfId="0" applyFont="1" applyBorder="1" applyAlignment="1">
      <alignment vertical="center" wrapText="1"/>
    </xf>
    <xf numFmtId="0" fontId="4" fillId="0" borderId="25" xfId="0" applyFont="1" applyBorder="1" applyAlignment="1">
      <alignment vertical="center" wrapText="1"/>
    </xf>
    <xf numFmtId="0" fontId="37" fillId="7" borderId="32" xfId="0" applyFont="1" applyFill="1" applyBorder="1" applyAlignment="1">
      <alignment vertical="center" wrapText="1"/>
    </xf>
    <xf numFmtId="0" fontId="37" fillId="6" borderId="33" xfId="0" applyFont="1" applyFill="1" applyBorder="1" applyAlignment="1">
      <alignment vertical="center" wrapText="1"/>
    </xf>
    <xf numFmtId="0" fontId="37" fillId="7" borderId="33" xfId="0" applyFont="1" applyFill="1" applyBorder="1" applyAlignment="1">
      <alignment horizontal="center" vertical="center" wrapText="1"/>
    </xf>
    <xf numFmtId="0" fontId="37" fillId="7" borderId="34" xfId="0" applyFont="1" applyFill="1" applyBorder="1" applyAlignment="1">
      <alignment horizontal="center" vertical="center" wrapText="1"/>
    </xf>
    <xf numFmtId="9" fontId="38" fillId="6" borderId="30" xfId="2" applyFont="1" applyFill="1" applyBorder="1" applyAlignment="1">
      <alignment horizontal="center" vertical="center" wrapText="1"/>
    </xf>
    <xf numFmtId="0" fontId="37" fillId="0" borderId="29" xfId="0" applyFont="1" applyBorder="1" applyAlignment="1">
      <alignment vertical="center" wrapText="1"/>
    </xf>
    <xf numFmtId="0" fontId="36" fillId="8" borderId="29" xfId="0" applyFont="1" applyFill="1" applyBorder="1" applyAlignment="1">
      <alignment vertical="center" wrapText="1"/>
    </xf>
    <xf numFmtId="9" fontId="36" fillId="6" borderId="30" xfId="2" applyFont="1" applyFill="1" applyBorder="1" applyAlignment="1">
      <alignment horizontal="center" vertical="center" wrapText="1"/>
    </xf>
    <xf numFmtId="0" fontId="3" fillId="0" borderId="29" xfId="0" applyFont="1" applyBorder="1" applyAlignment="1">
      <alignment horizontal="left" vertical="center" wrapText="1" indent="2"/>
    </xf>
    <xf numFmtId="0" fontId="3" fillId="0" borderId="25" xfId="0" applyFont="1" applyBorder="1" applyAlignment="1">
      <alignment horizontal="left" vertical="center" wrapText="1" indent="2"/>
    </xf>
    <xf numFmtId="0" fontId="36" fillId="8" borderId="25" xfId="0" applyFont="1" applyFill="1" applyBorder="1" applyAlignment="1">
      <alignment vertical="center" wrapText="1"/>
    </xf>
    <xf numFmtId="0" fontId="36" fillId="7" borderId="25" xfId="0" applyFont="1" applyFill="1" applyBorder="1" applyAlignment="1">
      <alignment vertical="center" wrapText="1"/>
    </xf>
    <xf numFmtId="0" fontId="36" fillId="6" borderId="22" xfId="0" applyFont="1" applyFill="1" applyBorder="1" applyAlignment="1">
      <alignment vertical="center" wrapText="1"/>
    </xf>
    <xf numFmtId="9" fontId="38" fillId="6" borderId="26" xfId="2" applyFont="1" applyFill="1" applyBorder="1" applyAlignment="1">
      <alignment horizontal="center" vertical="center" wrapText="1"/>
    </xf>
    <xf numFmtId="0" fontId="3" fillId="0" borderId="26" xfId="0" applyFont="1" applyBorder="1" applyAlignment="1">
      <alignment horizontal="center" wrapText="1"/>
    </xf>
    <xf numFmtId="9" fontId="3" fillId="0" borderId="26" xfId="2" applyFont="1" applyBorder="1" applyAlignment="1">
      <alignment horizontal="center" vertical="center"/>
    </xf>
    <xf numFmtId="0" fontId="3" fillId="0" borderId="26" xfId="0" applyFont="1" applyBorder="1" applyAlignment="1">
      <alignment horizontal="center" vertical="center" wrapText="1"/>
    </xf>
    <xf numFmtId="0" fontId="3" fillId="0" borderId="26" xfId="0" applyFont="1" applyBorder="1" applyAlignment="1">
      <alignment horizontal="center"/>
    </xf>
    <xf numFmtId="169" fontId="4" fillId="0" borderId="26" xfId="5" applyNumberFormat="1" applyFont="1" applyBorder="1" applyAlignment="1">
      <alignment horizontal="center" vertical="center" wrapText="1"/>
    </xf>
    <xf numFmtId="9" fontId="3" fillId="6" borderId="26" xfId="2" applyFont="1" applyFill="1" applyBorder="1" applyAlignment="1">
      <alignment horizontal="center" vertical="center"/>
    </xf>
    <xf numFmtId="0" fontId="3" fillId="6" borderId="26" xfId="0" applyFont="1" applyFill="1" applyBorder="1" applyAlignment="1">
      <alignment horizontal="center"/>
    </xf>
    <xf numFmtId="0" fontId="11" fillId="10" borderId="22" xfId="0" applyFont="1" applyFill="1" applyBorder="1" applyAlignment="1">
      <alignment vertical="center" wrapText="1"/>
    </xf>
    <xf numFmtId="0" fontId="11" fillId="10" borderId="23" xfId="0" applyFont="1" applyFill="1" applyBorder="1" applyAlignment="1">
      <alignment horizontal="center" vertical="center" wrapText="1"/>
    </xf>
    <xf numFmtId="0" fontId="11" fillId="10" borderId="25" xfId="0" applyFont="1" applyFill="1" applyBorder="1" applyAlignment="1">
      <alignment vertical="center" wrapText="1"/>
    </xf>
    <xf numFmtId="0" fontId="0" fillId="0" borderId="26" xfId="0" applyBorder="1"/>
    <xf numFmtId="0" fontId="11" fillId="0" borderId="22" xfId="0" applyFont="1" applyBorder="1" applyAlignment="1">
      <alignment horizontal="left" vertical="center" wrapText="1"/>
    </xf>
    <xf numFmtId="0" fontId="11" fillId="0" borderId="23" xfId="0" applyFont="1" applyBorder="1" applyAlignment="1">
      <alignment horizontal="center" vertical="center" wrapText="1"/>
    </xf>
    <xf numFmtId="0" fontId="37" fillId="7" borderId="23" xfId="0" applyFont="1" applyFill="1" applyBorder="1" applyAlignment="1">
      <alignment horizontal="center" vertical="center" wrapText="1"/>
    </xf>
    <xf numFmtId="0" fontId="37" fillId="7" borderId="26" xfId="0" applyFont="1" applyFill="1" applyBorder="1" applyAlignment="1">
      <alignment horizontal="center" vertical="center" wrapText="1"/>
    </xf>
    <xf numFmtId="43" fontId="37" fillId="7" borderId="26" xfId="4" applyFont="1" applyFill="1" applyBorder="1" applyAlignment="1">
      <alignment horizontal="center" vertical="center" wrapText="1"/>
    </xf>
    <xf numFmtId="43" fontId="37" fillId="7" borderId="27" xfId="4" applyFont="1" applyFill="1" applyBorder="1" applyAlignment="1">
      <alignment horizontal="center" vertical="center" wrapText="1"/>
    </xf>
    <xf numFmtId="0" fontId="3" fillId="3" borderId="23" xfId="0" applyFont="1" applyFill="1" applyBorder="1" applyAlignment="1">
      <alignment horizontal="center"/>
    </xf>
    <xf numFmtId="167" fontId="3" fillId="3" borderId="24" xfId="0" applyNumberFormat="1" applyFont="1" applyFill="1" applyBorder="1" applyAlignment="1">
      <alignment horizontal="center"/>
    </xf>
    <xf numFmtId="0" fontId="3" fillId="3" borderId="25" xfId="0" applyFont="1" applyFill="1" applyBorder="1" applyAlignment="1">
      <alignment wrapText="1"/>
    </xf>
    <xf numFmtId="0" fontId="3" fillId="3" borderId="26" xfId="0" applyFont="1" applyFill="1" applyBorder="1" applyAlignment="1">
      <alignment horizontal="center"/>
    </xf>
    <xf numFmtId="167" fontId="3" fillId="3" borderId="27" xfId="0" applyNumberFormat="1" applyFont="1" applyFill="1" applyBorder="1" applyAlignment="1">
      <alignment horizontal="center"/>
    </xf>
    <xf numFmtId="3" fontId="37" fillId="6" borderId="26" xfId="0" applyNumberFormat="1" applyFont="1" applyFill="1" applyBorder="1" applyAlignment="1">
      <alignment horizontal="center"/>
    </xf>
    <xf numFmtId="3" fontId="3" fillId="6" borderId="26" xfId="0" applyNumberFormat="1" applyFont="1" applyFill="1" applyBorder="1" applyAlignment="1">
      <alignment horizontal="center"/>
    </xf>
    <xf numFmtId="0" fontId="37" fillId="6" borderId="25" xfId="0" applyFont="1" applyFill="1" applyBorder="1" applyAlignment="1">
      <alignment wrapText="1"/>
    </xf>
    <xf numFmtId="0" fontId="37" fillId="6" borderId="26" xfId="0" applyFont="1" applyFill="1" applyBorder="1" applyAlignment="1">
      <alignment horizontal="center"/>
    </xf>
    <xf numFmtId="167" fontId="37" fillId="6" borderId="27" xfId="0" applyNumberFormat="1" applyFont="1" applyFill="1" applyBorder="1" applyAlignment="1">
      <alignment horizontal="center" vertical="center" wrapText="1"/>
    </xf>
    <xf numFmtId="0" fontId="3" fillId="3" borderId="25" xfId="0" applyFont="1" applyFill="1" applyBorder="1" applyAlignment="1">
      <alignment horizontal="left" wrapText="1" indent="2"/>
    </xf>
    <xf numFmtId="0" fontId="3" fillId="3" borderId="27" xfId="0" applyFont="1" applyFill="1" applyBorder="1" applyAlignment="1">
      <alignment horizontal="center"/>
    </xf>
    <xf numFmtId="3" fontId="3" fillId="3" borderId="26" xfId="0" applyNumberFormat="1" applyFont="1" applyFill="1" applyBorder="1" applyAlignment="1">
      <alignment horizontal="center"/>
    </xf>
    <xf numFmtId="3" fontId="3" fillId="3" borderId="27" xfId="0" applyNumberFormat="1" applyFont="1" applyFill="1" applyBorder="1" applyAlignment="1">
      <alignment horizontal="center"/>
    </xf>
    <xf numFmtId="9" fontId="3" fillId="6" borderId="26" xfId="0" applyNumberFormat="1" applyFont="1" applyFill="1" applyBorder="1" applyAlignment="1">
      <alignment horizontal="center"/>
    </xf>
    <xf numFmtId="9" fontId="3" fillId="3" borderId="26" xfId="0" applyNumberFormat="1" applyFont="1" applyFill="1" applyBorder="1" applyAlignment="1">
      <alignment horizontal="center"/>
    </xf>
    <xf numFmtId="9" fontId="3" fillId="3" borderId="27" xfId="0" applyNumberFormat="1" applyFont="1" applyFill="1" applyBorder="1" applyAlignment="1">
      <alignment horizontal="center"/>
    </xf>
    <xf numFmtId="9" fontId="4" fillId="6" borderId="36" xfId="0" applyNumberFormat="1" applyFont="1" applyFill="1" applyBorder="1" applyAlignment="1">
      <alignment vertical="center" wrapText="1"/>
    </xf>
    <xf numFmtId="165" fontId="38" fillId="0" borderId="31" xfId="0" applyNumberFormat="1" applyFont="1" applyBorder="1" applyAlignment="1">
      <alignment horizontal="center" vertical="center" wrapText="1"/>
    </xf>
    <xf numFmtId="165" fontId="38" fillId="6" borderId="31" xfId="0" applyNumberFormat="1" applyFont="1" applyFill="1" applyBorder="1" applyAlignment="1">
      <alignment horizontal="center" vertical="center" wrapText="1"/>
    </xf>
    <xf numFmtId="165" fontId="36" fillId="6" borderId="31" xfId="0" applyNumberFormat="1" applyFont="1" applyFill="1" applyBorder="1" applyAlignment="1">
      <alignment horizontal="center" vertical="center" wrapText="1"/>
    </xf>
    <xf numFmtId="0" fontId="38" fillId="0" borderId="26" xfId="0" applyFont="1" applyBorder="1" applyAlignment="1">
      <alignment horizontal="center" vertical="center" wrapText="1"/>
    </xf>
    <xf numFmtId="0" fontId="38" fillId="0" borderId="27" xfId="0" applyFont="1" applyBorder="1" applyAlignment="1">
      <alignment horizontal="center" vertical="center" wrapText="1"/>
    </xf>
    <xf numFmtId="165" fontId="38" fillId="6" borderId="26" xfId="0" applyNumberFormat="1" applyFont="1" applyFill="1" applyBorder="1" applyAlignment="1">
      <alignment horizontal="center" vertical="center" wrapText="1"/>
    </xf>
    <xf numFmtId="165" fontId="38" fillId="0" borderId="26" xfId="0" applyNumberFormat="1" applyFont="1" applyBorder="1" applyAlignment="1">
      <alignment horizontal="center" vertical="center" wrapText="1"/>
    </xf>
    <xf numFmtId="165" fontId="38" fillId="0" borderId="27" xfId="0" applyNumberFormat="1" applyFont="1" applyBorder="1" applyAlignment="1">
      <alignment horizontal="center" vertical="center" wrapText="1"/>
    </xf>
    <xf numFmtId="165" fontId="36" fillId="7" borderId="23" xfId="0" applyNumberFormat="1" applyFont="1" applyFill="1" applyBorder="1" applyAlignment="1">
      <alignment horizontal="center" vertical="center" wrapText="1"/>
    </xf>
    <xf numFmtId="165" fontId="36" fillId="7" borderId="24" xfId="0" applyNumberFormat="1" applyFont="1" applyFill="1" applyBorder="1" applyAlignment="1">
      <alignment horizontal="center" vertical="center" wrapText="1"/>
    </xf>
    <xf numFmtId="0" fontId="79" fillId="3" borderId="0" xfId="0" applyFont="1" applyFill="1"/>
    <xf numFmtId="0" fontId="11" fillId="43" borderId="22" xfId="0" applyFont="1" applyFill="1" applyBorder="1" applyAlignment="1">
      <alignment horizontal="left" vertical="center" wrapText="1"/>
    </xf>
    <xf numFmtId="0" fontId="11" fillId="43" borderId="23" xfId="0" applyFont="1" applyFill="1" applyBorder="1" applyAlignment="1">
      <alignment horizontal="center" vertical="center" wrapText="1"/>
    </xf>
    <xf numFmtId="0" fontId="11" fillId="6" borderId="0" xfId="0" applyFont="1" applyFill="1" applyAlignment="1">
      <alignment vertical="center" wrapText="1"/>
    </xf>
    <xf numFmtId="0" fontId="11" fillId="6" borderId="40" xfId="0" applyFont="1" applyFill="1" applyBorder="1" applyAlignment="1">
      <alignment vertical="center" wrapText="1"/>
    </xf>
    <xf numFmtId="0" fontId="80" fillId="0" borderId="0" xfId="39" applyFont="1"/>
    <xf numFmtId="0" fontId="3" fillId="3" borderId="0" xfId="0" applyFont="1" applyFill="1" applyAlignment="1">
      <alignment horizontal="left"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50" fillId="9" borderId="6" xfId="0" applyFont="1" applyFill="1" applyBorder="1" applyAlignment="1">
      <alignment horizontal="left" vertical="center" wrapText="1"/>
    </xf>
    <xf numFmtId="0" fontId="2" fillId="3" borderId="0" xfId="0" applyFont="1" applyFill="1"/>
    <xf numFmtId="0" fontId="2" fillId="0" borderId="0" xfId="0" applyFont="1" applyAlignment="1">
      <alignment vertical="top" wrapText="1"/>
    </xf>
    <xf numFmtId="0" fontId="10" fillId="0" borderId="6" xfId="1" applyFont="1" applyBorder="1" applyAlignment="1">
      <alignment horizontal="left" vertical="center" wrapText="1"/>
    </xf>
    <xf numFmtId="0" fontId="52" fillId="0" borderId="6" xfId="0" applyFont="1" applyBorder="1" applyAlignment="1">
      <alignment horizontal="left" wrapText="1"/>
    </xf>
    <xf numFmtId="0" fontId="4" fillId="3" borderId="6" xfId="0" applyFont="1" applyFill="1" applyBorder="1" applyAlignment="1">
      <alignment horizontal="left" vertical="center" wrapText="1"/>
    </xf>
    <xf numFmtId="0" fontId="82" fillId="3" borderId="0" xfId="0" applyFont="1" applyFill="1"/>
    <xf numFmtId="0" fontId="81" fillId="0" borderId="6" xfId="0" applyFont="1" applyBorder="1" applyAlignment="1">
      <alignment horizontal="left" vertical="center" wrapText="1"/>
    </xf>
    <xf numFmtId="0" fontId="37" fillId="3" borderId="6" xfId="0" applyFont="1" applyFill="1" applyBorder="1" applyAlignment="1">
      <alignment vertical="center" wrapText="1"/>
    </xf>
    <xf numFmtId="0" fontId="4" fillId="3" borderId="6" xfId="0" applyFont="1" applyFill="1" applyBorder="1" applyAlignment="1">
      <alignment vertical="center" wrapText="1"/>
    </xf>
    <xf numFmtId="0" fontId="3" fillId="3" borderId="6" xfId="0" applyFont="1" applyFill="1" applyBorder="1" applyAlignment="1">
      <alignment vertical="center" wrapText="1"/>
    </xf>
    <xf numFmtId="0" fontId="0" fillId="3" borderId="0" xfId="0" applyFill="1" applyAlignment="1">
      <alignment vertical="top"/>
    </xf>
    <xf numFmtId="9" fontId="3" fillId="0" borderId="26" xfId="2" applyFont="1" applyFill="1" applyBorder="1" applyAlignment="1">
      <alignment horizontal="center" vertical="center"/>
    </xf>
    <xf numFmtId="9" fontId="4" fillId="0" borderId="26" xfId="2" applyFont="1" applyFill="1" applyBorder="1" applyAlignment="1">
      <alignment horizontal="center" vertical="center" wrapText="1"/>
    </xf>
    <xf numFmtId="9" fontId="4" fillId="0" borderId="27" xfId="2" applyFont="1" applyFill="1" applyBorder="1" applyAlignment="1">
      <alignment horizontal="center" vertical="center" wrapText="1"/>
    </xf>
    <xf numFmtId="0" fontId="0" fillId="0" borderId="0" xfId="0" applyAlignment="1">
      <alignment vertical="top"/>
    </xf>
    <xf numFmtId="0" fontId="16" fillId="0" borderId="0" xfId="0" applyFont="1" applyAlignment="1">
      <alignment horizontal="left" vertical="top"/>
    </xf>
    <xf numFmtId="0" fontId="51" fillId="3" borderId="0" xfId="0" applyFont="1" applyFill="1" applyAlignment="1">
      <alignment vertical="center" wrapText="1"/>
    </xf>
    <xf numFmtId="0" fontId="85" fillId="3" borderId="0" xfId="0" applyFont="1" applyFill="1"/>
    <xf numFmtId="3" fontId="24" fillId="2" borderId="0" xfId="1" applyNumberFormat="1" applyFont="1" applyFill="1" applyBorder="1" applyAlignment="1">
      <alignment horizontal="center" vertical="center"/>
    </xf>
    <xf numFmtId="0" fontId="25" fillId="3" borderId="0" xfId="0" applyFont="1" applyFill="1" applyAlignment="1">
      <alignment vertical="center"/>
    </xf>
    <xf numFmtId="0" fontId="19" fillId="3" borderId="0" xfId="0" applyFont="1" applyFill="1" applyAlignment="1">
      <alignment vertical="center"/>
    </xf>
    <xf numFmtId="0" fontId="3" fillId="3" borderId="0" xfId="0" applyFont="1" applyFill="1" applyAlignment="1">
      <alignment wrapText="1"/>
    </xf>
    <xf numFmtId="0" fontId="3" fillId="0" borderId="0" xfId="0" applyFont="1"/>
    <xf numFmtId="0" fontId="52" fillId="0" borderId="0" xfId="41" applyFont="1" applyAlignment="1">
      <alignment horizontal="center" vertical="center"/>
    </xf>
    <xf numFmtId="0" fontId="3" fillId="0" borderId="0" xfId="0" applyFont="1" applyAlignment="1">
      <alignment vertical="center"/>
    </xf>
    <xf numFmtId="0" fontId="86" fillId="2" borderId="2" xfId="0" applyFont="1" applyFill="1" applyBorder="1" applyAlignment="1">
      <alignment vertical="center"/>
    </xf>
    <xf numFmtId="0" fontId="86" fillId="2" borderId="2" xfId="0" applyFont="1" applyFill="1" applyBorder="1" applyAlignment="1">
      <alignment vertical="center" wrapText="1"/>
    </xf>
    <xf numFmtId="0" fontId="37" fillId="3" borderId="0" xfId="0" applyFont="1" applyFill="1"/>
    <xf numFmtId="0" fontId="87" fillId="3" borderId="0" xfId="0" applyFont="1" applyFill="1" applyAlignment="1">
      <alignment vertical="center"/>
    </xf>
    <xf numFmtId="0" fontId="88" fillId="3" borderId="0" xfId="0" applyFont="1" applyFill="1"/>
    <xf numFmtId="0" fontId="16"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vertical="top" wrapText="1"/>
    </xf>
    <xf numFmtId="172" fontId="37" fillId="6" borderId="26" xfId="0" applyNumberFormat="1" applyFont="1" applyFill="1" applyBorder="1" applyAlignment="1">
      <alignment horizontal="center"/>
    </xf>
    <xf numFmtId="172" fontId="3" fillId="6" borderId="23" xfId="0" applyNumberFormat="1" applyFont="1" applyFill="1" applyBorder="1" applyAlignment="1">
      <alignment horizontal="center"/>
    </xf>
    <xf numFmtId="3" fontId="3" fillId="6" borderId="26" xfId="0" applyNumberFormat="1" applyFont="1" applyFill="1" applyBorder="1" applyAlignment="1">
      <alignment horizontal="center" vertical="center"/>
    </xf>
    <xf numFmtId="3" fontId="3" fillId="0" borderId="26" xfId="0" applyNumberFormat="1" applyFont="1" applyBorder="1" applyAlignment="1">
      <alignment horizontal="center" vertical="center"/>
    </xf>
    <xf numFmtId="3" fontId="3" fillId="0" borderId="27" xfId="0" applyNumberFormat="1" applyFont="1" applyBorder="1" applyAlignment="1">
      <alignment horizontal="center" vertical="center"/>
    </xf>
    <xf numFmtId="0" fontId="38" fillId="8" borderId="25" xfId="0" applyFont="1" applyFill="1" applyBorder="1" applyAlignment="1">
      <alignment vertical="center" wrapText="1"/>
    </xf>
    <xf numFmtId="0" fontId="37" fillId="0" borderId="0" xfId="0" applyFont="1" applyAlignment="1">
      <alignment vertical="top" wrapText="1"/>
    </xf>
    <xf numFmtId="0" fontId="70" fillId="0" borderId="0" xfId="1" applyFont="1" applyAlignment="1">
      <alignment vertical="top" wrapText="1"/>
    </xf>
    <xf numFmtId="0" fontId="91" fillId="3" borderId="0" xfId="1" applyFont="1" applyFill="1" applyAlignment="1">
      <alignment horizontal="center" vertical="center"/>
    </xf>
    <xf numFmtId="0" fontId="3" fillId="0" borderId="38" xfId="0" applyFont="1" applyBorder="1"/>
    <xf numFmtId="0" fontId="38" fillId="0" borderId="29" xfId="0" applyFont="1" applyBorder="1" applyAlignment="1">
      <alignment horizontal="left" vertical="center" indent="2"/>
    </xf>
    <xf numFmtId="0" fontId="46" fillId="0" borderId="0" xfId="0" applyFont="1" applyAlignment="1">
      <alignment vertical="center" wrapText="1"/>
    </xf>
    <xf numFmtId="0" fontId="38" fillId="0" borderId="0" xfId="0" applyFont="1" applyAlignment="1">
      <alignment horizontal="center" vertical="center" wrapText="1"/>
    </xf>
    <xf numFmtId="0" fontId="46" fillId="0" borderId="29" xfId="0" applyFont="1" applyBorder="1" applyAlignment="1">
      <alignment horizontal="left" vertical="center" wrapText="1" indent="1"/>
    </xf>
    <xf numFmtId="0" fontId="38" fillId="0" borderId="29" xfId="0" applyFont="1" applyBorder="1" applyAlignment="1">
      <alignment horizontal="left" vertical="center" wrapText="1" indent="1"/>
    </xf>
    <xf numFmtId="0" fontId="38" fillId="0" borderId="33" xfId="0" applyFont="1" applyBorder="1" applyAlignment="1">
      <alignment horizontal="center" vertical="center" wrapText="1"/>
    </xf>
    <xf numFmtId="3" fontId="25" fillId="2" borderId="0" xfId="1" applyNumberFormat="1" applyFont="1" applyFill="1" applyAlignment="1">
      <alignment horizontal="left" vertical="center"/>
    </xf>
    <xf numFmtId="0" fontId="7" fillId="3" borderId="0" xfId="0" applyFont="1" applyFill="1" applyAlignment="1">
      <alignment horizontal="left" vertical="top" wrapText="1"/>
    </xf>
    <xf numFmtId="0" fontId="0" fillId="3" borderId="0" xfId="0" applyFill="1" applyAlignment="1">
      <alignment horizontal="left" vertical="center"/>
    </xf>
    <xf numFmtId="0" fontId="76" fillId="3" borderId="0" xfId="0" applyFont="1" applyFill="1" applyAlignment="1">
      <alignment horizontal="left" vertical="center" wrapText="1"/>
    </xf>
    <xf numFmtId="9" fontId="76" fillId="3" borderId="0" xfId="0" applyNumberFormat="1" applyFont="1" applyFill="1" applyAlignment="1">
      <alignment horizontal="left" vertical="center" wrapText="1"/>
    </xf>
    <xf numFmtId="0" fontId="32" fillId="5" borderId="0" xfId="0" applyFont="1" applyFill="1" applyAlignment="1">
      <alignment vertical="center" wrapText="1"/>
    </xf>
    <xf numFmtId="0" fontId="37" fillId="0" borderId="0" xfId="0" applyFont="1" applyAlignment="1">
      <alignment vertical="center" wrapText="1"/>
    </xf>
    <xf numFmtId="0" fontId="8" fillId="2" borderId="0" xfId="0" applyFont="1" applyFill="1" applyAlignment="1">
      <alignment horizontal="left" vertical="center" wrapText="1"/>
    </xf>
    <xf numFmtId="9" fontId="4" fillId="0" borderId="20" xfId="2" applyFont="1" applyFill="1" applyBorder="1" applyAlignment="1">
      <alignment horizontal="center" vertical="center" wrapText="1"/>
    </xf>
    <xf numFmtId="0" fontId="82" fillId="0" borderId="0" xfId="0" applyFont="1"/>
    <xf numFmtId="165" fontId="36" fillId="7" borderId="31" xfId="0" applyNumberFormat="1" applyFont="1" applyFill="1" applyBorder="1" applyAlignment="1">
      <alignment horizontal="center" vertical="center" wrapText="1"/>
    </xf>
    <xf numFmtId="165" fontId="46" fillId="0" borderId="31" xfId="0" applyNumberFormat="1" applyFont="1" applyBorder="1" applyAlignment="1">
      <alignment horizontal="center" vertical="center" wrapText="1"/>
    </xf>
    <xf numFmtId="165" fontId="46" fillId="0" borderId="0" xfId="0" applyNumberFormat="1" applyFont="1" applyAlignment="1">
      <alignment horizontal="center" vertical="center" wrapText="1"/>
    </xf>
    <xf numFmtId="165" fontId="36" fillId="3" borderId="0" xfId="0" applyNumberFormat="1" applyFont="1" applyFill="1" applyAlignment="1">
      <alignment horizontal="center" vertical="center" wrapText="1"/>
    </xf>
    <xf numFmtId="165" fontId="38" fillId="3" borderId="0" xfId="0" applyNumberFormat="1" applyFont="1" applyFill="1" applyAlignment="1">
      <alignment horizontal="center" vertical="center" wrapText="1"/>
    </xf>
    <xf numFmtId="0" fontId="38" fillId="0" borderId="0" xfId="0" applyFont="1" applyAlignment="1">
      <alignment vertical="center" wrapText="1"/>
    </xf>
    <xf numFmtId="0" fontId="12" fillId="3" borderId="0" xfId="0" applyFont="1" applyFill="1"/>
    <xf numFmtId="169" fontId="4" fillId="0" borderId="27" xfId="5"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0" fontId="38" fillId="0" borderId="0" xfId="0" applyFont="1" applyAlignment="1">
      <alignment horizontal="left" vertical="top" wrapText="1"/>
    </xf>
    <xf numFmtId="0" fontId="38" fillId="0" borderId="0" xfId="0" applyFont="1" applyAlignment="1">
      <alignment vertical="top" wrapText="1"/>
    </xf>
    <xf numFmtId="0" fontId="3" fillId="0" borderId="21" xfId="0" applyFont="1" applyBorder="1"/>
    <xf numFmtId="0" fontId="3" fillId="0" borderId="22" xfId="0" applyFont="1" applyBorder="1"/>
    <xf numFmtId="0" fontId="3" fillId="0" borderId="23" xfId="0" applyFont="1" applyBorder="1" applyAlignment="1">
      <alignment horizontal="center" wrapText="1"/>
    </xf>
    <xf numFmtId="165" fontId="3" fillId="0" borderId="23" xfId="0" applyNumberFormat="1" applyFont="1" applyBorder="1" applyAlignment="1">
      <alignment horizontal="center"/>
    </xf>
    <xf numFmtId="169" fontId="4" fillId="0" borderId="23" xfId="5" applyNumberFormat="1" applyFont="1" applyFill="1" applyBorder="1" applyAlignment="1">
      <alignment horizontal="center" vertical="center" wrapText="1"/>
    </xf>
    <xf numFmtId="169" fontId="4" fillId="0" borderId="24" xfId="5" applyNumberFormat="1" applyFont="1" applyFill="1" applyBorder="1" applyAlignment="1">
      <alignment horizontal="center" vertical="center" wrapText="1"/>
    </xf>
    <xf numFmtId="0" fontId="77" fillId="3" borderId="0" xfId="1" applyFont="1" applyFill="1"/>
    <xf numFmtId="0" fontId="89" fillId="0" borderId="26" xfId="0" applyFont="1" applyBorder="1" applyAlignment="1">
      <alignment horizontal="center"/>
    </xf>
    <xf numFmtId="3" fontId="0" fillId="0" borderId="0" xfId="0" applyNumberFormat="1"/>
    <xf numFmtId="0" fontId="38" fillId="3" borderId="25" xfId="0" applyFont="1" applyFill="1" applyBorder="1" applyAlignment="1">
      <alignment wrapText="1"/>
    </xf>
    <xf numFmtId="0" fontId="38" fillId="3" borderId="22" xfId="0" applyFont="1" applyFill="1" applyBorder="1" applyAlignment="1">
      <alignment wrapText="1"/>
    </xf>
    <xf numFmtId="3" fontId="4" fillId="0" borderId="23"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165" fontId="4" fillId="6" borderId="26" xfId="0" applyNumberFormat="1" applyFont="1" applyFill="1" applyBorder="1" applyAlignment="1">
      <alignment horizontal="center" vertical="center" wrapText="1"/>
    </xf>
    <xf numFmtId="165" fontId="4" fillId="0" borderId="26" xfId="0" applyNumberFormat="1" applyFont="1" applyBorder="1" applyAlignment="1">
      <alignment horizontal="center" vertical="center" wrapText="1"/>
    </xf>
    <xf numFmtId="165" fontId="4" fillId="0" borderId="27" xfId="0" applyNumberFormat="1" applyFont="1" applyBorder="1" applyAlignment="1">
      <alignment horizontal="center" vertical="center" wrapText="1"/>
    </xf>
    <xf numFmtId="0" fontId="32" fillId="2" borderId="51" xfId="0" applyFont="1" applyFill="1" applyBorder="1" applyAlignment="1">
      <alignment vertical="center" wrapText="1"/>
    </xf>
    <xf numFmtId="0" fontId="32" fillId="2" borderId="51" xfId="0" applyFont="1" applyFill="1" applyBorder="1" applyAlignment="1">
      <alignment horizontal="center" vertical="center" wrapText="1"/>
    </xf>
    <xf numFmtId="169" fontId="4" fillId="6" borderId="26" xfId="5" applyNumberFormat="1" applyFont="1" applyFill="1" applyBorder="1" applyAlignment="1">
      <alignment horizontal="center" vertical="center" wrapText="1"/>
    </xf>
    <xf numFmtId="169" fontId="11" fillId="6" borderId="26" xfId="5" applyNumberFormat="1" applyFont="1" applyFill="1" applyBorder="1" applyAlignment="1">
      <alignment horizontal="center" vertical="center" wrapText="1"/>
    </xf>
    <xf numFmtId="169" fontId="4" fillId="0" borderId="26" xfId="5" applyNumberFormat="1" applyFont="1" applyBorder="1" applyAlignment="1">
      <alignment horizontal="center" vertical="center" wrapText="1" indent="1"/>
    </xf>
    <xf numFmtId="169" fontId="4" fillId="0" borderId="27" xfId="5" applyNumberFormat="1" applyFont="1" applyBorder="1" applyAlignment="1">
      <alignment horizontal="center" vertical="center" wrapText="1" indent="1"/>
    </xf>
    <xf numFmtId="169" fontId="11" fillId="6" borderId="26" xfId="5" applyNumberFormat="1" applyFont="1" applyFill="1" applyBorder="1" applyAlignment="1">
      <alignment horizontal="center" vertical="center" wrapText="1" indent="1"/>
    </xf>
    <xf numFmtId="169" fontId="11" fillId="10" borderId="23" xfId="5" applyNumberFormat="1" applyFont="1" applyFill="1" applyBorder="1" applyAlignment="1">
      <alignment horizontal="center" vertical="center" wrapText="1"/>
    </xf>
    <xf numFmtId="168" fontId="4" fillId="0" borderId="26" xfId="5" applyNumberFormat="1" applyFont="1" applyBorder="1" applyAlignment="1">
      <alignment horizontal="center" vertical="center" wrapText="1"/>
    </xf>
    <xf numFmtId="9" fontId="36" fillId="7" borderId="30" xfId="2" applyFont="1" applyFill="1" applyBorder="1" applyAlignment="1">
      <alignment horizontal="center" vertical="center"/>
    </xf>
    <xf numFmtId="9" fontId="36" fillId="7" borderId="30" xfId="0" applyNumberFormat="1" applyFont="1" applyFill="1" applyBorder="1" applyAlignment="1">
      <alignment horizontal="center" vertical="center" wrapText="1"/>
    </xf>
    <xf numFmtId="9" fontId="36" fillId="7" borderId="31" xfId="0" applyNumberFormat="1" applyFont="1" applyFill="1" applyBorder="1" applyAlignment="1">
      <alignment horizontal="center" vertical="center" wrapText="1"/>
    </xf>
    <xf numFmtId="0" fontId="36" fillId="7" borderId="55" xfId="0" applyFont="1" applyFill="1" applyBorder="1" applyAlignment="1">
      <alignment vertical="center"/>
    </xf>
    <xf numFmtId="0" fontId="36" fillId="7" borderId="55" xfId="0" applyFont="1" applyFill="1" applyBorder="1" applyAlignment="1">
      <alignment horizontal="center" vertical="center"/>
    </xf>
    <xf numFmtId="0" fontId="38" fillId="0" borderId="55" xfId="0" applyFont="1" applyBorder="1" applyAlignment="1">
      <alignment horizontal="center" vertical="center"/>
    </xf>
    <xf numFmtId="0" fontId="38" fillId="7" borderId="55" xfId="0" applyFont="1" applyFill="1" applyBorder="1" applyAlignment="1">
      <alignment horizontal="center" vertical="center"/>
    </xf>
    <xf numFmtId="0" fontId="37" fillId="7" borderId="55" xfId="0" applyFont="1" applyFill="1" applyBorder="1" applyAlignment="1">
      <alignment vertical="center" wrapText="1"/>
    </xf>
    <xf numFmtId="3" fontId="36" fillId="7" borderId="55" xfId="0" applyNumberFormat="1" applyFont="1" applyFill="1" applyBorder="1" applyAlignment="1">
      <alignment horizontal="center" vertical="center" wrapText="1"/>
    </xf>
    <xf numFmtId="0" fontId="3" fillId="0" borderId="55" xfId="0" applyFont="1" applyBorder="1" applyAlignment="1">
      <alignment vertical="center" wrapText="1"/>
    </xf>
    <xf numFmtId="3" fontId="38" fillId="0" borderId="55" xfId="0" applyNumberFormat="1" applyFont="1" applyBorder="1" applyAlignment="1">
      <alignment horizontal="center" vertical="center" wrapText="1"/>
    </xf>
    <xf numFmtId="0" fontId="38" fillId="0" borderId="55" xfId="0" applyFont="1" applyBorder="1" applyAlignment="1">
      <alignment vertical="center" wrapText="1"/>
    </xf>
    <xf numFmtId="0" fontId="38" fillId="0" borderId="55" xfId="0" applyFont="1" applyBorder="1" applyAlignment="1">
      <alignment horizontal="center" vertical="center" wrapText="1"/>
    </xf>
    <xf numFmtId="0" fontId="3" fillId="0" borderId="55" xfId="0" applyFont="1" applyBorder="1" applyAlignment="1">
      <alignment horizontal="center" vertical="center" wrapText="1"/>
    </xf>
    <xf numFmtId="0" fontId="36" fillId="7" borderId="55" xfId="0" applyFont="1" applyFill="1" applyBorder="1" applyAlignment="1">
      <alignment vertical="center" wrapText="1"/>
    </xf>
    <xf numFmtId="0" fontId="3" fillId="7" borderId="55" xfId="0" applyFont="1" applyFill="1" applyBorder="1" applyAlignment="1">
      <alignment horizontal="center" vertical="center" wrapText="1"/>
    </xf>
    <xf numFmtId="0" fontId="3" fillId="6" borderId="55" xfId="0" applyFont="1" applyFill="1" applyBorder="1" applyAlignment="1">
      <alignment horizontal="center" vertical="center" wrapText="1"/>
    </xf>
    <xf numFmtId="164" fontId="3" fillId="6" borderId="55" xfId="0" applyNumberFormat="1" applyFont="1" applyFill="1" applyBorder="1" applyAlignment="1">
      <alignment horizontal="center" vertical="center" wrapText="1"/>
    </xf>
    <xf numFmtId="164" fontId="3" fillId="0" borderId="55" xfId="0" applyNumberFormat="1" applyFont="1" applyBorder="1" applyAlignment="1">
      <alignment horizontal="center" vertical="center" wrapText="1"/>
    </xf>
    <xf numFmtId="0" fontId="32" fillId="5" borderId="0" xfId="0" applyFont="1" applyFill="1" applyAlignment="1">
      <alignment horizontal="center" vertical="center" wrapText="1"/>
    </xf>
    <xf numFmtId="0" fontId="36" fillId="7" borderId="32" xfId="0" applyFont="1" applyFill="1" applyBorder="1" applyAlignment="1">
      <alignment vertical="center" wrapText="1"/>
    </xf>
    <xf numFmtId="165" fontId="36" fillId="6" borderId="34" xfId="0" applyNumberFormat="1" applyFont="1" applyFill="1" applyBorder="1" applyAlignment="1">
      <alignment horizontal="center" vertical="center" wrapText="1"/>
    </xf>
    <xf numFmtId="165" fontId="36" fillId="7" borderId="34" xfId="0" applyNumberFormat="1" applyFont="1" applyFill="1" applyBorder="1" applyAlignment="1">
      <alignment horizontal="center" vertical="center" wrapText="1"/>
    </xf>
    <xf numFmtId="0" fontId="32" fillId="2" borderId="50" xfId="0" applyFont="1" applyFill="1" applyBorder="1" applyAlignment="1">
      <alignment vertical="center" wrapText="1"/>
    </xf>
    <xf numFmtId="0" fontId="32" fillId="2" borderId="52" xfId="0" applyFont="1" applyFill="1" applyBorder="1" applyAlignment="1">
      <alignment horizontal="center" vertical="center" wrapText="1"/>
    </xf>
    <xf numFmtId="0" fontId="32" fillId="5" borderId="0" xfId="0" applyFont="1" applyFill="1" applyAlignment="1">
      <alignment vertical="center"/>
    </xf>
    <xf numFmtId="9" fontId="3" fillId="6" borderId="23" xfId="2" applyFont="1" applyFill="1" applyBorder="1" applyAlignment="1">
      <alignment horizontal="center" vertical="center"/>
    </xf>
    <xf numFmtId="0" fontId="3" fillId="6" borderId="26" xfId="0" applyFont="1" applyFill="1" applyBorder="1" applyAlignment="1">
      <alignment horizontal="center" vertical="center" wrapText="1"/>
    </xf>
    <xf numFmtId="0" fontId="3" fillId="6" borderId="26" xfId="0" applyFont="1" applyFill="1" applyBorder="1" applyAlignment="1">
      <alignment horizontal="center" wrapText="1"/>
    </xf>
    <xf numFmtId="9" fontId="4" fillId="6" borderId="27" xfId="2" applyFont="1" applyFill="1" applyBorder="1" applyAlignment="1">
      <alignment horizontal="center" vertical="center" wrapText="1"/>
    </xf>
    <xf numFmtId="0" fontId="32" fillId="6" borderId="19" xfId="0" applyFont="1" applyFill="1" applyBorder="1" applyAlignment="1">
      <alignment vertical="center" wrapText="1"/>
    </xf>
    <xf numFmtId="9" fontId="4" fillId="6" borderId="20" xfId="2" applyFont="1" applyFill="1" applyBorder="1" applyAlignment="1">
      <alignment horizontal="center" vertical="center" wrapText="1"/>
    </xf>
    <xf numFmtId="9" fontId="11" fillId="3" borderId="5" xfId="2" applyFont="1" applyFill="1" applyBorder="1" applyAlignment="1">
      <alignment horizontal="center" vertical="center" wrapText="1"/>
    </xf>
    <xf numFmtId="165" fontId="36" fillId="7" borderId="59" xfId="0" applyNumberFormat="1" applyFont="1" applyFill="1" applyBorder="1" applyAlignment="1">
      <alignment horizontal="center" vertical="center" wrapText="1"/>
    </xf>
    <xf numFmtId="6" fontId="3" fillId="0" borderId="59" xfId="0" applyNumberFormat="1" applyFont="1" applyBorder="1" applyAlignment="1">
      <alignment horizontal="center" vertical="center" wrapText="1"/>
    </xf>
    <xf numFmtId="0" fontId="3" fillId="0" borderId="59" xfId="0" applyFont="1" applyBorder="1" applyAlignment="1">
      <alignment horizontal="center" vertical="center" wrapText="1"/>
    </xf>
    <xf numFmtId="0" fontId="36" fillId="7" borderId="59" xfId="0" applyFont="1" applyFill="1" applyBorder="1" applyAlignment="1">
      <alignment horizontal="center" vertical="center" wrapText="1"/>
    </xf>
    <xf numFmtId="0" fontId="3" fillId="7" borderId="59" xfId="0" applyFont="1" applyFill="1" applyBorder="1" applyAlignment="1">
      <alignment vertical="center" wrapText="1"/>
    </xf>
    <xf numFmtId="165" fontId="3" fillId="0" borderId="59" xfId="0" applyNumberFormat="1" applyFont="1" applyBorder="1" applyAlignment="1">
      <alignment horizontal="center" vertical="center" wrapText="1"/>
    </xf>
    <xf numFmtId="9" fontId="3" fillId="0" borderId="59" xfId="0" applyNumberFormat="1" applyFont="1" applyBorder="1" applyAlignment="1">
      <alignment horizontal="center" vertical="center" wrapText="1"/>
    </xf>
    <xf numFmtId="169" fontId="11" fillId="10" borderId="24" xfId="5"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wrapText="1"/>
    </xf>
    <xf numFmtId="0" fontId="32" fillId="2" borderId="56" xfId="0" applyFont="1" applyFill="1" applyBorder="1" applyAlignment="1">
      <alignment vertical="center" wrapText="1"/>
    </xf>
    <xf numFmtId="3" fontId="4" fillId="0" borderId="0" xfId="0" applyNumberFormat="1" applyFont="1" applyAlignment="1">
      <alignment horizontal="center" vertical="center" wrapText="1"/>
    </xf>
    <xf numFmtId="0" fontId="4" fillId="0" borderId="3" xfId="0" applyFont="1" applyBorder="1" applyAlignment="1">
      <alignment horizontal="center" vertical="center" wrapText="1"/>
    </xf>
    <xf numFmtId="3" fontId="11" fillId="4" borderId="0" xfId="0" applyNumberFormat="1" applyFont="1" applyFill="1" applyAlignment="1">
      <alignment horizontal="center" vertical="center" wrapText="1"/>
    </xf>
    <xf numFmtId="171" fontId="11" fillId="6" borderId="40" xfId="0" applyNumberFormat="1" applyFont="1" applyFill="1" applyBorder="1" applyAlignment="1">
      <alignment horizontal="center" vertical="center" wrapText="1"/>
    </xf>
    <xf numFmtId="171" fontId="11" fillId="6" borderId="0" xfId="5" applyNumberFormat="1" applyFont="1" applyFill="1" applyBorder="1" applyAlignment="1">
      <alignment horizontal="center" vertical="center" wrapText="1"/>
    </xf>
    <xf numFmtId="171" fontId="4" fillId="0" borderId="0" xfId="5" applyNumberFormat="1" applyFont="1" applyBorder="1" applyAlignment="1">
      <alignment horizontal="center" vertical="center" wrapText="1"/>
    </xf>
    <xf numFmtId="171" fontId="4" fillId="0" borderId="3" xfId="5" applyNumberFormat="1" applyFont="1" applyBorder="1" applyAlignment="1">
      <alignment horizontal="center" vertical="center" wrapText="1"/>
    </xf>
    <xf numFmtId="171" fontId="11" fillId="4" borderId="0" xfId="0" applyNumberFormat="1" applyFont="1" applyFill="1" applyAlignment="1">
      <alignment horizontal="center" vertical="center" wrapText="1"/>
    </xf>
    <xf numFmtId="170" fontId="80" fillId="0" borderId="0" xfId="39" applyNumberFormat="1" applyFont="1" applyAlignment="1">
      <alignment horizontal="center"/>
    </xf>
    <xf numFmtId="170" fontId="52" fillId="0" borderId="0" xfId="40" applyNumberFormat="1" applyFont="1" applyBorder="1" applyAlignment="1"/>
    <xf numFmtId="171" fontId="52" fillId="6" borderId="0" xfId="40" applyNumberFormat="1" applyFont="1" applyFill="1" applyBorder="1" applyAlignment="1">
      <alignment horizontal="center"/>
    </xf>
    <xf numFmtId="0" fontId="52" fillId="0" borderId="0" xfId="39" applyFont="1"/>
    <xf numFmtId="171" fontId="11" fillId="4" borderId="0" xfId="0" applyNumberFormat="1" applyFont="1" applyFill="1" applyAlignment="1">
      <alignment horizontal="left" vertical="center" wrapText="1"/>
    </xf>
    <xf numFmtId="0" fontId="52" fillId="0" borderId="0" xfId="41" applyFont="1" applyAlignment="1">
      <alignment horizontal="left" vertical="center"/>
    </xf>
    <xf numFmtId="0" fontId="52" fillId="3" borderId="0" xfId="41" applyFont="1" applyFill="1" applyAlignment="1">
      <alignment horizontal="center" vertical="center"/>
    </xf>
    <xf numFmtId="49" fontId="11" fillId="0" borderId="0" xfId="0" applyNumberFormat="1" applyFont="1" applyAlignment="1">
      <alignment vertical="center" wrapText="1"/>
    </xf>
    <xf numFmtId="0" fontId="48" fillId="0" borderId="0" xfId="0" applyFont="1" applyAlignment="1">
      <alignment vertical="center" wrapText="1"/>
    </xf>
    <xf numFmtId="0" fontId="4" fillId="0" borderId="0" xfId="0" applyFont="1" applyAlignment="1">
      <alignment horizontal="left" vertical="center" wrapText="1"/>
    </xf>
    <xf numFmtId="0" fontId="25" fillId="44" borderId="0" xfId="0" applyFont="1" applyFill="1" applyAlignment="1">
      <alignment vertical="center"/>
    </xf>
    <xf numFmtId="0" fontId="25" fillId="44" borderId="0" xfId="0" applyFont="1" applyFill="1" applyAlignment="1">
      <alignment vertical="center" wrapText="1"/>
    </xf>
    <xf numFmtId="0" fontId="94" fillId="44" borderId="0" xfId="0" applyFont="1" applyFill="1" applyAlignment="1">
      <alignment horizontal="center" vertical="center" wrapText="1"/>
    </xf>
    <xf numFmtId="0" fontId="0" fillId="3" borderId="0" xfId="0" applyFill="1" applyAlignment="1">
      <alignment horizontal="left"/>
    </xf>
    <xf numFmtId="0" fontId="69" fillId="3" borderId="0" xfId="0" applyFont="1" applyFill="1" applyAlignment="1">
      <alignment vertical="center"/>
    </xf>
    <xf numFmtId="0" fontId="10" fillId="0" borderId="0" xfId="1" applyFont="1" applyAlignment="1">
      <alignment vertical="top" wrapText="1"/>
    </xf>
    <xf numFmtId="9" fontId="11" fillId="4" borderId="23" xfId="2" applyFont="1" applyFill="1" applyBorder="1" applyAlignment="1">
      <alignment horizontal="center" vertical="center" wrapText="1"/>
    </xf>
    <xf numFmtId="9" fontId="11" fillId="4" borderId="24" xfId="2" applyFont="1" applyFill="1" applyBorder="1" applyAlignment="1">
      <alignment horizontal="center" vertical="center" wrapText="1"/>
    </xf>
    <xf numFmtId="0" fontId="38" fillId="0" borderId="57" xfId="0" applyFont="1" applyBorder="1" applyAlignment="1">
      <alignment horizontal="center" vertical="center" wrapText="1"/>
    </xf>
    <xf numFmtId="0" fontId="3" fillId="7" borderId="59" xfId="0" applyFont="1" applyFill="1" applyBorder="1" applyAlignment="1">
      <alignment horizontal="center" vertical="center" wrapText="1"/>
    </xf>
    <xf numFmtId="165" fontId="36" fillId="6" borderId="23" xfId="0" applyNumberFormat="1" applyFont="1" applyFill="1" applyBorder="1" applyAlignment="1">
      <alignment horizontal="center" vertical="center" wrapText="1"/>
    </xf>
    <xf numFmtId="0" fontId="38" fillId="0" borderId="29" xfId="0" applyFont="1" applyBorder="1" applyAlignment="1">
      <alignment horizontal="left" vertical="center" wrapText="1"/>
    </xf>
    <xf numFmtId="0" fontId="4" fillId="3" borderId="22" xfId="0" applyFont="1" applyFill="1" applyBorder="1" applyAlignment="1">
      <alignment vertical="center" wrapText="1"/>
    </xf>
    <xf numFmtId="0" fontId="11" fillId="10" borderId="26" xfId="0" applyFont="1" applyFill="1" applyBorder="1" applyAlignment="1">
      <alignment horizontal="left" vertical="center" wrapText="1"/>
    </xf>
    <xf numFmtId="9" fontId="3" fillId="0" borderId="27" xfId="0" applyNumberFormat="1" applyFont="1" applyBorder="1" applyAlignment="1">
      <alignment horizontal="center" vertical="center" wrapText="1"/>
    </xf>
    <xf numFmtId="0" fontId="89" fillId="3" borderId="0" xfId="0" applyFont="1" applyFill="1" applyAlignment="1">
      <alignment vertical="center" wrapText="1"/>
    </xf>
    <xf numFmtId="3" fontId="25" fillId="5" borderId="4" xfId="3" applyNumberFormat="1" applyFont="1" applyFill="1" applyBorder="1" applyAlignment="1">
      <alignment horizontal="left" vertical="center"/>
    </xf>
    <xf numFmtId="0" fontId="32" fillId="2" borderId="48" xfId="0" applyFont="1" applyFill="1" applyBorder="1" applyAlignment="1">
      <alignment vertical="center" wrapText="1"/>
    </xf>
    <xf numFmtId="0" fontId="32" fillId="2" borderId="49" xfId="0" applyFont="1" applyFill="1" applyBorder="1" applyAlignment="1">
      <alignment horizontal="center" vertical="center" wrapText="1"/>
    </xf>
    <xf numFmtId="0" fontId="11" fillId="6" borderId="25" xfId="0" applyFont="1" applyFill="1" applyBorder="1" applyAlignment="1">
      <alignment horizontal="left" vertical="center" wrapText="1" indent="2"/>
    </xf>
    <xf numFmtId="3" fontId="4" fillId="7" borderId="23" xfId="0" applyNumberFormat="1" applyFont="1" applyFill="1" applyBorder="1" applyAlignment="1">
      <alignment horizontal="center" vertical="center" wrapText="1"/>
    </xf>
    <xf numFmtId="0" fontId="32" fillId="2" borderId="61" xfId="0" applyFont="1" applyFill="1" applyBorder="1" applyAlignment="1">
      <alignment vertical="center" wrapText="1"/>
    </xf>
    <xf numFmtId="0" fontId="32" fillId="2" borderId="58" xfId="0" applyFont="1" applyFill="1" applyBorder="1" applyAlignment="1">
      <alignment horizontal="center" vertical="center" wrapText="1"/>
    </xf>
    <xf numFmtId="0" fontId="36" fillId="7" borderId="5" xfId="0" applyFont="1" applyFill="1" applyBorder="1" applyAlignment="1">
      <alignment vertical="center" wrapText="1"/>
    </xf>
    <xf numFmtId="0" fontId="38" fillId="7" borderId="5" xfId="0" applyFont="1" applyFill="1" applyBorder="1" applyAlignment="1">
      <alignment horizontal="center" vertical="center" wrapText="1"/>
    </xf>
    <xf numFmtId="165" fontId="36" fillId="6" borderId="5" xfId="0" applyNumberFormat="1" applyFont="1" applyFill="1" applyBorder="1" applyAlignment="1">
      <alignment horizontal="center" vertical="center" wrapText="1"/>
    </xf>
    <xf numFmtId="165" fontId="36" fillId="7" borderId="5" xfId="0" applyNumberFormat="1" applyFont="1" applyFill="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6" fontId="3" fillId="6" borderId="5" xfId="0" applyNumberFormat="1" applyFont="1" applyFill="1" applyBorder="1" applyAlignment="1">
      <alignment horizontal="center" vertical="center" wrapText="1"/>
    </xf>
    <xf numFmtId="6" fontId="3" fillId="0" borderId="5" xfId="0" applyNumberFormat="1" applyFont="1" applyBorder="1" applyAlignment="1">
      <alignment horizontal="center" vertical="center" wrapText="1"/>
    </xf>
    <xf numFmtId="167" fontId="3" fillId="6" borderId="5" xfId="0" applyNumberFormat="1" applyFont="1" applyFill="1" applyBorder="1" applyAlignment="1">
      <alignment horizontal="center" vertical="center" wrapText="1"/>
    </xf>
    <xf numFmtId="0" fontId="38" fillId="0" borderId="5" xfId="0" applyFont="1" applyBorder="1" applyAlignment="1">
      <alignment vertical="center" wrapText="1"/>
    </xf>
    <xf numFmtId="0" fontId="3" fillId="0" borderId="62" xfId="0" applyFont="1" applyBorder="1" applyAlignment="1">
      <alignment vertical="center" wrapText="1"/>
    </xf>
    <xf numFmtId="0" fontId="3" fillId="0" borderId="62" xfId="0" applyFont="1" applyBorder="1" applyAlignment="1">
      <alignment horizontal="center" vertical="center" wrapText="1"/>
    </xf>
    <xf numFmtId="0" fontId="3" fillId="6" borderId="62" xfId="0" applyFont="1" applyFill="1" applyBorder="1" applyAlignment="1">
      <alignment horizontal="center" vertical="center" wrapText="1"/>
    </xf>
    <xf numFmtId="167" fontId="37" fillId="6" borderId="5" xfId="0" applyNumberFormat="1" applyFont="1" applyFill="1" applyBorder="1" applyAlignment="1">
      <alignment horizontal="center" vertical="center" wrapText="1"/>
    </xf>
    <xf numFmtId="0" fontId="36" fillId="7" borderId="5" xfId="0" applyFont="1" applyFill="1" applyBorder="1" applyAlignment="1">
      <alignment horizontal="center" vertical="center" wrapText="1"/>
    </xf>
    <xf numFmtId="0" fontId="37" fillId="0" borderId="5" xfId="0" applyFont="1" applyBorder="1" applyAlignment="1">
      <alignment horizontal="left" vertical="center" wrapText="1" indent="2"/>
    </xf>
    <xf numFmtId="0" fontId="3" fillId="0" borderId="5" xfId="0" applyFont="1" applyBorder="1" applyAlignment="1">
      <alignment horizontal="left" vertical="center" wrapText="1" indent="3"/>
    </xf>
    <xf numFmtId="0" fontId="3" fillId="6" borderId="5" xfId="0" applyFont="1" applyFill="1" applyBorder="1" applyAlignment="1">
      <alignment horizontal="center" vertical="center" wrapText="1"/>
    </xf>
    <xf numFmtId="0" fontId="3" fillId="7" borderId="5" xfId="0" applyFont="1" applyFill="1" applyBorder="1" applyAlignment="1">
      <alignment vertical="center" wrapText="1"/>
    </xf>
    <xf numFmtId="0" fontId="3" fillId="6" borderId="5" xfId="0" applyFont="1" applyFill="1" applyBorder="1" applyAlignment="1">
      <alignment vertical="center" wrapText="1"/>
    </xf>
    <xf numFmtId="8" fontId="38" fillId="6" borderId="5" xfId="0" applyNumberFormat="1" applyFont="1" applyFill="1" applyBorder="1" applyAlignment="1">
      <alignment horizontal="center" vertical="center" wrapText="1"/>
    </xf>
    <xf numFmtId="165" fontId="3" fillId="0" borderId="5" xfId="0"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0" fontId="36" fillId="6" borderId="30" xfId="0" applyFont="1" applyFill="1" applyBorder="1" applyAlignment="1">
      <alignment vertical="center" wrapText="1"/>
    </xf>
    <xf numFmtId="0" fontId="3" fillId="7" borderId="30"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3" fillId="0" borderId="25" xfId="0" applyFont="1" applyBorder="1" applyAlignment="1">
      <alignment horizontal="left" vertical="center" wrapText="1" indent="1"/>
    </xf>
    <xf numFmtId="3" fontId="11" fillId="42" borderId="26" xfId="0" applyNumberFormat="1" applyFont="1" applyFill="1" applyBorder="1" applyAlignment="1">
      <alignment horizontal="center" vertical="center" wrapText="1"/>
    </xf>
    <xf numFmtId="3" fontId="4" fillId="8" borderId="26" xfId="0" applyNumberFormat="1" applyFont="1" applyFill="1" applyBorder="1" applyAlignment="1">
      <alignment horizontal="center" vertical="center" wrapText="1"/>
    </xf>
    <xf numFmtId="4" fontId="11" fillId="42" borderId="26" xfId="0" applyNumberFormat="1" applyFont="1" applyFill="1" applyBorder="1" applyAlignment="1">
      <alignment horizontal="center" vertical="center" wrapText="1"/>
    </xf>
    <xf numFmtId="4" fontId="4" fillId="8" borderId="26" xfId="0" applyNumberFormat="1" applyFont="1" applyFill="1" applyBorder="1" applyAlignment="1">
      <alignment horizontal="center" vertical="center" wrapText="1"/>
    </xf>
    <xf numFmtId="0" fontId="4" fillId="0" borderId="25" xfId="0" applyFont="1" applyBorder="1" applyAlignment="1">
      <alignment horizontal="left" vertical="top" wrapText="1" indent="2"/>
    </xf>
    <xf numFmtId="0" fontId="3" fillId="0" borderId="30" xfId="0" applyFont="1" applyBorder="1" applyAlignment="1">
      <alignment horizontal="center" vertical="center"/>
    </xf>
    <xf numFmtId="0" fontId="32" fillId="2" borderId="53" xfId="0" applyFont="1" applyFill="1" applyBorder="1" applyAlignment="1">
      <alignment vertical="center" wrapText="1"/>
    </xf>
    <xf numFmtId="0" fontId="32" fillId="2" borderId="54" xfId="0" applyFont="1" applyFill="1" applyBorder="1" applyAlignment="1">
      <alignment horizontal="center" vertical="center" wrapText="1"/>
    </xf>
    <xf numFmtId="0" fontId="38" fillId="6" borderId="55" xfId="0" applyFont="1" applyFill="1" applyBorder="1" applyAlignment="1">
      <alignment horizontal="center" vertical="center"/>
    </xf>
    <xf numFmtId="3" fontId="36" fillId="6" borderId="55" xfId="0" applyNumberFormat="1" applyFont="1" applyFill="1" applyBorder="1" applyAlignment="1">
      <alignment horizontal="center" vertical="center" wrapText="1"/>
    </xf>
    <xf numFmtId="3" fontId="38" fillId="6" borderId="55" xfId="0" applyNumberFormat="1" applyFont="1" applyFill="1" applyBorder="1" applyAlignment="1">
      <alignment horizontal="center" vertical="center" wrapText="1"/>
    </xf>
    <xf numFmtId="0" fontId="38" fillId="6" borderId="55" xfId="0" applyFont="1" applyFill="1" applyBorder="1" applyAlignment="1">
      <alignment horizontal="center" vertical="center" wrapText="1"/>
    </xf>
    <xf numFmtId="3" fontId="3" fillId="0" borderId="33" xfId="0" applyNumberFormat="1" applyFont="1" applyBorder="1" applyAlignment="1">
      <alignment horizontal="left" vertical="center" wrapText="1"/>
    </xf>
    <xf numFmtId="3" fontId="3" fillId="7" borderId="33" xfId="0" applyNumberFormat="1" applyFont="1" applyFill="1" applyBorder="1" applyAlignment="1">
      <alignment horizontal="center" vertical="center" wrapText="1"/>
    </xf>
    <xf numFmtId="0" fontId="77" fillId="0" borderId="0" xfId="1" applyFont="1" applyBorder="1" applyAlignment="1">
      <alignment horizontal="left" vertical="center"/>
    </xf>
    <xf numFmtId="165" fontId="3" fillId="0" borderId="33" xfId="0" applyNumberFormat="1" applyFont="1" applyBorder="1" applyAlignment="1">
      <alignment horizontal="left"/>
    </xf>
    <xf numFmtId="165" fontId="3" fillId="6" borderId="33" xfId="0" applyNumberFormat="1" applyFont="1" applyFill="1" applyBorder="1" applyAlignment="1">
      <alignment horizontal="center"/>
    </xf>
    <xf numFmtId="0" fontId="36" fillId="6" borderId="21" xfId="0" applyFont="1" applyFill="1" applyBorder="1" applyAlignment="1">
      <alignment vertical="center" wrapText="1"/>
    </xf>
    <xf numFmtId="0" fontId="38" fillId="6" borderId="30" xfId="0" applyFont="1" applyFill="1" applyBorder="1" applyAlignment="1">
      <alignment horizontal="center" vertical="center" wrapText="1"/>
    </xf>
    <xf numFmtId="165" fontId="38" fillId="6" borderId="0" xfId="0" applyNumberFormat="1" applyFont="1" applyFill="1" applyAlignment="1">
      <alignment horizontal="center" vertical="center" wrapText="1"/>
    </xf>
    <xf numFmtId="0" fontId="32" fillId="2" borderId="56" xfId="0" applyFont="1" applyFill="1" applyBorder="1" applyAlignment="1">
      <alignment horizontal="center" vertical="center" wrapText="1"/>
    </xf>
    <xf numFmtId="0" fontId="38" fillId="0" borderId="32" xfId="0" applyFont="1" applyBorder="1" applyAlignment="1">
      <alignment vertical="center" wrapText="1"/>
    </xf>
    <xf numFmtId="0" fontId="10" fillId="0" borderId="6" xfId="1" applyFont="1" applyBorder="1" applyAlignment="1">
      <alignment horizontal="left" vertical="center"/>
    </xf>
    <xf numFmtId="0" fontId="3" fillId="0" borderId="6" xfId="0" applyFont="1" applyBorder="1" applyAlignment="1">
      <alignment horizontal="center" vertical="center" wrapText="1"/>
    </xf>
    <xf numFmtId="3" fontId="101" fillId="8" borderId="26" xfId="0" applyNumberFormat="1" applyFont="1" applyFill="1" applyBorder="1" applyAlignment="1">
      <alignment horizontal="center" vertical="center" wrapText="1"/>
    </xf>
    <xf numFmtId="3" fontId="100" fillId="6" borderId="26" xfId="0" applyNumberFormat="1" applyFont="1" applyFill="1" applyBorder="1" applyAlignment="1">
      <alignment horizontal="center" vertical="center" wrapText="1"/>
    </xf>
    <xf numFmtId="0" fontId="101" fillId="0" borderId="26" xfId="0" applyFont="1" applyBorder="1" applyAlignment="1">
      <alignment horizontal="center" vertical="center" wrapText="1"/>
    </xf>
    <xf numFmtId="4" fontId="101" fillId="8" borderId="26" xfId="0" applyNumberFormat="1" applyFont="1" applyFill="1" applyBorder="1" applyAlignment="1">
      <alignment horizontal="center" vertical="center" wrapText="1"/>
    </xf>
    <xf numFmtId="0" fontId="100" fillId="4" borderId="25" xfId="0" applyFont="1" applyFill="1" applyBorder="1" applyAlignment="1">
      <alignment vertical="center" wrapText="1"/>
    </xf>
    <xf numFmtId="0" fontId="100" fillId="4" borderId="26" xfId="0" applyFont="1" applyFill="1" applyBorder="1" applyAlignment="1">
      <alignment horizontal="center" vertical="center" wrapText="1"/>
    </xf>
    <xf numFmtId="3" fontId="100" fillId="42" borderId="26" xfId="0" applyNumberFormat="1" applyFont="1" applyFill="1" applyBorder="1" applyAlignment="1">
      <alignment horizontal="center" vertical="center" wrapText="1"/>
    </xf>
    <xf numFmtId="4" fontId="100" fillId="42" borderId="26" xfId="0" applyNumberFormat="1" applyFont="1" applyFill="1" applyBorder="1" applyAlignment="1">
      <alignment horizontal="center" vertical="center" wrapText="1"/>
    </xf>
    <xf numFmtId="0" fontId="101" fillId="0" borderId="25" xfId="0" applyFont="1" applyBorder="1" applyAlignment="1">
      <alignment horizontal="left" vertical="center" wrapText="1" indent="2"/>
    </xf>
    <xf numFmtId="171" fontId="100" fillId="4" borderId="23" xfId="5" applyNumberFormat="1" applyFont="1" applyFill="1" applyBorder="1" applyAlignment="1">
      <alignment horizontal="center" vertical="center" wrapText="1"/>
    </xf>
    <xf numFmtId="9" fontId="100" fillId="4" borderId="23" xfId="2" applyFont="1" applyFill="1" applyBorder="1" applyAlignment="1">
      <alignment horizontal="center" vertical="center" wrapText="1"/>
    </xf>
    <xf numFmtId="9" fontId="100" fillId="4" borderId="24" xfId="2" applyFont="1" applyFill="1" applyBorder="1" applyAlignment="1">
      <alignment horizontal="center" vertical="center" wrapText="1"/>
    </xf>
    <xf numFmtId="4" fontId="100" fillId="6" borderId="26" xfId="0" applyNumberFormat="1" applyFont="1" applyFill="1" applyBorder="1" applyAlignment="1">
      <alignment horizontal="center" vertical="center" wrapText="1"/>
    </xf>
    <xf numFmtId="4" fontId="11" fillId="6" borderId="26" xfId="0" applyNumberFormat="1" applyFont="1" applyFill="1" applyBorder="1" applyAlignment="1">
      <alignment horizontal="center" vertical="center" wrapText="1"/>
    </xf>
    <xf numFmtId="0" fontId="105" fillId="0" borderId="6" xfId="0" applyFont="1" applyBorder="1" applyAlignment="1">
      <alignment horizontal="center" vertical="center" wrapText="1"/>
    </xf>
    <xf numFmtId="0" fontId="105" fillId="0" borderId="8" xfId="0" applyFont="1" applyBorder="1" applyAlignment="1">
      <alignment horizontal="center" vertical="center" wrapText="1"/>
    </xf>
    <xf numFmtId="0" fontId="105" fillId="0" borderId="9" xfId="0" applyFont="1" applyBorder="1" applyAlignment="1">
      <alignment horizontal="center" vertical="center" wrapText="1"/>
    </xf>
    <xf numFmtId="0" fontId="105" fillId="0" borderId="7" xfId="0" applyFont="1" applyBorder="1" applyAlignment="1">
      <alignment horizontal="center" vertical="center" wrapText="1"/>
    </xf>
    <xf numFmtId="0" fontId="106" fillId="0" borderId="6" xfId="1" applyFont="1" applyBorder="1" applyAlignment="1">
      <alignment horizontal="left" vertical="center" wrapText="1"/>
    </xf>
    <xf numFmtId="0" fontId="107" fillId="0" borderId="7" xfId="0" applyFont="1" applyBorder="1" applyAlignment="1">
      <alignment horizontal="center" vertical="center" wrapText="1"/>
    </xf>
    <xf numFmtId="0" fontId="16" fillId="0" borderId="0" xfId="0" applyFont="1" applyAlignment="1">
      <alignment horizontal="left" vertical="top" wrapText="1"/>
    </xf>
    <xf numFmtId="0" fontId="34" fillId="0" borderId="0" xfId="0" applyFont="1" applyAlignment="1">
      <alignment horizontal="left" vertical="center" wrapText="1"/>
    </xf>
    <xf numFmtId="0" fontId="97" fillId="0" borderId="0" xfId="0" applyFont="1" applyAlignment="1">
      <alignment horizontal="left" vertical="center" wrapText="1"/>
    </xf>
    <xf numFmtId="0" fontId="34" fillId="0" borderId="0" xfId="0" applyFont="1" applyAlignment="1">
      <alignment horizontal="left" vertical="center"/>
    </xf>
    <xf numFmtId="9" fontId="100" fillId="0" borderId="23" xfId="2" applyFont="1" applyFill="1" applyBorder="1" applyAlignment="1">
      <alignment horizontal="center" vertical="center" wrapText="1"/>
    </xf>
    <xf numFmtId="9" fontId="11" fillId="0" borderId="23" xfId="2" applyFont="1" applyFill="1" applyBorder="1" applyAlignment="1">
      <alignment horizontal="center" vertical="center" wrapText="1"/>
    </xf>
    <xf numFmtId="3" fontId="101" fillId="0" borderId="26" xfId="0" applyNumberFormat="1" applyFont="1" applyBorder="1" applyAlignment="1">
      <alignment horizontal="center" vertical="center" wrapText="1"/>
    </xf>
    <xf numFmtId="0" fontId="32" fillId="5" borderId="0" xfId="0" applyFont="1" applyFill="1" applyAlignment="1">
      <alignment horizontal="left" vertical="center" wrapText="1"/>
    </xf>
    <xf numFmtId="0" fontId="108" fillId="3" borderId="0" xfId="0" applyFont="1" applyFill="1"/>
    <xf numFmtId="3" fontId="102" fillId="3" borderId="0" xfId="0" applyNumberFormat="1" applyFont="1" applyFill="1" applyAlignment="1">
      <alignment vertical="center" wrapText="1"/>
    </xf>
    <xf numFmtId="0" fontId="4" fillId="46" borderId="0" xfId="0" applyFont="1" applyFill="1" applyAlignment="1">
      <alignment horizontal="left" vertical="center" wrapText="1" indent="2"/>
    </xf>
    <xf numFmtId="0" fontId="4" fillId="46" borderId="0" xfId="0" applyFont="1" applyFill="1" applyAlignment="1">
      <alignment horizontal="center" vertical="center" wrapText="1"/>
    </xf>
    <xf numFmtId="164" fontId="4" fillId="46" borderId="0" xfId="2" applyNumberFormat="1" applyFont="1" applyFill="1" applyBorder="1" applyAlignment="1">
      <alignment horizontal="center" vertical="center" wrapText="1"/>
    </xf>
    <xf numFmtId="3" fontId="25" fillId="2" borderId="0" xfId="1" applyNumberFormat="1" applyFont="1" applyFill="1" applyBorder="1" applyAlignment="1">
      <alignment horizontal="left" vertical="center"/>
    </xf>
    <xf numFmtId="3" fontId="25" fillId="2" borderId="40" xfId="1" applyNumberFormat="1" applyFont="1" applyFill="1" applyBorder="1" applyAlignment="1">
      <alignment horizontal="left" vertical="center"/>
    </xf>
    <xf numFmtId="0" fontId="26" fillId="3" borderId="65" xfId="3" applyFont="1" applyFill="1" applyBorder="1"/>
    <xf numFmtId="0" fontId="32" fillId="2" borderId="66" xfId="0" applyFont="1" applyFill="1" applyBorder="1" applyAlignment="1">
      <alignment vertical="center" wrapText="1"/>
    </xf>
    <xf numFmtId="3" fontId="25" fillId="3" borderId="0" xfId="3" applyNumberFormat="1" applyFont="1" applyFill="1" applyAlignment="1">
      <alignment vertical="center" wrapText="1"/>
    </xf>
    <xf numFmtId="0" fontId="5" fillId="0" borderId="6" xfId="1" applyBorder="1" applyAlignment="1">
      <alignment horizontal="left" vertical="center" wrapText="1"/>
    </xf>
    <xf numFmtId="6" fontId="37" fillId="7" borderId="23" xfId="0" applyNumberFormat="1" applyFont="1" applyFill="1" applyBorder="1" applyAlignment="1">
      <alignment horizontal="center"/>
    </xf>
    <xf numFmtId="6" fontId="37" fillId="0" borderId="23" xfId="0" applyNumberFormat="1" applyFont="1" applyBorder="1" applyAlignment="1">
      <alignment horizontal="center"/>
    </xf>
    <xf numFmtId="6" fontId="37" fillId="0" borderId="24" xfId="0" applyNumberFormat="1" applyFont="1" applyBorder="1" applyAlignment="1">
      <alignment horizontal="center"/>
    </xf>
    <xf numFmtId="3" fontId="100" fillId="43" borderId="26" xfId="0" applyNumberFormat="1" applyFont="1" applyFill="1" applyBorder="1" applyAlignment="1">
      <alignment horizontal="center" vertical="center" wrapText="1"/>
    </xf>
    <xf numFmtId="3" fontId="11" fillId="43" borderId="26" xfId="0" applyNumberFormat="1" applyFont="1" applyFill="1" applyBorder="1" applyAlignment="1">
      <alignment horizontal="center" vertical="center" wrapText="1"/>
    </xf>
    <xf numFmtId="0" fontId="105" fillId="7" borderId="29" xfId="0" applyFont="1" applyFill="1" applyBorder="1" applyAlignment="1">
      <alignment horizontal="center" vertical="center" wrapText="1"/>
    </xf>
    <xf numFmtId="169" fontId="111" fillId="7" borderId="29" xfId="0" applyNumberFormat="1" applyFont="1" applyFill="1" applyBorder="1" applyAlignment="1">
      <alignment horizontal="center" vertical="center" wrapText="1"/>
    </xf>
    <xf numFmtId="165" fontId="111" fillId="7" borderId="31" xfId="0" applyNumberFormat="1" applyFont="1" applyFill="1" applyBorder="1" applyAlignment="1">
      <alignment horizontal="center" vertical="center" wrapText="1"/>
    </xf>
    <xf numFmtId="0" fontId="112" fillId="5" borderId="0" xfId="0" applyFont="1" applyFill="1" applyAlignment="1">
      <alignment horizontal="center" vertical="center" wrapText="1"/>
    </xf>
    <xf numFmtId="0" fontId="112" fillId="5" borderId="0" xfId="0" applyFont="1" applyFill="1" applyAlignment="1">
      <alignment vertical="center" wrapText="1"/>
    </xf>
    <xf numFmtId="164" fontId="105" fillId="0" borderId="68" xfId="2" applyNumberFormat="1" applyFont="1" applyBorder="1" applyAlignment="1">
      <alignment horizontal="center" vertical="center" wrapText="1"/>
    </xf>
    <xf numFmtId="0" fontId="37" fillId="6" borderId="69" xfId="0" applyFont="1" applyFill="1" applyBorder="1" applyAlignment="1">
      <alignment horizontal="left" vertical="center" wrapText="1"/>
    </xf>
    <xf numFmtId="9" fontId="37" fillId="6" borderId="69" xfId="2" applyFont="1" applyFill="1" applyBorder="1" applyAlignment="1">
      <alignment horizontal="center"/>
    </xf>
    <xf numFmtId="9" fontId="3" fillId="3" borderId="69" xfId="2" applyFont="1" applyFill="1" applyBorder="1" applyAlignment="1">
      <alignment horizontal="left"/>
    </xf>
    <xf numFmtId="9" fontId="3" fillId="6" borderId="69" xfId="2" applyFont="1" applyFill="1" applyBorder="1" applyAlignment="1">
      <alignment horizontal="center"/>
    </xf>
    <xf numFmtId="9" fontId="3" fillId="3" borderId="69" xfId="2" applyFont="1" applyFill="1" applyBorder="1" applyAlignment="1">
      <alignment horizontal="center"/>
    </xf>
    <xf numFmtId="0" fontId="37" fillId="6" borderId="70" xfId="0" applyFont="1" applyFill="1" applyBorder="1" applyAlignment="1">
      <alignment horizontal="left" vertical="center" wrapText="1"/>
    </xf>
    <xf numFmtId="9" fontId="3" fillId="3" borderId="71" xfId="2" applyFont="1" applyFill="1" applyBorder="1" applyAlignment="1">
      <alignment horizontal="center"/>
    </xf>
    <xf numFmtId="9" fontId="3" fillId="6" borderId="71" xfId="2" applyFont="1" applyFill="1" applyBorder="1" applyAlignment="1">
      <alignment horizontal="center"/>
    </xf>
    <xf numFmtId="9" fontId="3" fillId="3" borderId="71" xfId="2" applyFont="1" applyFill="1" applyBorder="1" applyAlignment="1">
      <alignment horizontal="left"/>
    </xf>
    <xf numFmtId="9" fontId="3" fillId="3" borderId="69" xfId="2" applyFont="1" applyFill="1" applyBorder="1" applyAlignment="1">
      <alignment horizontal="center" vertical="center" wrapText="1"/>
    </xf>
    <xf numFmtId="9" fontId="38" fillId="3" borderId="69" xfId="2" applyFont="1" applyFill="1" applyBorder="1" applyAlignment="1">
      <alignment horizontal="center" vertical="center" wrapText="1"/>
    </xf>
    <xf numFmtId="9" fontId="101" fillId="0" borderId="27" xfId="2" applyFont="1" applyBorder="1" applyAlignment="1">
      <alignment horizontal="center" vertical="center" wrapText="1"/>
    </xf>
    <xf numFmtId="9" fontId="101" fillId="6" borderId="27" xfId="2" applyFont="1" applyFill="1" applyBorder="1" applyAlignment="1">
      <alignment horizontal="center" vertical="center" wrapText="1"/>
    </xf>
    <xf numFmtId="9" fontId="100" fillId="6" borderId="27" xfId="2" applyFont="1" applyFill="1" applyBorder="1" applyAlignment="1">
      <alignment horizontal="center" vertical="center" wrapText="1"/>
    </xf>
    <xf numFmtId="9" fontId="37" fillId="6" borderId="69" xfId="2" applyFont="1" applyFill="1" applyBorder="1" applyAlignment="1">
      <alignment horizontal="right"/>
    </xf>
    <xf numFmtId="166" fontId="3" fillId="3" borderId="69" xfId="4" applyNumberFormat="1" applyFont="1" applyFill="1" applyBorder="1" applyAlignment="1">
      <alignment horizontal="right"/>
    </xf>
    <xf numFmtId="0" fontId="3" fillId="3" borderId="69" xfId="0" applyFont="1" applyFill="1" applyBorder="1" applyAlignment="1">
      <alignment horizontal="right"/>
    </xf>
    <xf numFmtId="0" fontId="37" fillId="3" borderId="69" xfId="0" applyFont="1" applyFill="1" applyBorder="1" applyAlignment="1">
      <alignment horizontal="right" vertical="center" wrapText="1"/>
    </xf>
    <xf numFmtId="0" fontId="36" fillId="6" borderId="69" xfId="0" applyFont="1" applyFill="1" applyBorder="1" applyAlignment="1">
      <alignment horizontal="right" vertical="center" wrapText="1" indent="1"/>
    </xf>
    <xf numFmtId="0" fontId="3" fillId="3" borderId="69" xfId="0" applyFont="1" applyFill="1" applyBorder="1" applyAlignment="1">
      <alignment horizontal="right" vertical="center" wrapText="1" indent="1"/>
    </xf>
    <xf numFmtId="0" fontId="104" fillId="0" borderId="31" xfId="0" applyFont="1" applyBorder="1" applyAlignment="1">
      <alignment horizontal="center" vertical="center" wrapText="1"/>
    </xf>
    <xf numFmtId="9" fontId="113" fillId="0" borderId="31" xfId="0" applyNumberFormat="1" applyFont="1" applyBorder="1" applyAlignment="1">
      <alignment horizontal="center" vertical="center" wrapText="1"/>
    </xf>
    <xf numFmtId="9" fontId="114" fillId="0" borderId="31" xfId="0" applyNumberFormat="1" applyFont="1" applyBorder="1" applyAlignment="1">
      <alignment horizontal="center" vertical="center" wrapText="1"/>
    </xf>
    <xf numFmtId="9" fontId="115" fillId="0" borderId="31" xfId="0" applyNumberFormat="1" applyFont="1" applyBorder="1" applyAlignment="1">
      <alignment horizontal="center" vertical="center" wrapText="1"/>
    </xf>
    <xf numFmtId="3" fontId="103" fillId="6" borderId="27" xfId="0" applyNumberFormat="1" applyFont="1" applyFill="1" applyBorder="1" applyAlignment="1">
      <alignment horizontal="center"/>
    </xf>
    <xf numFmtId="4" fontId="103" fillId="6" borderId="27" xfId="0" applyNumberFormat="1" applyFont="1" applyFill="1" applyBorder="1" applyAlignment="1">
      <alignment horizontal="center"/>
    </xf>
    <xf numFmtId="0" fontId="104" fillId="3" borderId="27" xfId="0" applyFont="1" applyFill="1" applyBorder="1" applyAlignment="1">
      <alignment horizontal="center"/>
    </xf>
    <xf numFmtId="3" fontId="104" fillId="3" borderId="27" xfId="0" applyNumberFormat="1" applyFont="1" applyFill="1" applyBorder="1" applyAlignment="1">
      <alignment horizontal="center"/>
    </xf>
    <xf numFmtId="3" fontId="101" fillId="8" borderId="27" xfId="0" applyNumberFormat="1" applyFont="1" applyFill="1" applyBorder="1" applyAlignment="1">
      <alignment horizontal="center" vertical="center" wrapText="1"/>
    </xf>
    <xf numFmtId="3" fontId="103" fillId="4" borderId="27" xfId="0" applyNumberFormat="1" applyFont="1" applyFill="1" applyBorder="1" applyAlignment="1">
      <alignment horizontal="center" vertical="center" wrapText="1"/>
    </xf>
    <xf numFmtId="3" fontId="104" fillId="0" borderId="27" xfId="0" applyNumberFormat="1" applyFont="1" applyBorder="1" applyAlignment="1">
      <alignment horizontal="center" vertical="center" wrapText="1"/>
    </xf>
    <xf numFmtId="0" fontId="0" fillId="0" borderId="27" xfId="0" applyBorder="1"/>
    <xf numFmtId="4" fontId="4" fillId="8" borderId="27" xfId="0" applyNumberFormat="1" applyFont="1" applyFill="1" applyBorder="1" applyAlignment="1">
      <alignment horizontal="center" vertical="center" wrapText="1"/>
    </xf>
    <xf numFmtId="4" fontId="11" fillId="42" borderId="27" xfId="0" applyNumberFormat="1" applyFont="1" applyFill="1" applyBorder="1" applyAlignment="1">
      <alignment horizontal="center" vertical="center" wrapText="1"/>
    </xf>
    <xf numFmtId="3" fontId="4" fillId="8" borderId="27" xfId="0" applyNumberFormat="1" applyFont="1" applyFill="1" applyBorder="1" applyAlignment="1">
      <alignment horizontal="center" vertical="center" wrapText="1"/>
    </xf>
    <xf numFmtId="9" fontId="11" fillId="0" borderId="24" xfId="2" applyFont="1" applyFill="1" applyBorder="1" applyAlignment="1">
      <alignment horizontal="center" vertical="center" wrapText="1"/>
    </xf>
    <xf numFmtId="3" fontId="100" fillId="6" borderId="23" xfId="0" applyNumberFormat="1" applyFont="1" applyFill="1" applyBorder="1" applyAlignment="1">
      <alignment horizontal="center" vertical="center" wrapText="1"/>
    </xf>
    <xf numFmtId="9" fontId="100" fillId="0" borderId="39" xfId="2" applyFont="1" applyBorder="1" applyAlignment="1">
      <alignment horizontal="center" vertical="center" wrapText="1"/>
    </xf>
    <xf numFmtId="0" fontId="38" fillId="0" borderId="72" xfId="0" applyFont="1" applyBorder="1" applyAlignment="1">
      <alignment horizontal="center" vertical="center"/>
    </xf>
    <xf numFmtId="0" fontId="36" fillId="7" borderId="73" xfId="0" applyFont="1" applyFill="1" applyBorder="1" applyAlignment="1">
      <alignment horizontal="center" vertical="center"/>
    </xf>
    <xf numFmtId="0" fontId="38" fillId="0" borderId="74" xfId="0" applyFont="1" applyBorder="1" applyAlignment="1">
      <alignment horizontal="center" vertical="center"/>
    </xf>
    <xf numFmtId="0" fontId="38" fillId="0" borderId="75" xfId="0" applyFont="1" applyBorder="1" applyAlignment="1">
      <alignment horizontal="center" vertical="center"/>
    </xf>
    <xf numFmtId="0" fontId="38" fillId="7" borderId="76" xfId="0" applyFont="1" applyFill="1" applyBorder="1" applyAlignment="1">
      <alignment horizontal="center" vertical="center"/>
    </xf>
    <xf numFmtId="3" fontId="38" fillId="0" borderId="72" xfId="0" applyNumberFormat="1" applyFont="1" applyBorder="1" applyAlignment="1">
      <alignment horizontal="center" vertical="center" wrapText="1"/>
    </xf>
    <xf numFmtId="3" fontId="36" fillId="7" borderId="73" xfId="0" applyNumberFormat="1" applyFont="1" applyFill="1" applyBorder="1" applyAlignment="1">
      <alignment horizontal="center" vertical="center" wrapText="1"/>
    </xf>
    <xf numFmtId="3" fontId="3" fillId="0" borderId="74" xfId="0" applyNumberFormat="1" applyFont="1" applyBorder="1" applyAlignment="1">
      <alignment horizontal="center" vertical="center" wrapText="1"/>
    </xf>
    <xf numFmtId="0" fontId="3" fillId="0" borderId="76" xfId="0" applyFont="1" applyBorder="1" applyAlignment="1">
      <alignment horizontal="center" vertical="center" wrapText="1"/>
    </xf>
    <xf numFmtId="0" fontId="3" fillId="7" borderId="72" xfId="0" applyFont="1" applyFill="1" applyBorder="1" applyAlignment="1">
      <alignment horizontal="center" vertical="center" wrapText="1"/>
    </xf>
    <xf numFmtId="0" fontId="4" fillId="0" borderId="25" xfId="0" applyFont="1" applyBorder="1" applyAlignment="1">
      <alignment horizontal="left" vertical="center" wrapText="1" indent="3"/>
    </xf>
    <xf numFmtId="0" fontId="118" fillId="3" borderId="0" xfId="0" applyFont="1" applyFill="1"/>
    <xf numFmtId="0" fontId="101" fillId="0" borderId="0" xfId="0" applyFont="1" applyAlignment="1">
      <alignment wrapText="1"/>
    </xf>
    <xf numFmtId="0" fontId="119" fillId="2" borderId="2" xfId="0" applyFont="1" applyFill="1" applyBorder="1" applyAlignment="1">
      <alignment vertical="center" wrapText="1"/>
    </xf>
    <xf numFmtId="0" fontId="119" fillId="2" borderId="2" xfId="0" applyFont="1" applyFill="1" applyBorder="1" applyAlignment="1">
      <alignment horizontal="center" vertical="center" wrapText="1"/>
    </xf>
    <xf numFmtId="0" fontId="120" fillId="4" borderId="0" xfId="0" applyFont="1" applyFill="1" applyAlignment="1">
      <alignment wrapText="1"/>
    </xf>
    <xf numFmtId="0" fontId="121" fillId="4" borderId="0" xfId="0" applyFont="1" applyFill="1" applyAlignment="1">
      <alignment vertical="center" wrapText="1"/>
    </xf>
    <xf numFmtId="0" fontId="100" fillId="0" borderId="0" xfId="0" applyFont="1" applyAlignment="1">
      <alignment vertical="center" wrapText="1"/>
    </xf>
    <xf numFmtId="0" fontId="101" fillId="0" borderId="0" xfId="0" applyFont="1" applyAlignment="1">
      <alignment vertical="center" wrapText="1"/>
    </xf>
    <xf numFmtId="0" fontId="101" fillId="4" borderId="0" xfId="0" applyFont="1" applyFill="1" applyAlignment="1">
      <alignment horizontal="center" vertical="center" wrapText="1"/>
    </xf>
    <xf numFmtId="0" fontId="101" fillId="4" borderId="0" xfId="0" applyFont="1" applyFill="1" applyAlignment="1">
      <alignment vertical="center" wrapText="1"/>
    </xf>
    <xf numFmtId="0" fontId="121" fillId="4" borderId="0" xfId="0" applyFont="1" applyFill="1" applyAlignment="1">
      <alignment horizontal="center" vertical="center" wrapText="1"/>
    </xf>
    <xf numFmtId="0" fontId="100" fillId="0" borderId="1" xfId="0" applyFont="1" applyBorder="1" applyAlignment="1">
      <alignment vertical="center" wrapText="1"/>
    </xf>
    <xf numFmtId="0" fontId="101" fillId="0" borderId="1" xfId="0" applyFont="1" applyBorder="1" applyAlignment="1">
      <alignment vertical="center" wrapText="1"/>
    </xf>
    <xf numFmtId="3" fontId="117" fillId="5" borderId="4" xfId="3" applyNumberFormat="1" applyFont="1" applyFill="1" applyBorder="1" applyAlignment="1">
      <alignment horizontal="left" vertical="center"/>
    </xf>
    <xf numFmtId="0" fontId="104" fillId="0" borderId="30" xfId="0" applyFont="1" applyBorder="1" applyAlignment="1">
      <alignment horizontal="center" vertical="center" wrapText="1"/>
    </xf>
    <xf numFmtId="0" fontId="102" fillId="3" borderId="0" xfId="0" applyFont="1" applyFill="1" applyAlignment="1">
      <alignment horizontal="left" vertical="center"/>
    </xf>
    <xf numFmtId="167" fontId="3" fillId="0" borderId="59" xfId="0" applyNumberFormat="1" applyFont="1" applyBorder="1" applyAlignment="1">
      <alignment horizontal="center" vertical="center" wrapText="1"/>
    </xf>
    <xf numFmtId="0" fontId="3" fillId="0" borderId="55" xfId="0" applyFont="1" applyBorder="1" applyAlignment="1">
      <alignment horizontal="left" vertical="center" wrapText="1" indent="1"/>
    </xf>
    <xf numFmtId="0" fontId="38" fillId="8" borderId="55" xfId="0" applyFont="1" applyFill="1" applyBorder="1" applyAlignment="1">
      <alignment horizontal="left" vertical="center" wrapText="1" indent="1"/>
    </xf>
    <xf numFmtId="0" fontId="3" fillId="0" borderId="0" xfId="0" applyFont="1" applyAlignment="1">
      <alignment horizontal="left" vertical="center" wrapText="1" indent="1"/>
    </xf>
    <xf numFmtId="9" fontId="38" fillId="6" borderId="0" xfId="2" applyFont="1" applyFill="1" applyBorder="1" applyAlignment="1">
      <alignment horizontal="center" vertical="center" wrapText="1"/>
    </xf>
    <xf numFmtId="9" fontId="3" fillId="0" borderId="0" xfId="0" applyNumberFormat="1" applyFont="1" applyAlignment="1">
      <alignment horizontal="center" vertical="center" wrapText="1"/>
    </xf>
    <xf numFmtId="9" fontId="105" fillId="6" borderId="30" xfId="2" applyFont="1" applyFill="1" applyBorder="1" applyAlignment="1">
      <alignment horizontal="center" vertical="center" wrapText="1"/>
    </xf>
    <xf numFmtId="0" fontId="36" fillId="8" borderId="0" xfId="0" applyFont="1" applyFill="1" applyAlignment="1">
      <alignment vertical="center" wrapText="1"/>
    </xf>
    <xf numFmtId="0" fontId="111" fillId="8" borderId="0" xfId="0" applyFont="1" applyFill="1" applyAlignment="1">
      <alignment vertical="center" wrapText="1"/>
    </xf>
    <xf numFmtId="9" fontId="111" fillId="6" borderId="30" xfId="2" applyFont="1" applyFill="1" applyBorder="1" applyAlignment="1">
      <alignment horizontal="center" vertical="center" wrapText="1"/>
    </xf>
    <xf numFmtId="0" fontId="109" fillId="0" borderId="0" xfId="0" applyFont="1" applyAlignment="1">
      <alignment vertical="center" wrapText="1"/>
    </xf>
    <xf numFmtId="9" fontId="104" fillId="0" borderId="0" xfId="0" applyNumberFormat="1" applyFont="1" applyAlignment="1">
      <alignment horizontal="center" vertical="center" wrapText="1"/>
    </xf>
    <xf numFmtId="0" fontId="100" fillId="4" borderId="23" xfId="0" applyFont="1" applyFill="1" applyBorder="1" applyAlignment="1">
      <alignment horizontal="center" vertical="center" wrapText="1"/>
    </xf>
    <xf numFmtId="0" fontId="36" fillId="3" borderId="21" xfId="0" applyFont="1" applyFill="1" applyBorder="1" applyAlignment="1">
      <alignment vertical="center" wrapText="1"/>
    </xf>
    <xf numFmtId="0" fontId="36" fillId="3" borderId="22" xfId="0" applyFont="1" applyFill="1" applyBorder="1" applyAlignment="1">
      <alignment vertical="center" wrapText="1"/>
    </xf>
    <xf numFmtId="0" fontId="3" fillId="3" borderId="26" xfId="0" applyFont="1" applyFill="1" applyBorder="1" applyAlignment="1">
      <alignment horizontal="center" wrapText="1"/>
    </xf>
    <xf numFmtId="9" fontId="3" fillId="3" borderId="26" xfId="2" applyFont="1" applyFill="1" applyBorder="1" applyAlignment="1">
      <alignment horizontal="center" vertical="center"/>
    </xf>
    <xf numFmtId="9" fontId="4" fillId="3" borderId="26" xfId="2" applyFont="1" applyFill="1" applyBorder="1" applyAlignment="1">
      <alignment horizontal="center" vertical="center" wrapText="1"/>
    </xf>
    <xf numFmtId="9" fontId="4" fillId="3" borderId="27" xfId="2" applyFont="1" applyFill="1" applyBorder="1" applyAlignment="1">
      <alignment horizontal="center" vertical="center" wrapText="1"/>
    </xf>
    <xf numFmtId="9" fontId="104" fillId="6" borderId="26" xfId="2" applyFont="1" applyFill="1" applyBorder="1" applyAlignment="1">
      <alignment horizontal="center" vertical="center"/>
    </xf>
    <xf numFmtId="0" fontId="3" fillId="0" borderId="38" xfId="0" applyFont="1" applyBorder="1" applyAlignment="1">
      <alignment horizontal="left" vertical="center" indent="1"/>
    </xf>
    <xf numFmtId="8" fontId="0" fillId="0" borderId="0" xfId="0" applyNumberFormat="1"/>
    <xf numFmtId="165" fontId="3" fillId="6" borderId="26" xfId="0" applyNumberFormat="1" applyFont="1" applyFill="1" applyBorder="1" applyAlignment="1">
      <alignment horizontal="center"/>
    </xf>
    <xf numFmtId="165" fontId="3" fillId="0" borderId="26" xfId="0" applyNumberFormat="1" applyFont="1" applyBorder="1" applyAlignment="1">
      <alignment horizontal="center"/>
    </xf>
    <xf numFmtId="0" fontId="77" fillId="0" borderId="0" xfId="1" applyFont="1" applyAlignment="1">
      <alignment horizontal="left" vertical="center" wrapText="1"/>
    </xf>
    <xf numFmtId="0" fontId="5" fillId="3" borderId="38" xfId="1" applyFill="1" applyBorder="1" applyAlignment="1">
      <alignment vertical="center" wrapText="1"/>
    </xf>
    <xf numFmtId="0" fontId="122" fillId="0" borderId="6" xfId="0" applyFont="1" applyBorder="1" applyAlignment="1">
      <alignment horizontal="left" vertical="center" wrapText="1"/>
    </xf>
    <xf numFmtId="0" fontId="112" fillId="2" borderId="0" xfId="0" applyFont="1" applyFill="1" applyAlignment="1">
      <alignment horizontal="center" vertical="center" wrapText="1"/>
    </xf>
    <xf numFmtId="0" fontId="11" fillId="6" borderId="22" xfId="0" applyFont="1" applyFill="1" applyBorder="1" applyAlignment="1">
      <alignment horizontal="center" vertical="center" wrapText="1"/>
    </xf>
    <xf numFmtId="0" fontId="11" fillId="6" borderId="23" xfId="0" applyFont="1" applyFill="1" applyBorder="1" applyAlignment="1">
      <alignment vertical="center" wrapText="1"/>
    </xf>
    <xf numFmtId="0" fontId="11" fillId="6" borderId="24" xfId="0" applyFont="1" applyFill="1" applyBorder="1" applyAlignment="1">
      <alignment vertical="center" wrapText="1"/>
    </xf>
    <xf numFmtId="0" fontId="11" fillId="6" borderId="26" xfId="0" applyFont="1" applyFill="1" applyBorder="1" applyAlignment="1">
      <alignment vertical="center" wrapText="1"/>
    </xf>
    <xf numFmtId="0" fontId="11" fillId="6" borderId="27" xfId="0" applyFont="1" applyFill="1" applyBorder="1" applyAlignment="1">
      <alignment vertical="center" wrapText="1"/>
    </xf>
    <xf numFmtId="9" fontId="11" fillId="6" borderId="26" xfId="2" applyFont="1" applyFill="1" applyBorder="1" applyAlignment="1">
      <alignment vertical="center" wrapText="1"/>
    </xf>
    <xf numFmtId="9" fontId="11" fillId="6" borderId="27" xfId="2" applyFont="1" applyFill="1" applyBorder="1" applyAlignment="1">
      <alignment horizontal="center" vertical="center" wrapText="1"/>
    </xf>
    <xf numFmtId="0" fontId="4" fillId="6" borderId="27" xfId="0" applyFont="1" applyFill="1" applyBorder="1" applyAlignment="1">
      <alignment vertical="center" wrapText="1"/>
    </xf>
    <xf numFmtId="0" fontId="118" fillId="0" borderId="0" xfId="0" applyFont="1"/>
    <xf numFmtId="3" fontId="123" fillId="5" borderId="4" xfId="1" applyNumberFormat="1" applyFont="1" applyFill="1" applyBorder="1" applyAlignment="1">
      <alignment horizontal="center" vertical="center"/>
    </xf>
    <xf numFmtId="0" fontId="124" fillId="3" borderId="0" xfId="0" applyFont="1" applyFill="1"/>
    <xf numFmtId="0" fontId="123" fillId="3" borderId="0" xfId="0" applyFont="1" applyFill="1" applyAlignment="1">
      <alignment horizontal="center" vertical="center"/>
    </xf>
    <xf numFmtId="0" fontId="125" fillId="3" borderId="0" xfId="3" applyFont="1" applyFill="1" applyAlignment="1">
      <alignment horizontal="left" vertical="center" wrapText="1"/>
    </xf>
    <xf numFmtId="0" fontId="126" fillId="3" borderId="0" xfId="3" applyFont="1" applyFill="1"/>
    <xf numFmtId="0" fontId="122" fillId="3" borderId="0" xfId="0" applyFont="1" applyFill="1" applyAlignment="1">
      <alignment vertical="center"/>
    </xf>
    <xf numFmtId="0" fontId="128" fillId="3" borderId="0" xfId="0" applyFont="1" applyFill="1" applyAlignment="1">
      <alignment vertical="center"/>
    </xf>
    <xf numFmtId="0" fontId="130" fillId="3" borderId="0" xfId="0" applyFont="1" applyFill="1"/>
    <xf numFmtId="0" fontId="128" fillId="3" borderId="57" xfId="0" applyFont="1" applyFill="1" applyBorder="1" applyAlignment="1">
      <alignment vertical="center"/>
    </xf>
    <xf numFmtId="0" fontId="129" fillId="3" borderId="57" xfId="0" applyFont="1" applyFill="1" applyBorder="1" applyAlignment="1">
      <alignment horizontal="left" wrapText="1"/>
    </xf>
    <xf numFmtId="0" fontId="126" fillId="3" borderId="65" xfId="3" applyFont="1" applyFill="1" applyBorder="1"/>
    <xf numFmtId="0" fontId="30" fillId="3" borderId="0" xfId="0" applyFont="1" applyFill="1" applyAlignment="1">
      <alignment horizontal="left" vertical="center"/>
    </xf>
    <xf numFmtId="0" fontId="22" fillId="3" borderId="0" xfId="0" applyFont="1" applyFill="1" applyAlignment="1">
      <alignment horizontal="center" vertical="center"/>
    </xf>
    <xf numFmtId="0" fontId="5" fillId="3" borderId="0" xfId="1" applyFill="1"/>
    <xf numFmtId="0" fontId="5" fillId="3" borderId="0" xfId="1" quotePrefix="1" applyFill="1"/>
    <xf numFmtId="0" fontId="9" fillId="9" borderId="6" xfId="0" applyFont="1" applyFill="1" applyBorder="1" applyAlignment="1">
      <alignment horizontal="justify" vertical="center" wrapText="1"/>
    </xf>
    <xf numFmtId="0" fontId="38" fillId="0" borderId="6" xfId="0" applyFont="1" applyBorder="1" applyAlignment="1">
      <alignment horizontal="center" vertical="center" wrapText="1"/>
    </xf>
    <xf numFmtId="0" fontId="38" fillId="45" borderId="63" xfId="0" applyFont="1" applyFill="1" applyBorder="1" applyAlignment="1">
      <alignment horizontal="center" vertical="center" wrapText="1"/>
    </xf>
    <xf numFmtId="0" fontId="52" fillId="45" borderId="63" xfId="0" applyFont="1" applyFill="1" applyBorder="1" applyAlignment="1">
      <alignment horizontal="center" vertical="center" wrapText="1"/>
    </xf>
    <xf numFmtId="0" fontId="38" fillId="0" borderId="7" xfId="0" applyFont="1" applyBorder="1" applyAlignment="1">
      <alignment horizontal="center" vertical="center" wrapText="1"/>
    </xf>
    <xf numFmtId="3" fontId="132" fillId="46" borderId="0" xfId="3" applyNumberFormat="1" applyFont="1" applyFill="1" applyAlignment="1">
      <alignment horizontal="left" vertical="center"/>
    </xf>
    <xf numFmtId="0" fontId="133" fillId="3" borderId="0" xfId="0" applyFont="1" applyFill="1" applyAlignment="1">
      <alignment vertical="center"/>
    </xf>
    <xf numFmtId="0" fontId="2" fillId="3" borderId="0" xfId="0" applyFont="1" applyFill="1" applyAlignment="1">
      <alignment wrapText="1"/>
    </xf>
    <xf numFmtId="0" fontId="3" fillId="3" borderId="0" xfId="0" applyFont="1" applyFill="1" applyAlignment="1">
      <alignment horizontal="left" vertical="top" wrapText="1"/>
    </xf>
    <xf numFmtId="0" fontId="134" fillId="3" borderId="0" xfId="0" applyFont="1" applyFill="1" applyAlignment="1">
      <alignment horizontal="left" vertical="top" wrapText="1"/>
    </xf>
    <xf numFmtId="0" fontId="9" fillId="4" borderId="0" xfId="0" applyFont="1" applyFill="1" applyAlignment="1">
      <alignment vertical="center" wrapText="1"/>
    </xf>
    <xf numFmtId="0" fontId="135" fillId="4" borderId="0" xfId="0" applyFont="1" applyFill="1" applyAlignment="1">
      <alignment horizontal="left" vertical="center" wrapText="1"/>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5" xfId="0" applyFont="1" applyFill="1" applyBorder="1" applyAlignment="1">
      <alignment vertical="center" wrapText="1"/>
    </xf>
    <xf numFmtId="0" fontId="3" fillId="3" borderId="26" xfId="0" applyFont="1" applyFill="1" applyBorder="1" applyAlignment="1">
      <alignment vertical="center" wrapText="1"/>
    </xf>
    <xf numFmtId="0" fontId="3" fillId="3" borderId="28" xfId="0" applyFont="1" applyFill="1" applyBorder="1" applyAlignment="1">
      <alignment vertical="center" wrapText="1"/>
    </xf>
    <xf numFmtId="0" fontId="53" fillId="3" borderId="27" xfId="0" applyFont="1" applyFill="1" applyBorder="1" applyAlignment="1">
      <alignment vertical="center" wrapText="1"/>
    </xf>
    <xf numFmtId="0" fontId="3" fillId="3" borderId="46" xfId="0" applyFont="1" applyFill="1" applyBorder="1" applyAlignment="1">
      <alignment vertical="center" wrapText="1"/>
    </xf>
    <xf numFmtId="0" fontId="10" fillId="3" borderId="38" xfId="1" applyFont="1" applyFill="1" applyBorder="1" applyAlignment="1">
      <alignment vertical="center" wrapText="1"/>
    </xf>
    <xf numFmtId="0" fontId="3" fillId="3" borderId="47" xfId="0" applyFont="1" applyFill="1" applyBorder="1" applyAlignment="1">
      <alignment vertical="center" wrapText="1"/>
    </xf>
    <xf numFmtId="0" fontId="10" fillId="3" borderId="27" xfId="1" applyFont="1" applyFill="1" applyBorder="1" applyAlignment="1">
      <alignment vertical="center" wrapText="1"/>
    </xf>
    <xf numFmtId="0" fontId="135" fillId="4" borderId="27" xfId="0" applyFont="1" applyFill="1" applyBorder="1" applyAlignment="1">
      <alignment horizontal="left" vertical="center" wrapText="1"/>
    </xf>
    <xf numFmtId="0" fontId="53" fillId="3" borderId="27" xfId="1" applyFont="1" applyFill="1" applyBorder="1" applyAlignment="1">
      <alignment vertical="center" wrapText="1"/>
    </xf>
    <xf numFmtId="0" fontId="3" fillId="3" borderId="44" xfId="0" applyFont="1" applyFill="1" applyBorder="1" applyAlignment="1">
      <alignment vertical="center" wrapText="1"/>
    </xf>
    <xf numFmtId="0" fontId="3" fillId="3" borderId="41" xfId="0" applyFont="1" applyFill="1" applyBorder="1" applyAlignment="1">
      <alignment vertical="center" wrapText="1"/>
    </xf>
    <xf numFmtId="0" fontId="10" fillId="3" borderId="41" xfId="1" applyFont="1" applyFill="1" applyBorder="1" applyAlignment="1">
      <alignment vertical="center" wrapText="1"/>
    </xf>
    <xf numFmtId="0" fontId="3" fillId="3" borderId="24" xfId="0" applyFont="1" applyFill="1" applyBorder="1" applyAlignment="1">
      <alignment vertical="center" wrapText="1"/>
    </xf>
    <xf numFmtId="0" fontId="135" fillId="4" borderId="24" xfId="0" applyFont="1" applyFill="1" applyBorder="1" applyAlignment="1">
      <alignment horizontal="left" vertical="center" wrapText="1"/>
    </xf>
    <xf numFmtId="0" fontId="3" fillId="3" borderId="43" xfId="0" applyFont="1" applyFill="1" applyBorder="1" applyAlignment="1">
      <alignment vertical="center" wrapText="1"/>
    </xf>
    <xf numFmtId="0" fontId="37" fillId="3" borderId="26" xfId="0" applyFont="1" applyFill="1" applyBorder="1" applyAlignment="1">
      <alignment vertical="center" wrapText="1"/>
    </xf>
    <xf numFmtId="0" fontId="3" fillId="3" borderId="27" xfId="0" applyFont="1" applyFill="1" applyBorder="1" applyAlignment="1">
      <alignment horizontal="center" vertical="center" wrapText="1"/>
    </xf>
    <xf numFmtId="0" fontId="37" fillId="3" borderId="28" xfId="0" applyFont="1" applyFill="1" applyBorder="1" applyAlignment="1">
      <alignment vertical="center" wrapText="1"/>
    </xf>
    <xf numFmtId="0" fontId="37" fillId="3" borderId="46" xfId="0" applyFont="1" applyFill="1" applyBorder="1" applyAlignment="1">
      <alignment vertical="center" wrapText="1"/>
    </xf>
    <xf numFmtId="0" fontId="37" fillId="3" borderId="22" xfId="0" applyFont="1" applyFill="1" applyBorder="1" applyAlignment="1">
      <alignment vertical="center" wrapText="1"/>
    </xf>
    <xf numFmtId="0" fontId="52" fillId="3" borderId="27" xfId="0" applyFont="1" applyFill="1" applyBorder="1" applyAlignment="1">
      <alignment vertical="center" wrapText="1"/>
    </xf>
    <xf numFmtId="0" fontId="3" fillId="3" borderId="25" xfId="0" applyFont="1" applyFill="1" applyBorder="1" applyAlignment="1">
      <alignment horizontal="left" vertical="center" wrapText="1"/>
    </xf>
    <xf numFmtId="0" fontId="37" fillId="3" borderId="26" xfId="0" applyFont="1" applyFill="1" applyBorder="1" applyAlignment="1">
      <alignment horizontal="left" vertical="center" wrapText="1"/>
    </xf>
    <xf numFmtId="0" fontId="3" fillId="3" borderId="45" xfId="0" applyFont="1" applyFill="1" applyBorder="1" applyAlignment="1">
      <alignment horizontal="center" vertical="center" wrapText="1"/>
    </xf>
    <xf numFmtId="0" fontId="3" fillId="3" borderId="27" xfId="0" applyFont="1" applyFill="1" applyBorder="1" applyAlignment="1">
      <alignment vertical="center" wrapText="1"/>
    </xf>
    <xf numFmtId="0" fontId="10" fillId="3" borderId="43" xfId="1" applyFont="1" applyFill="1" applyBorder="1" applyAlignment="1">
      <alignment vertical="center" wrapText="1"/>
    </xf>
    <xf numFmtId="0" fontId="135" fillId="4" borderId="27" xfId="0" applyFont="1" applyFill="1" applyBorder="1" applyAlignment="1">
      <alignment vertical="center" wrapText="1"/>
    </xf>
    <xf numFmtId="0" fontId="10" fillId="3" borderId="27" xfId="1" applyFont="1" applyFill="1" applyBorder="1" applyAlignment="1">
      <alignment vertical="top" wrapText="1"/>
    </xf>
    <xf numFmtId="0" fontId="10" fillId="3" borderId="41" xfId="1" applyFont="1" applyFill="1" applyBorder="1" applyAlignment="1">
      <alignment vertical="top" wrapText="1"/>
    </xf>
    <xf numFmtId="0" fontId="3" fillId="3" borderId="79" xfId="0" applyFont="1" applyFill="1" applyBorder="1" applyAlignment="1">
      <alignment horizontal="center" vertical="center" wrapText="1"/>
    </xf>
    <xf numFmtId="0" fontId="10" fillId="3" borderId="80" xfId="1" applyFont="1" applyFill="1" applyBorder="1" applyAlignment="1">
      <alignment vertical="center" wrapText="1"/>
    </xf>
    <xf numFmtId="0" fontId="10" fillId="3" borderId="24" xfId="1" applyFont="1" applyFill="1" applyBorder="1" applyAlignment="1">
      <alignmen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10" fillId="3" borderId="41" xfId="1" applyFont="1" applyFill="1" applyBorder="1" applyAlignment="1">
      <alignment horizontal="left" vertical="center" wrapText="1"/>
    </xf>
    <xf numFmtId="0" fontId="3" fillId="3" borderId="24" xfId="0" applyFont="1" applyFill="1" applyBorder="1" applyAlignment="1">
      <alignment horizontal="left" vertical="center" wrapText="1"/>
    </xf>
    <xf numFmtId="0" fontId="53" fillId="3" borderId="24" xfId="0" applyFont="1" applyFill="1" applyBorder="1" applyAlignment="1">
      <alignment vertical="center" wrapText="1"/>
    </xf>
    <xf numFmtId="0" fontId="10" fillId="3" borderId="27" xfId="1" applyFont="1" applyFill="1" applyBorder="1" applyAlignment="1">
      <alignment horizontal="left" vertical="center" wrapText="1"/>
    </xf>
    <xf numFmtId="0" fontId="135" fillId="4" borderId="24" xfId="0" applyFont="1" applyFill="1" applyBorder="1" applyAlignment="1">
      <alignment vertical="center" wrapText="1"/>
    </xf>
    <xf numFmtId="0" fontId="3" fillId="3" borderId="0" xfId="0" applyFont="1" applyFill="1" applyAlignment="1">
      <alignment vertical="center" wrapText="1"/>
    </xf>
    <xf numFmtId="0" fontId="134" fillId="3" borderId="0" xfId="0" applyFont="1" applyFill="1"/>
    <xf numFmtId="0" fontId="10" fillId="3" borderId="0" xfId="1" applyFont="1" applyFill="1" applyAlignment="1">
      <alignment horizontal="left" vertical="center" wrapText="1"/>
    </xf>
    <xf numFmtId="0" fontId="32" fillId="2" borderId="2" xfId="0" applyFont="1" applyFill="1" applyBorder="1" applyAlignment="1">
      <alignment vertical="center"/>
    </xf>
    <xf numFmtId="0" fontId="135" fillId="4" borderId="0" xfId="0" applyFont="1" applyFill="1" applyAlignment="1">
      <alignment vertical="center"/>
    </xf>
    <xf numFmtId="0" fontId="135" fillId="4" borderId="0" xfId="0" applyFont="1" applyFill="1" applyAlignment="1">
      <alignment horizontal="center" vertical="center"/>
    </xf>
    <xf numFmtId="0" fontId="136" fillId="6" borderId="0" xfId="39" applyFont="1" applyFill="1" applyAlignment="1">
      <alignment horizontal="center"/>
    </xf>
    <xf numFmtId="0" fontId="7" fillId="6" borderId="0" xfId="39" applyFont="1" applyFill="1" applyAlignment="1">
      <alignment horizontal="center"/>
    </xf>
    <xf numFmtId="0" fontId="32" fillId="2" borderId="2" xfId="0" applyFont="1" applyFill="1" applyBorder="1" applyAlignment="1">
      <alignment vertical="center" wrapText="1"/>
    </xf>
    <xf numFmtId="0" fontId="136" fillId="6" borderId="0" xfId="0" applyFont="1" applyFill="1" applyAlignment="1">
      <alignment horizontal="left" vertical="center"/>
    </xf>
    <xf numFmtId="0" fontId="136" fillId="6" borderId="0" xfId="0" applyFont="1" applyFill="1" applyAlignment="1">
      <alignment horizontal="center" vertical="center"/>
    </xf>
    <xf numFmtId="0" fontId="66" fillId="3" borderId="0" xfId="0" applyFont="1" applyFill="1" applyAlignment="1">
      <alignment wrapText="1"/>
    </xf>
    <xf numFmtId="0" fontId="36" fillId="6" borderId="69" xfId="0" applyFont="1" applyFill="1" applyBorder="1" applyAlignment="1">
      <alignment horizontal="left" vertical="center" wrapText="1"/>
    </xf>
    <xf numFmtId="167" fontId="3" fillId="0" borderId="5" xfId="0" applyNumberFormat="1" applyFont="1" applyBorder="1" applyAlignment="1">
      <alignment horizontal="center" vertical="center" wrapText="1"/>
    </xf>
    <xf numFmtId="8" fontId="38" fillId="0" borderId="5" xfId="0" applyNumberFormat="1" applyFont="1" applyBorder="1" applyAlignment="1">
      <alignment horizontal="center" vertical="center" wrapText="1"/>
    </xf>
    <xf numFmtId="9" fontId="3" fillId="0" borderId="5" xfId="2" applyFont="1" applyFill="1" applyBorder="1" applyAlignment="1">
      <alignment horizontal="center" vertical="center" wrapText="1"/>
    </xf>
    <xf numFmtId="9" fontId="38" fillId="0" borderId="30" xfId="2" applyFont="1" applyFill="1" applyBorder="1" applyAlignment="1">
      <alignment horizontal="center" vertical="center" wrapText="1"/>
    </xf>
    <xf numFmtId="9" fontId="105" fillId="0" borderId="30" xfId="2" applyFont="1" applyFill="1" applyBorder="1" applyAlignment="1">
      <alignment horizontal="center" vertical="center" wrapText="1"/>
    </xf>
    <xf numFmtId="9" fontId="38" fillId="0" borderId="26" xfId="2" applyFont="1" applyFill="1" applyBorder="1" applyAlignment="1">
      <alignment horizontal="center" vertical="center" wrapText="1"/>
    </xf>
    <xf numFmtId="9" fontId="36" fillId="0" borderId="30" xfId="2" applyFont="1" applyFill="1" applyBorder="1" applyAlignment="1">
      <alignment horizontal="center" vertical="center" wrapText="1"/>
    </xf>
    <xf numFmtId="169" fontId="4" fillId="0" borderId="26" xfId="5" applyNumberFormat="1" applyFont="1" applyFill="1" applyBorder="1" applyAlignment="1">
      <alignment horizontal="center" vertical="center" wrapText="1"/>
    </xf>
    <xf numFmtId="169" fontId="4" fillId="0" borderId="26" xfId="5" applyNumberFormat="1" applyFont="1" applyFill="1" applyBorder="1" applyAlignment="1">
      <alignment horizontal="center" vertical="center" wrapText="1" indent="1"/>
    </xf>
    <xf numFmtId="3" fontId="3" fillId="0" borderId="26" xfId="0" applyNumberFormat="1" applyFont="1" applyBorder="1" applyAlignment="1">
      <alignment horizontal="center"/>
    </xf>
    <xf numFmtId="9" fontId="3" fillId="0" borderId="26" xfId="0" applyNumberFormat="1" applyFont="1" applyBorder="1" applyAlignment="1">
      <alignment horizontal="center"/>
    </xf>
    <xf numFmtId="172" fontId="3" fillId="0" borderId="23" xfId="0" applyNumberFormat="1" applyFont="1" applyBorder="1" applyAlignment="1">
      <alignment horizontal="center"/>
    </xf>
    <xf numFmtId="3" fontId="25" fillId="46" borderId="0" xfId="3" applyNumberFormat="1" applyFont="1" applyFill="1" applyAlignment="1">
      <alignment horizontal="left" vertical="center"/>
    </xf>
    <xf numFmtId="9" fontId="4" fillId="0" borderId="26" xfId="2" applyFont="1" applyFill="1" applyBorder="1" applyAlignment="1">
      <alignment vertical="center" wrapText="1"/>
    </xf>
    <xf numFmtId="164" fontId="3" fillId="0" borderId="30" xfId="2" applyNumberFormat="1" applyFont="1" applyFill="1" applyBorder="1" applyAlignment="1">
      <alignment horizontal="center" vertical="center" wrapText="1"/>
    </xf>
    <xf numFmtId="164" fontId="38" fillId="0" borderId="30" xfId="2" applyNumberFormat="1" applyFont="1" applyFill="1" applyBorder="1" applyAlignment="1">
      <alignment horizontal="center" vertical="center" wrapText="1"/>
    </xf>
    <xf numFmtId="9" fontId="3" fillId="0" borderId="69" xfId="2" applyFont="1" applyFill="1" applyBorder="1" applyAlignment="1">
      <alignment horizontal="center"/>
    </xf>
    <xf numFmtId="9" fontId="3" fillId="0" borderId="71" xfId="2" applyFont="1" applyFill="1" applyBorder="1" applyAlignment="1">
      <alignment horizontal="center"/>
    </xf>
    <xf numFmtId="9" fontId="4" fillId="0" borderId="5" xfId="0" applyNumberFormat="1" applyFont="1" applyBorder="1" applyAlignment="1">
      <alignment horizontal="center" vertical="center" wrapText="1"/>
    </xf>
    <xf numFmtId="9" fontId="113" fillId="0" borderId="34" xfId="0" applyNumberFormat="1" applyFont="1" applyBorder="1" applyAlignment="1">
      <alignment horizontal="center" vertical="center" wrapText="1"/>
    </xf>
    <xf numFmtId="9" fontId="4" fillId="0" borderId="86" xfId="0" applyNumberFormat="1" applyFont="1" applyBorder="1" applyAlignment="1">
      <alignment horizontal="center" vertical="center"/>
    </xf>
    <xf numFmtId="9" fontId="4" fillId="6" borderId="20" xfId="0" applyNumberFormat="1" applyFont="1" applyFill="1" applyBorder="1" applyAlignment="1">
      <alignment horizontal="center" vertical="center" wrapText="1"/>
    </xf>
    <xf numFmtId="9" fontId="3" fillId="0" borderId="23" xfId="2" applyFont="1" applyFill="1" applyBorder="1" applyAlignment="1">
      <alignment horizontal="center" vertical="center"/>
    </xf>
    <xf numFmtId="9" fontId="104" fillId="0" borderId="26" xfId="2" applyFont="1" applyFill="1" applyBorder="1" applyAlignment="1">
      <alignment horizontal="center" vertical="center"/>
    </xf>
    <xf numFmtId="9" fontId="3" fillId="0" borderId="30" xfId="2" applyFont="1" applyFill="1" applyBorder="1" applyAlignment="1">
      <alignment horizontal="center" vertical="center"/>
    </xf>
    <xf numFmtId="9" fontId="37" fillId="0" borderId="30" xfId="2" applyFont="1" applyFill="1" applyBorder="1" applyAlignment="1">
      <alignment horizontal="center" vertical="center"/>
    </xf>
    <xf numFmtId="9" fontId="38" fillId="0" borderId="30" xfId="2" applyFont="1" applyFill="1" applyBorder="1" applyAlignment="1">
      <alignment horizontal="center" vertical="center"/>
    </xf>
    <xf numFmtId="165" fontId="38" fillId="0" borderId="30" xfId="0" applyNumberFormat="1" applyFont="1" applyBorder="1" applyAlignment="1">
      <alignment horizontal="center" vertical="center" wrapText="1"/>
    </xf>
    <xf numFmtId="165" fontId="38" fillId="0" borderId="0" xfId="0" applyNumberFormat="1" applyFont="1" applyAlignment="1">
      <alignment horizontal="center" vertical="center" wrapText="1"/>
    </xf>
    <xf numFmtId="3" fontId="104" fillId="0" borderId="27" xfId="0" applyNumberFormat="1" applyFont="1" applyBorder="1" applyAlignment="1">
      <alignment horizontal="center" vertical="center"/>
    </xf>
    <xf numFmtId="9" fontId="4" fillId="6" borderId="0" xfId="0" applyNumberFormat="1" applyFont="1" applyFill="1" applyAlignment="1">
      <alignment horizontal="center" vertical="center" wrapText="1"/>
    </xf>
    <xf numFmtId="0" fontId="32" fillId="2" borderId="88" xfId="0" applyFont="1" applyFill="1" applyBorder="1" applyAlignment="1">
      <alignment horizontal="center" vertical="center" wrapText="1"/>
    </xf>
    <xf numFmtId="0" fontId="16" fillId="0" borderId="0" xfId="0" applyFont="1"/>
    <xf numFmtId="0" fontId="2" fillId="3" borderId="0" xfId="0" applyFont="1" applyFill="1" applyAlignment="1">
      <alignment horizontal="left" wrapText="1"/>
    </xf>
    <xf numFmtId="8" fontId="38" fillId="6" borderId="31" xfId="0" applyNumberFormat="1" applyFont="1" applyFill="1" applyBorder="1" applyAlignment="1">
      <alignment horizontal="center" vertical="center" wrapText="1"/>
    </xf>
    <xf numFmtId="3" fontId="3" fillId="6" borderId="27" xfId="0" applyNumberFormat="1" applyFont="1" applyFill="1" applyBorder="1" applyAlignment="1">
      <alignment horizontal="center" vertical="center"/>
    </xf>
    <xf numFmtId="3" fontId="3" fillId="6" borderId="30" xfId="0" applyNumberFormat="1" applyFont="1" applyFill="1" applyBorder="1" applyAlignment="1">
      <alignment horizontal="center" vertical="center" wrapText="1"/>
    </xf>
    <xf numFmtId="172" fontId="3" fillId="6" borderId="30" xfId="0" applyNumberFormat="1" applyFont="1" applyFill="1" applyBorder="1" applyAlignment="1">
      <alignment horizontal="center" vertical="center" wrapText="1"/>
    </xf>
    <xf numFmtId="3" fontId="11" fillId="4" borderId="0" xfId="4" applyNumberFormat="1" applyFont="1" applyFill="1" applyAlignment="1">
      <alignment horizontal="center" vertical="center" wrapText="1"/>
    </xf>
    <xf numFmtId="171" fontId="3" fillId="0" borderId="0" xfId="40" applyNumberFormat="1" applyFont="1" applyFill="1" applyAlignment="1">
      <alignment horizontal="center"/>
    </xf>
    <xf numFmtId="3" fontId="3" fillId="0" borderId="0" xfId="4" applyNumberFormat="1" applyFont="1" applyFill="1" applyAlignment="1">
      <alignment horizontal="center"/>
    </xf>
    <xf numFmtId="171" fontId="52" fillId="0" borderId="0" xfId="40" applyNumberFormat="1" applyFont="1" applyFill="1" applyAlignment="1">
      <alignment horizontal="center"/>
    </xf>
    <xf numFmtId="3" fontId="52" fillId="0" borderId="0" xfId="4" applyNumberFormat="1" applyFont="1" applyFill="1" applyAlignment="1">
      <alignment horizontal="center"/>
    </xf>
    <xf numFmtId="0" fontId="32" fillId="46" borderId="58" xfId="0" applyFont="1" applyFill="1" applyBorder="1" applyAlignment="1">
      <alignment horizontal="center" vertical="center" wrapText="1"/>
    </xf>
    <xf numFmtId="3" fontId="3" fillId="0" borderId="89" xfId="0" applyNumberFormat="1" applyFont="1" applyBorder="1" applyAlignment="1">
      <alignment horizontal="center" vertical="center"/>
    </xf>
    <xf numFmtId="0" fontId="137" fillId="0" borderId="0" xfId="41" applyFont="1" applyAlignment="1">
      <alignment horizontal="center" vertical="center"/>
    </xf>
    <xf numFmtId="0" fontId="3" fillId="0" borderId="0" xfId="0" applyFont="1" applyAlignment="1">
      <alignment vertical="top"/>
    </xf>
    <xf numFmtId="0" fontId="137" fillId="0" borderId="0" xfId="41" applyFont="1" applyAlignment="1">
      <alignment horizontal="left" vertical="center"/>
    </xf>
    <xf numFmtId="0" fontId="138" fillId="6" borderId="0" xfId="0" applyFont="1" applyFill="1" applyAlignment="1">
      <alignment horizontal="left" vertical="center"/>
    </xf>
    <xf numFmtId="0" fontId="138" fillId="6" borderId="0" xfId="0" applyFont="1" applyFill="1" applyAlignment="1">
      <alignment horizontal="center" vertical="center"/>
    </xf>
    <xf numFmtId="165" fontId="38" fillId="0" borderId="5" xfId="0" applyNumberFormat="1" applyFont="1" applyBorder="1" applyAlignment="1">
      <alignment horizontal="center" vertical="center" wrapText="1"/>
    </xf>
    <xf numFmtId="0" fontId="138" fillId="4" borderId="0" xfId="0" applyFont="1" applyFill="1" applyAlignment="1">
      <alignment horizontal="left" vertical="center"/>
    </xf>
    <xf numFmtId="0" fontId="138" fillId="4" borderId="0" xfId="0" applyFont="1" applyFill="1" applyAlignment="1">
      <alignment horizontal="center" vertical="center"/>
    </xf>
    <xf numFmtId="9" fontId="52" fillId="6" borderId="90" xfId="0" applyNumberFormat="1" applyFont="1" applyFill="1" applyBorder="1" applyAlignment="1">
      <alignment horizontal="center" vertical="top" wrapText="1" readingOrder="1"/>
    </xf>
    <xf numFmtId="0" fontId="66" fillId="3" borderId="0" xfId="0" applyFont="1" applyFill="1"/>
    <xf numFmtId="3" fontId="16" fillId="3" borderId="0" xfId="0" applyNumberFormat="1" applyFont="1" applyFill="1" applyAlignment="1">
      <alignment vertical="center" wrapText="1"/>
    </xf>
    <xf numFmtId="0" fontId="0" fillId="0" borderId="0" xfId="0" applyAlignment="1">
      <alignment horizontal="left"/>
    </xf>
    <xf numFmtId="3" fontId="4" fillId="0" borderId="0" xfId="0" applyNumberFormat="1" applyFont="1" applyAlignment="1">
      <alignment horizontal="left" vertical="center" wrapText="1"/>
    </xf>
    <xf numFmtId="3" fontId="4" fillId="6" borderId="23" xfId="0" applyNumberFormat="1" applyFont="1" applyFill="1" applyBorder="1" applyAlignment="1">
      <alignment horizontal="center" vertical="center" wrapText="1"/>
    </xf>
    <xf numFmtId="0" fontId="7" fillId="3" borderId="85" xfId="0" applyFont="1" applyFill="1" applyBorder="1" applyAlignment="1">
      <alignment horizontal="left" wrapText="1"/>
    </xf>
    <xf numFmtId="0" fontId="7" fillId="3" borderId="0" xfId="0" applyFont="1" applyFill="1" applyAlignment="1">
      <alignment horizontal="left" wrapText="1"/>
    </xf>
    <xf numFmtId="167" fontId="0" fillId="0" borderId="0" xfId="0" applyNumberFormat="1"/>
    <xf numFmtId="165" fontId="0" fillId="3" borderId="0" xfId="0" applyNumberFormat="1" applyFill="1"/>
    <xf numFmtId="173" fontId="0" fillId="3" borderId="0" xfId="4" applyNumberFormat="1" applyFont="1" applyFill="1"/>
    <xf numFmtId="0" fontId="4" fillId="0" borderId="24" xfId="0" applyFont="1" applyBorder="1" applyAlignment="1">
      <alignment horizontal="center"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xf>
    <xf numFmtId="9" fontId="4" fillId="7" borderId="23" xfId="2" applyFont="1" applyFill="1" applyBorder="1" applyAlignment="1">
      <alignment horizontal="center" vertical="center" wrapText="1"/>
    </xf>
    <xf numFmtId="0" fontId="32" fillId="2" borderId="21" xfId="0" applyFont="1" applyFill="1" applyBorder="1" applyAlignment="1">
      <alignment vertical="center" wrapText="1"/>
    </xf>
    <xf numFmtId="0" fontId="77" fillId="0" borderId="0" xfId="1" quotePrefix="1" applyFont="1" applyFill="1" applyBorder="1" applyAlignment="1">
      <alignment horizontal="left" vertical="center"/>
    </xf>
    <xf numFmtId="0" fontId="4" fillId="0" borderId="38" xfId="0" applyFont="1" applyBorder="1" applyAlignment="1">
      <alignment vertical="center" wrapText="1"/>
    </xf>
    <xf numFmtId="169" fontId="4" fillId="0" borderId="27" xfId="5" applyNumberFormat="1" applyFont="1" applyFill="1" applyBorder="1" applyAlignment="1">
      <alignment horizontal="center" vertical="center" wrapText="1" indent="1"/>
    </xf>
    <xf numFmtId="0" fontId="4" fillId="0" borderId="38" xfId="0" applyFont="1" applyBorder="1" applyAlignment="1">
      <alignment horizontal="left" vertical="center"/>
    </xf>
    <xf numFmtId="169" fontId="4" fillId="0" borderId="27" xfId="5" applyNumberFormat="1" applyFont="1" applyFill="1" applyBorder="1" applyAlignment="1">
      <alignment horizontal="center" vertical="center" wrapText="1"/>
    </xf>
    <xf numFmtId="0" fontId="3" fillId="0" borderId="25" xfId="0" applyFont="1" applyBorder="1"/>
    <xf numFmtId="0" fontId="16" fillId="0" borderId="0" xfId="0" applyFont="1" applyAlignment="1">
      <alignment wrapText="1"/>
    </xf>
    <xf numFmtId="0" fontId="38" fillId="6" borderId="26" xfId="0" applyFont="1" applyFill="1" applyBorder="1" applyAlignment="1">
      <alignment horizontal="center" vertical="center" wrapText="1"/>
    </xf>
    <xf numFmtId="0" fontId="38" fillId="6" borderId="33" xfId="0" applyFont="1" applyFill="1" applyBorder="1" applyAlignment="1">
      <alignment horizontal="center" vertical="center"/>
    </xf>
    <xf numFmtId="0" fontId="3" fillId="0" borderId="29" xfId="0" applyFont="1" applyBorder="1" applyAlignment="1">
      <alignment horizontal="center" vertical="center" wrapText="1"/>
    </xf>
    <xf numFmtId="164" fontId="38" fillId="0" borderId="68" xfId="2" applyNumberFormat="1" applyFont="1" applyBorder="1" applyAlignment="1">
      <alignment horizontal="center" vertical="center" wrapText="1"/>
    </xf>
    <xf numFmtId="0" fontId="4" fillId="0" borderId="59" xfId="0" applyFont="1" applyBorder="1" applyAlignment="1">
      <alignment vertical="center"/>
    </xf>
    <xf numFmtId="0" fontId="11" fillId="0" borderId="59" xfId="0" applyFont="1" applyBorder="1" applyAlignment="1">
      <alignment vertical="center"/>
    </xf>
    <xf numFmtId="169" fontId="11" fillId="10" borderId="26" xfId="5" applyNumberFormat="1" applyFont="1" applyFill="1" applyBorder="1" applyAlignment="1">
      <alignment horizontal="center" vertical="center" wrapText="1"/>
    </xf>
    <xf numFmtId="168" fontId="4" fillId="0" borderId="27" xfId="5"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37" fillId="3" borderId="44" xfId="0" applyFont="1" applyFill="1" applyBorder="1" applyAlignment="1">
      <alignment vertical="center" wrapText="1"/>
    </xf>
    <xf numFmtId="0" fontId="3" fillId="0" borderId="45"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6" xfId="0" applyFont="1" applyBorder="1" applyAlignment="1">
      <alignment horizontal="center" vertical="center" wrapText="1"/>
    </xf>
    <xf numFmtId="9" fontId="38" fillId="6" borderId="55" xfId="0" applyNumberFormat="1" applyFont="1" applyFill="1" applyBorder="1" applyAlignment="1">
      <alignment horizontal="center" vertical="center" wrapText="1"/>
    </xf>
    <xf numFmtId="9" fontId="38" fillId="0" borderId="55" xfId="0" applyNumberFormat="1" applyFont="1" applyBorder="1" applyAlignment="1">
      <alignment horizontal="center" vertical="center" wrapText="1"/>
    </xf>
    <xf numFmtId="9" fontId="38" fillId="8" borderId="55" xfId="0" applyNumberFormat="1" applyFont="1" applyFill="1" applyBorder="1" applyAlignment="1">
      <alignment horizontal="center" vertical="center" wrapText="1"/>
    </xf>
    <xf numFmtId="9" fontId="36" fillId="6" borderId="22" xfId="0" applyNumberFormat="1" applyFont="1" applyFill="1" applyBorder="1" applyAlignment="1">
      <alignment horizontal="right" vertical="center"/>
    </xf>
    <xf numFmtId="9" fontId="36" fillId="6" borderId="25" xfId="0" applyNumberFormat="1" applyFont="1" applyFill="1" applyBorder="1" applyAlignment="1">
      <alignment horizontal="right" vertical="center"/>
    </xf>
    <xf numFmtId="3" fontId="38" fillId="6" borderId="25" xfId="0" applyNumberFormat="1" applyFont="1" applyFill="1" applyBorder="1" applyAlignment="1">
      <alignment horizontal="right" vertical="center"/>
    </xf>
    <xf numFmtId="3" fontId="36" fillId="6" borderId="25" xfId="0" applyNumberFormat="1" applyFont="1" applyFill="1" applyBorder="1" applyAlignment="1">
      <alignment horizontal="right" vertical="center" wrapText="1"/>
    </xf>
    <xf numFmtId="3" fontId="38" fillId="6" borderId="25" xfId="0" applyNumberFormat="1" applyFont="1" applyFill="1" applyBorder="1" applyAlignment="1">
      <alignment horizontal="right" vertical="center" wrapText="1"/>
    </xf>
    <xf numFmtId="0" fontId="38" fillId="6" borderId="25" xfId="0" applyFont="1" applyFill="1" applyBorder="1" applyAlignment="1">
      <alignment horizontal="right" vertical="center" wrapText="1"/>
    </xf>
    <xf numFmtId="164" fontId="36" fillId="6" borderId="25" xfId="0" applyNumberFormat="1" applyFont="1" applyFill="1" applyBorder="1" applyAlignment="1">
      <alignment horizontal="right" vertical="center"/>
    </xf>
    <xf numFmtId="0" fontId="37" fillId="6" borderId="93" xfId="0" applyFont="1" applyFill="1" applyBorder="1" applyAlignment="1">
      <alignment horizontal="right" vertical="center"/>
    </xf>
    <xf numFmtId="166" fontId="3" fillId="6" borderId="93" xfId="4" applyNumberFormat="1" applyFont="1" applyFill="1" applyBorder="1" applyAlignment="1">
      <alignment horizontal="right"/>
    </xf>
    <xf numFmtId="9" fontId="37" fillId="6" borderId="93" xfId="2" applyFont="1" applyFill="1" applyBorder="1" applyAlignment="1">
      <alignment horizontal="right"/>
    </xf>
    <xf numFmtId="0" fontId="37" fillId="6" borderId="93" xfId="0" applyFont="1" applyFill="1" applyBorder="1" applyAlignment="1">
      <alignment horizontal="right" vertical="center" wrapText="1"/>
    </xf>
    <xf numFmtId="0" fontId="3" fillId="6" borderId="93" xfId="0" applyFont="1" applyFill="1" applyBorder="1" applyAlignment="1">
      <alignment horizontal="right"/>
    </xf>
    <xf numFmtId="9" fontId="36" fillId="6" borderId="93" xfId="2" applyFont="1" applyFill="1" applyBorder="1" applyAlignment="1">
      <alignment horizontal="right" vertical="center" wrapText="1"/>
    </xf>
    <xf numFmtId="0" fontId="3" fillId="6" borderId="93" xfId="0" applyFont="1" applyFill="1" applyBorder="1" applyAlignment="1">
      <alignment horizontal="right" vertical="center" wrapText="1"/>
    </xf>
    <xf numFmtId="3" fontId="52" fillId="6" borderId="0" xfId="40" applyNumberFormat="1" applyFont="1" applyFill="1" applyBorder="1" applyAlignment="1">
      <alignment horizontal="center"/>
    </xf>
    <xf numFmtId="0" fontId="140" fillId="6" borderId="94" xfId="0" applyFont="1" applyFill="1" applyBorder="1" applyAlignment="1">
      <alignment horizontal="center" vertical="center" wrapText="1"/>
    </xf>
    <xf numFmtId="0" fontId="140" fillId="6" borderId="22" xfId="0" applyFont="1" applyFill="1" applyBorder="1" applyAlignment="1">
      <alignment horizontal="center" vertical="center" wrapText="1"/>
    </xf>
    <xf numFmtId="9" fontId="141" fillId="6" borderId="94" xfId="0" applyNumberFormat="1" applyFont="1" applyFill="1" applyBorder="1" applyAlignment="1">
      <alignment horizontal="right" vertical="center"/>
    </xf>
    <xf numFmtId="9" fontId="141" fillId="6" borderId="22" xfId="0" applyNumberFormat="1" applyFont="1" applyFill="1" applyBorder="1" applyAlignment="1">
      <alignment horizontal="right" vertical="center"/>
    </xf>
    <xf numFmtId="3" fontId="142" fillId="3" borderId="95" xfId="0" applyNumberFormat="1" applyFont="1" applyFill="1" applyBorder="1" applyAlignment="1">
      <alignment horizontal="right" vertical="center"/>
    </xf>
    <xf numFmtId="3" fontId="142" fillId="6" borderId="25" xfId="0" applyNumberFormat="1" applyFont="1" applyFill="1" applyBorder="1" applyAlignment="1">
      <alignment horizontal="right" vertical="center"/>
    </xf>
    <xf numFmtId="9" fontId="141" fillId="6" borderId="95" xfId="0" applyNumberFormat="1" applyFont="1" applyFill="1" applyBorder="1" applyAlignment="1">
      <alignment horizontal="right" vertical="center"/>
    </xf>
    <xf numFmtId="9" fontId="141" fillId="6" borderId="25" xfId="0" applyNumberFormat="1" applyFont="1" applyFill="1" applyBorder="1" applyAlignment="1">
      <alignment horizontal="right" vertical="center"/>
    </xf>
    <xf numFmtId="9" fontId="141" fillId="6" borderId="25" xfId="0" applyNumberFormat="1" applyFont="1" applyFill="1" applyBorder="1" applyAlignment="1">
      <alignment horizontal="right" vertical="center" wrapText="1"/>
    </xf>
    <xf numFmtId="3" fontId="141" fillId="6" borderId="25" xfId="0" applyNumberFormat="1" applyFont="1" applyFill="1" applyBorder="1" applyAlignment="1">
      <alignment horizontal="right" vertical="center" wrapText="1"/>
    </xf>
    <xf numFmtId="3" fontId="141" fillId="3" borderId="95" xfId="0" applyNumberFormat="1" applyFont="1" applyFill="1" applyBorder="1" applyAlignment="1">
      <alignment horizontal="right" vertical="center" wrapText="1"/>
    </xf>
    <xf numFmtId="3" fontId="142" fillId="6" borderId="25" xfId="0" applyNumberFormat="1" applyFont="1" applyFill="1" applyBorder="1" applyAlignment="1">
      <alignment horizontal="right" vertical="center" wrapText="1"/>
    </xf>
    <xf numFmtId="3" fontId="142" fillId="3" borderId="95" xfId="0" applyNumberFormat="1" applyFont="1" applyFill="1" applyBorder="1" applyAlignment="1">
      <alignment horizontal="right" vertical="center" wrapText="1"/>
    </xf>
    <xf numFmtId="164" fontId="141" fillId="6" borderId="25" xfId="0" applyNumberFormat="1" applyFont="1" applyFill="1" applyBorder="1" applyAlignment="1">
      <alignment horizontal="right" vertical="center" wrapText="1"/>
    </xf>
    <xf numFmtId="164" fontId="141" fillId="6" borderId="25" xfId="0" applyNumberFormat="1" applyFont="1" applyFill="1" applyBorder="1" applyAlignment="1">
      <alignment horizontal="right" vertical="center"/>
    </xf>
    <xf numFmtId="0" fontId="142" fillId="6" borderId="25" xfId="0" applyFont="1" applyFill="1" applyBorder="1" applyAlignment="1">
      <alignment horizontal="right" vertical="center" wrapText="1"/>
    </xf>
    <xf numFmtId="0" fontId="142" fillId="3" borderId="95" xfId="0" applyFont="1" applyFill="1" applyBorder="1" applyAlignment="1">
      <alignment horizontal="right" vertical="center" wrapText="1"/>
    </xf>
    <xf numFmtId="0" fontId="144" fillId="0" borderId="0" xfId="0" applyFont="1" applyAlignment="1">
      <alignment vertical="center" wrapText="1"/>
    </xf>
    <xf numFmtId="0" fontId="55" fillId="0" borderId="22" xfId="0" applyFont="1" applyBorder="1" applyAlignment="1">
      <alignment horizontal="left" vertical="center" wrapText="1"/>
    </xf>
    <xf numFmtId="0" fontId="144" fillId="0" borderId="0" xfId="0" applyFont="1" applyAlignment="1">
      <alignment vertical="center"/>
    </xf>
    <xf numFmtId="8" fontId="3" fillId="6" borderId="23" xfId="0" applyNumberFormat="1" applyFont="1" applyFill="1" applyBorder="1" applyAlignment="1">
      <alignment horizontal="center"/>
    </xf>
    <xf numFmtId="0" fontId="3" fillId="3" borderId="26" xfId="0" quotePrefix="1" applyFont="1" applyFill="1" applyBorder="1" applyAlignment="1">
      <alignment horizontal="center"/>
    </xf>
    <xf numFmtId="0" fontId="37" fillId="3" borderId="26" xfId="0" quotePrefix="1" applyFont="1" applyFill="1" applyBorder="1" applyAlignment="1">
      <alignment horizontal="center"/>
    </xf>
    <xf numFmtId="9" fontId="37" fillId="6" borderId="96" xfId="2" applyFont="1" applyFill="1" applyBorder="1" applyAlignment="1">
      <alignment horizontal="left"/>
    </xf>
    <xf numFmtId="9" fontId="37" fillId="6" borderId="96" xfId="2" applyFont="1" applyFill="1" applyBorder="1" applyAlignment="1">
      <alignment horizontal="right"/>
    </xf>
    <xf numFmtId="166" fontId="3" fillId="3" borderId="96" xfId="4" applyNumberFormat="1" applyFont="1" applyFill="1" applyBorder="1" applyAlignment="1">
      <alignment horizontal="right"/>
    </xf>
    <xf numFmtId="0" fontId="3" fillId="3" borderId="96" xfId="0" applyFont="1" applyFill="1" applyBorder="1" applyAlignment="1">
      <alignment horizontal="right"/>
    </xf>
    <xf numFmtId="0" fontId="37" fillId="3" borderId="96" xfId="0" applyFont="1" applyFill="1" applyBorder="1" applyAlignment="1">
      <alignment horizontal="right" vertical="center" wrapText="1"/>
    </xf>
    <xf numFmtId="0" fontId="36" fillId="6" borderId="96" xfId="0" applyFont="1" applyFill="1" applyBorder="1" applyAlignment="1">
      <alignment horizontal="right" vertical="center" wrapText="1" indent="1"/>
    </xf>
    <xf numFmtId="0" fontId="3" fillId="3" borderId="96" xfId="0" applyFont="1" applyFill="1" applyBorder="1" applyAlignment="1">
      <alignment horizontal="right" vertical="center" wrapText="1" indent="1"/>
    </xf>
    <xf numFmtId="164" fontId="0" fillId="3" borderId="0" xfId="0" applyNumberFormat="1" applyFill="1"/>
    <xf numFmtId="9" fontId="0" fillId="3" borderId="0" xfId="0" applyNumberFormat="1" applyFill="1"/>
    <xf numFmtId="0" fontId="146" fillId="0" borderId="26" xfId="0" applyFont="1" applyBorder="1" applyAlignment="1">
      <alignment horizontal="center"/>
    </xf>
    <xf numFmtId="3" fontId="146" fillId="6" borderId="26" xfId="0" applyNumberFormat="1" applyFont="1" applyFill="1" applyBorder="1" applyAlignment="1">
      <alignment horizontal="center" vertical="center"/>
    </xf>
    <xf numFmtId="0" fontId="140" fillId="6" borderId="24" xfId="0" applyFont="1" applyFill="1" applyBorder="1" applyAlignment="1">
      <alignment horizontal="center" vertical="center" wrapText="1"/>
    </xf>
    <xf numFmtId="9" fontId="36" fillId="6" borderId="24" xfId="0" applyNumberFormat="1" applyFont="1" applyFill="1" applyBorder="1" applyAlignment="1">
      <alignment horizontal="right" vertical="center"/>
    </xf>
    <xf numFmtId="3" fontId="38" fillId="0" borderId="27" xfId="0" applyNumberFormat="1" applyFont="1" applyBorder="1" applyAlignment="1">
      <alignment horizontal="right" vertical="center"/>
    </xf>
    <xf numFmtId="9" fontId="36" fillId="6" borderId="27" xfId="0" applyNumberFormat="1" applyFont="1" applyFill="1" applyBorder="1" applyAlignment="1">
      <alignment horizontal="right" vertical="center"/>
    </xf>
    <xf numFmtId="9" fontId="36" fillId="6" borderId="27" xfId="0" applyNumberFormat="1" applyFont="1" applyFill="1" applyBorder="1" applyAlignment="1">
      <alignment horizontal="right" vertical="center" wrapText="1"/>
    </xf>
    <xf numFmtId="3" fontId="36" fillId="0" borderId="27" xfId="0" applyNumberFormat="1" applyFont="1" applyBorder="1" applyAlignment="1">
      <alignment horizontal="right" vertical="center" wrapText="1"/>
    </xf>
    <xf numFmtId="3" fontId="38" fillId="0" borderId="27" xfId="0" applyNumberFormat="1" applyFont="1" applyBorder="1" applyAlignment="1">
      <alignment horizontal="right" vertical="center" wrapText="1"/>
    </xf>
    <xf numFmtId="0" fontId="38" fillId="0" borderId="27" xfId="0" applyFont="1" applyBorder="1" applyAlignment="1">
      <alignment horizontal="right" vertical="center" wrapText="1"/>
    </xf>
    <xf numFmtId="9" fontId="100" fillId="6" borderId="97" xfId="2" applyFont="1" applyFill="1" applyBorder="1" applyAlignment="1">
      <alignment horizontal="right" vertical="center" wrapText="1"/>
    </xf>
    <xf numFmtId="0" fontId="104" fillId="0" borderId="98" xfId="0" applyFont="1" applyBorder="1" applyAlignment="1">
      <alignment horizontal="right" vertical="center" wrapText="1"/>
    </xf>
    <xf numFmtId="9" fontId="101" fillId="0" borderId="97" xfId="2" applyFont="1" applyBorder="1" applyAlignment="1">
      <alignment horizontal="right" vertical="center" wrapText="1" indent="1"/>
    </xf>
    <xf numFmtId="9" fontId="101" fillId="6" borderId="97" xfId="2" applyFont="1" applyFill="1" applyBorder="1" applyAlignment="1">
      <alignment horizontal="right" vertical="center" wrapText="1" indent="1"/>
    </xf>
    <xf numFmtId="0" fontId="11" fillId="6" borderId="99" xfId="0" applyFont="1" applyFill="1" applyBorder="1" applyAlignment="1">
      <alignment vertical="center" wrapText="1"/>
    </xf>
    <xf numFmtId="0" fontId="141" fillId="6" borderId="100" xfId="0" applyFont="1" applyFill="1" applyBorder="1" applyAlignment="1">
      <alignment vertical="center"/>
    </xf>
    <xf numFmtId="0" fontId="38" fillId="0" borderId="100" xfId="0" applyFont="1" applyBorder="1" applyAlignment="1">
      <alignment horizontal="left" vertical="center"/>
    </xf>
    <xf numFmtId="0" fontId="36" fillId="6" borderId="100" xfId="0" applyFont="1" applyFill="1" applyBorder="1" applyAlignment="1">
      <alignment horizontal="left" vertical="center"/>
    </xf>
    <xf numFmtId="0" fontId="142" fillId="8" borderId="100" xfId="0" applyFont="1" applyFill="1" applyBorder="1" applyAlignment="1">
      <alignment horizontal="left" vertical="center"/>
    </xf>
    <xf numFmtId="0" fontId="141" fillId="7" borderId="100" xfId="0" applyFont="1" applyFill="1" applyBorder="1" applyAlignment="1">
      <alignment horizontal="left" vertical="center"/>
    </xf>
    <xf numFmtId="0" fontId="143" fillId="0" borderId="100" xfId="0" applyFont="1" applyBorder="1" applyAlignment="1">
      <alignment horizontal="left" vertical="center"/>
    </xf>
    <xf numFmtId="0" fontId="141" fillId="7" borderId="100" xfId="0" applyFont="1" applyFill="1" applyBorder="1" applyAlignment="1">
      <alignment vertical="center"/>
    </xf>
    <xf numFmtId="0" fontId="141" fillId="0" borderId="100" xfId="0" applyFont="1" applyBorder="1" applyAlignment="1">
      <alignment vertical="center"/>
    </xf>
    <xf numFmtId="0" fontId="142" fillId="8" borderId="100" xfId="0" applyFont="1" applyFill="1" applyBorder="1" applyAlignment="1">
      <alignment vertical="center"/>
    </xf>
    <xf numFmtId="0" fontId="143" fillId="0" borderId="100" xfId="0" applyFont="1" applyBorder="1" applyAlignment="1">
      <alignment vertical="center"/>
    </xf>
    <xf numFmtId="0" fontId="142" fillId="0" borderId="100" xfId="0" applyFont="1" applyBorder="1" applyAlignment="1">
      <alignment vertical="center"/>
    </xf>
    <xf numFmtId="166" fontId="3" fillId="3" borderId="101" xfId="4" applyNumberFormat="1" applyFont="1" applyFill="1" applyBorder="1" applyAlignment="1">
      <alignment horizontal="left"/>
    </xf>
    <xf numFmtId="9" fontId="37" fillId="6" borderId="101" xfId="2" applyFont="1" applyFill="1" applyBorder="1" applyAlignment="1">
      <alignment horizontal="left"/>
    </xf>
    <xf numFmtId="0" fontId="37" fillId="3" borderId="101" xfId="0" applyFont="1" applyFill="1" applyBorder="1" applyAlignment="1">
      <alignment horizontal="left" vertical="center" wrapText="1"/>
    </xf>
    <xf numFmtId="9" fontId="36" fillId="6" borderId="101" xfId="2" applyFont="1" applyFill="1" applyBorder="1" applyAlignment="1">
      <alignment horizontal="left"/>
    </xf>
    <xf numFmtId="0" fontId="3" fillId="0" borderId="101" xfId="0" applyFont="1" applyBorder="1" applyAlignment="1">
      <alignment vertical="center"/>
    </xf>
    <xf numFmtId="0" fontId="4" fillId="0" borderId="21" xfId="0" applyFont="1" applyBorder="1" applyAlignment="1">
      <alignment vertical="center" wrapText="1"/>
    </xf>
    <xf numFmtId="164" fontId="0" fillId="0" borderId="0" xfId="0" applyNumberFormat="1"/>
    <xf numFmtId="9" fontId="0" fillId="0" borderId="0" xfId="0" applyNumberFormat="1"/>
    <xf numFmtId="0" fontId="16" fillId="0" borderId="40" xfId="0" applyFont="1" applyBorder="1" applyAlignment="1">
      <alignment horizontal="left" vertical="center" wrapText="1"/>
    </xf>
    <xf numFmtId="3" fontId="139" fillId="46" borderId="0" xfId="1" applyNumberFormat="1" applyFont="1" applyFill="1" applyAlignment="1">
      <alignment horizontal="center" vertical="center"/>
    </xf>
    <xf numFmtId="9" fontId="147" fillId="0" borderId="26" xfId="2" applyFont="1" applyBorder="1" applyAlignment="1">
      <alignment horizontal="center" vertical="center" wrapText="1"/>
    </xf>
    <xf numFmtId="169" fontId="148" fillId="0" borderId="26" xfId="5" applyNumberFormat="1" applyFont="1" applyBorder="1" applyAlignment="1">
      <alignment horizontal="center" vertical="center" wrapText="1" indent="1"/>
    </xf>
    <xf numFmtId="0" fontId="32" fillId="2" borderId="51" xfId="0" applyFont="1" applyFill="1" applyBorder="1" applyAlignment="1">
      <alignment horizontal="left" vertical="top" wrapText="1"/>
    </xf>
    <xf numFmtId="0" fontId="4" fillId="0" borderId="21" xfId="0" applyFont="1" applyBorder="1" applyAlignment="1">
      <alignment horizontal="left" vertical="center" wrapText="1" indent="1"/>
    </xf>
    <xf numFmtId="0" fontId="55" fillId="0" borderId="6" xfId="0" applyFont="1" applyBorder="1" applyAlignment="1">
      <alignment vertical="center" wrapText="1"/>
    </xf>
    <xf numFmtId="168" fontId="0" fillId="3" borderId="0" xfId="0" applyNumberFormat="1" applyFill="1"/>
    <xf numFmtId="0" fontId="16" fillId="0" borderId="66" xfId="0" applyFont="1" applyBorder="1" applyAlignment="1">
      <alignment vertical="center"/>
    </xf>
    <xf numFmtId="0" fontId="11" fillId="6" borderId="38" xfId="0" applyFont="1" applyFill="1" applyBorder="1" applyAlignment="1">
      <alignment horizontal="left" vertical="center" wrapText="1"/>
    </xf>
    <xf numFmtId="0" fontId="4" fillId="0" borderId="38" xfId="0" applyFont="1" applyBorder="1" applyAlignment="1">
      <alignment horizontal="left" vertical="center" wrapText="1" indent="2"/>
    </xf>
    <xf numFmtId="0" fontId="77" fillId="0" borderId="0" xfId="1" applyFont="1" applyFill="1" applyAlignment="1">
      <alignment horizontal="left" vertical="center"/>
    </xf>
    <xf numFmtId="0" fontId="52" fillId="0" borderId="26" xfId="0" applyFont="1" applyBorder="1" applyAlignment="1">
      <alignment vertical="center" wrapText="1"/>
    </xf>
    <xf numFmtId="0" fontId="82" fillId="3" borderId="0" xfId="0" applyFont="1" applyFill="1" applyAlignment="1">
      <alignment horizontal="left" vertical="center"/>
    </xf>
    <xf numFmtId="0" fontId="110" fillId="0" borderId="0" xfId="0" applyFont="1" applyAlignment="1">
      <alignment horizontal="left" vertical="center" wrapText="1"/>
    </xf>
    <xf numFmtId="168" fontId="11" fillId="6" borderId="27" xfId="5" applyNumberFormat="1" applyFont="1" applyFill="1" applyBorder="1" applyAlignment="1">
      <alignment horizontal="center" vertical="center" wrapText="1"/>
    </xf>
    <xf numFmtId="0" fontId="110" fillId="0" borderId="0" xfId="0" applyFont="1" applyAlignment="1">
      <alignment horizontal="left" vertical="center"/>
    </xf>
    <xf numFmtId="43" fontId="4" fillId="0" borderId="0" xfId="4" applyFont="1" applyFill="1" applyBorder="1" applyAlignment="1">
      <alignment horizontal="center" vertical="center" wrapText="1"/>
    </xf>
    <xf numFmtId="0" fontId="76" fillId="0" borderId="0" xfId="0" applyFont="1" applyAlignment="1">
      <alignment horizontal="center" vertical="center" wrapText="1"/>
    </xf>
    <xf numFmtId="43" fontId="76" fillId="0" borderId="0" xfId="4" applyFont="1" applyFill="1" applyBorder="1" applyAlignment="1">
      <alignment horizontal="center" vertical="center" wrapText="1"/>
    </xf>
    <xf numFmtId="0" fontId="108" fillId="0" borderId="0" xfId="0" applyFont="1"/>
    <xf numFmtId="0" fontId="32" fillId="2" borderId="54" xfId="0" applyFont="1" applyFill="1" applyBorder="1" applyAlignment="1">
      <alignment horizontal="left" vertical="center" wrapText="1"/>
    </xf>
    <xf numFmtId="0" fontId="3" fillId="0" borderId="23" xfId="0" applyFont="1" applyBorder="1" applyAlignment="1">
      <alignment vertical="center" wrapText="1"/>
    </xf>
    <xf numFmtId="0" fontId="3" fillId="0" borderId="44" xfId="0" applyFont="1" applyBorder="1" applyAlignment="1">
      <alignment vertical="center" wrapText="1"/>
    </xf>
    <xf numFmtId="0" fontId="3" fillId="0" borderId="26" xfId="0" applyFont="1" applyBorder="1" applyAlignment="1">
      <alignment vertical="center" wrapText="1"/>
    </xf>
    <xf numFmtId="0" fontId="3" fillId="0" borderId="26" xfId="0" applyFont="1" applyBorder="1" applyAlignment="1">
      <alignment horizontal="left" vertical="center" wrapText="1"/>
    </xf>
    <xf numFmtId="0" fontId="76" fillId="0" borderId="0" xfId="0" applyFont="1" applyAlignment="1">
      <alignment horizontal="left" vertical="center"/>
    </xf>
    <xf numFmtId="0" fontId="52" fillId="0" borderId="8" xfId="0" applyFont="1" applyBorder="1" applyAlignment="1">
      <alignment vertical="center" wrapText="1"/>
    </xf>
    <xf numFmtId="0" fontId="52" fillId="45" borderId="0" xfId="0" applyFont="1" applyFill="1" applyAlignment="1">
      <alignment horizontal="center" vertical="center" wrapText="1"/>
    </xf>
    <xf numFmtId="0" fontId="3" fillId="0" borderId="7" xfId="0" quotePrefix="1" applyFont="1" applyBorder="1" applyAlignment="1">
      <alignment horizontal="left" vertical="center" wrapText="1"/>
    </xf>
    <xf numFmtId="0" fontId="3" fillId="0" borderId="0" xfId="0" applyFont="1" applyAlignment="1">
      <alignment horizontal="left" vertical="center"/>
    </xf>
    <xf numFmtId="0" fontId="152" fillId="0" borderId="0" xfId="0" applyFont="1"/>
    <xf numFmtId="0" fontId="153" fillId="0" borderId="0" xfId="0" applyFont="1"/>
    <xf numFmtId="0" fontId="154" fillId="3" borderId="0" xfId="0" applyFont="1" applyFill="1" applyAlignment="1">
      <alignment horizontal="left" vertical="center" wrapText="1"/>
    </xf>
    <xf numFmtId="0" fontId="154" fillId="3" borderId="0" xfId="0" applyFont="1" applyFill="1" applyAlignment="1">
      <alignment horizontal="left" vertical="center"/>
    </xf>
    <xf numFmtId="0" fontId="154" fillId="3" borderId="0" xfId="0" applyFont="1" applyFill="1" applyAlignment="1">
      <alignment vertical="center"/>
    </xf>
    <xf numFmtId="0" fontId="155" fillId="2" borderId="0" xfId="0" applyFont="1" applyFill="1" applyAlignment="1">
      <alignment vertical="center" wrapText="1"/>
    </xf>
    <xf numFmtId="0" fontId="155" fillId="2" borderId="0" xfId="0" applyFont="1" applyFill="1" applyAlignment="1">
      <alignment horizontal="center" vertical="center" wrapText="1"/>
    </xf>
    <xf numFmtId="0" fontId="156" fillId="4" borderId="0" xfId="0" applyFont="1" applyFill="1"/>
    <xf numFmtId="0" fontId="0" fillId="4" borderId="0" xfId="0" applyFill="1" applyAlignment="1">
      <alignment horizontal="center"/>
    </xf>
    <xf numFmtId="0" fontId="156" fillId="4" borderId="0" xfId="0" applyFont="1" applyFill="1" applyAlignment="1">
      <alignment vertical="center"/>
    </xf>
    <xf numFmtId="0" fontId="158" fillId="3" borderId="0" xfId="0" applyFont="1" applyFill="1"/>
    <xf numFmtId="0" fontId="159" fillId="3" borderId="6" xfId="0" applyFont="1" applyFill="1" applyBorder="1" applyAlignment="1">
      <alignment horizontal="left" vertical="center" wrapText="1"/>
    </xf>
    <xf numFmtId="49" fontId="55" fillId="0" borderId="6" xfId="0" applyNumberFormat="1" applyFont="1" applyBorder="1" applyAlignment="1">
      <alignment vertical="center" wrapText="1"/>
    </xf>
    <xf numFmtId="0" fontId="55" fillId="3" borderId="6" xfId="0" applyFont="1" applyFill="1" applyBorder="1" applyAlignment="1">
      <alignment vertical="center" wrapText="1"/>
    </xf>
    <xf numFmtId="0" fontId="52" fillId="3" borderId="6" xfId="0" applyFont="1" applyFill="1" applyBorder="1" applyAlignment="1">
      <alignment vertical="center" wrapText="1"/>
    </xf>
    <xf numFmtId="49" fontId="160" fillId="0" borderId="6" xfId="0" applyNumberFormat="1" applyFont="1" applyBorder="1" applyAlignment="1">
      <alignment vertical="center" wrapText="1"/>
    </xf>
    <xf numFmtId="0" fontId="160" fillId="3" borderId="6" xfId="0" applyFont="1" applyFill="1" applyBorder="1" applyAlignment="1">
      <alignment vertical="center" wrapText="1"/>
    </xf>
    <xf numFmtId="0" fontId="161" fillId="3" borderId="6" xfId="0" applyFont="1" applyFill="1" applyBorder="1" applyAlignment="1">
      <alignment vertical="center" wrapText="1"/>
    </xf>
    <xf numFmtId="0" fontId="161" fillId="3" borderId="6" xfId="0" applyFont="1" applyFill="1" applyBorder="1" applyAlignment="1">
      <alignment horizontal="left" vertical="center" wrapText="1"/>
    </xf>
    <xf numFmtId="0" fontId="162" fillId="3" borderId="0" xfId="0" applyFont="1" applyFill="1"/>
    <xf numFmtId="3" fontId="163" fillId="6" borderId="26" xfId="0" applyNumberFormat="1" applyFont="1" applyFill="1" applyBorder="1" applyAlignment="1">
      <alignment horizontal="center" vertical="center"/>
    </xf>
    <xf numFmtId="0" fontId="163" fillId="0" borderId="6" xfId="0" applyFont="1" applyBorder="1" applyAlignment="1">
      <alignment vertical="center" wrapText="1"/>
    </xf>
    <xf numFmtId="0" fontId="161" fillId="0" borderId="6" xfId="0" applyFont="1" applyBorder="1" applyAlignment="1">
      <alignment vertical="center" wrapText="1"/>
    </xf>
    <xf numFmtId="0" fontId="164" fillId="3" borderId="0" xfId="0" applyFont="1" applyFill="1" applyAlignment="1">
      <alignment vertical="center"/>
    </xf>
    <xf numFmtId="0" fontId="52" fillId="3" borderId="0" xfId="0" applyFont="1" applyFill="1" applyAlignment="1">
      <alignment vertical="center" wrapText="1"/>
    </xf>
    <xf numFmtId="0" fontId="52" fillId="3" borderId="1" xfId="0" applyFont="1" applyFill="1" applyBorder="1" applyAlignment="1">
      <alignment vertical="center" wrapText="1"/>
    </xf>
    <xf numFmtId="0" fontId="52" fillId="0" borderId="7" xfId="0" applyFont="1" applyBorder="1" applyAlignment="1">
      <alignment horizontal="center" vertical="center" wrapText="1"/>
    </xf>
    <xf numFmtId="0" fontId="162" fillId="4" borderId="0" xfId="0" applyFont="1" applyFill="1" applyAlignment="1">
      <alignment horizontal="center"/>
    </xf>
    <xf numFmtId="0" fontId="52" fillId="0" borderId="26" xfId="0" applyFont="1" applyFill="1" applyBorder="1" applyAlignment="1">
      <alignment horizontal="center" vertical="center" wrapText="1"/>
    </xf>
    <xf numFmtId="0" fontId="52" fillId="0" borderId="64" xfId="0" applyFont="1" applyFill="1" applyBorder="1" applyAlignment="1">
      <alignment horizontal="center" vertical="center" wrapText="1"/>
    </xf>
    <xf numFmtId="0" fontId="77" fillId="0" borderId="0" xfId="1" applyFont="1" applyFill="1"/>
    <xf numFmtId="0" fontId="77" fillId="0" borderId="0" xfId="1" applyFont="1"/>
    <xf numFmtId="3" fontId="24" fillId="46" borderId="40" xfId="1" applyNumberFormat="1" applyFont="1" applyFill="1" applyBorder="1" applyAlignment="1">
      <alignment horizontal="center" vertical="center"/>
    </xf>
    <xf numFmtId="3" fontId="24" fillId="46" borderId="0" xfId="1" applyNumberFormat="1" applyFont="1" applyFill="1" applyBorder="1" applyAlignment="1">
      <alignment horizontal="center" vertical="center"/>
    </xf>
    <xf numFmtId="3" fontId="167" fillId="0" borderId="0" xfId="1" applyNumberFormat="1" applyFont="1" applyFill="1" applyBorder="1" applyAlignment="1">
      <alignment horizontal="center" vertical="center"/>
    </xf>
    <xf numFmtId="0" fontId="38" fillId="0" borderId="78" xfId="0" applyFont="1" applyFill="1" applyBorder="1" applyAlignment="1">
      <alignment horizontal="center" vertical="center" wrapText="1"/>
    </xf>
    <xf numFmtId="0" fontId="52" fillId="0" borderId="26" xfId="0" applyFont="1" applyFill="1" applyBorder="1" applyAlignment="1">
      <alignment vertical="center" wrapText="1"/>
    </xf>
    <xf numFmtId="0" fontId="161" fillId="0" borderId="6" xfId="0" applyFont="1" applyFill="1" applyBorder="1" applyAlignment="1">
      <alignment vertical="center" wrapText="1"/>
    </xf>
    <xf numFmtId="0" fontId="161" fillId="0" borderId="6" xfId="0" applyFont="1" applyFill="1" applyBorder="1" applyAlignment="1">
      <alignment horizontal="center" vertical="center" wrapText="1"/>
    </xf>
    <xf numFmtId="0" fontId="7" fillId="0" borderId="0" xfId="0" applyFont="1" applyAlignment="1">
      <alignment horizontal="left" vertical="center" wrapText="1"/>
    </xf>
    <xf numFmtId="0" fontId="131" fillId="0" borderId="0" xfId="0" applyFont="1" applyAlignment="1">
      <alignment horizontal="left" vertical="center" wrapText="1"/>
    </xf>
    <xf numFmtId="0" fontId="7" fillId="3" borderId="85" xfId="0" applyFont="1" applyFill="1" applyBorder="1" applyAlignment="1">
      <alignment horizontal="left" wrapText="1"/>
    </xf>
    <xf numFmtId="0" fontId="7" fillId="3" borderId="0" xfId="0" applyFont="1" applyFill="1" applyAlignment="1">
      <alignment horizontal="left" wrapText="1"/>
    </xf>
    <xf numFmtId="0" fontId="16" fillId="0" borderId="0" xfId="0" applyFont="1" applyAlignment="1">
      <alignment horizontal="left" vertical="center" wrapText="1"/>
    </xf>
    <xf numFmtId="0" fontId="34" fillId="0" borderId="81" xfId="0" applyFont="1" applyBorder="1" applyAlignment="1">
      <alignment horizontal="left" vertical="center" wrapText="1"/>
    </xf>
    <xf numFmtId="0" fontId="110" fillId="0" borderId="0" xfId="0" applyFont="1" applyAlignment="1">
      <alignment horizontal="left" vertical="center" wrapText="1"/>
    </xf>
    <xf numFmtId="0" fontId="34" fillId="0" borderId="92" xfId="0" applyFont="1" applyBorder="1" applyAlignment="1">
      <alignment horizontal="left" vertical="center" wrapText="1"/>
    </xf>
    <xf numFmtId="0" fontId="34" fillId="0" borderId="0" xfId="0" applyFont="1" applyAlignment="1">
      <alignment horizontal="left" vertical="center" wrapText="1"/>
    </xf>
    <xf numFmtId="0" fontId="32" fillId="5" borderId="0" xfId="0" applyFont="1" applyFill="1" applyAlignment="1">
      <alignment horizontal="left" vertical="center" wrapText="1"/>
    </xf>
    <xf numFmtId="0" fontId="16" fillId="3" borderId="42" xfId="0" applyFont="1" applyFill="1" applyBorder="1" applyAlignment="1">
      <alignment horizontal="left" vertical="center" wrapText="1"/>
    </xf>
    <xf numFmtId="0" fontId="16" fillId="3" borderId="0" xfId="0" applyFont="1" applyFill="1" applyAlignment="1">
      <alignment horizontal="left" vertical="center" wrapText="1"/>
    </xf>
    <xf numFmtId="0" fontId="16" fillId="0" borderId="0" xfId="0" applyFont="1" applyAlignment="1">
      <alignment horizontal="left" vertical="top" wrapText="1"/>
    </xf>
    <xf numFmtId="0" fontId="16" fillId="3" borderId="51" xfId="0" applyFont="1" applyFill="1" applyBorder="1" applyAlignment="1">
      <alignment horizontal="left" vertical="center" wrapText="1"/>
    </xf>
    <xf numFmtId="0" fontId="16" fillId="0" borderId="91" xfId="0" applyFont="1" applyBorder="1" applyAlignment="1">
      <alignment horizontal="left" vertical="top" wrapText="1"/>
    </xf>
    <xf numFmtId="0" fontId="16" fillId="0" borderId="42" xfId="0" applyFont="1" applyBorder="1" applyAlignment="1">
      <alignment horizontal="left" vertical="center" wrapText="1"/>
    </xf>
    <xf numFmtId="0" fontId="16" fillId="0" borderId="40" xfId="0" applyFont="1" applyBorder="1" applyAlignment="1">
      <alignment horizontal="left" vertical="center" wrapText="1"/>
    </xf>
    <xf numFmtId="0" fontId="110" fillId="0" borderId="42" xfId="0" applyFont="1" applyBorder="1" applyAlignment="1">
      <alignment horizontal="left" vertical="center" wrapText="1"/>
    </xf>
    <xf numFmtId="0" fontId="77" fillId="0" borderId="0" xfId="1" applyFont="1" applyAlignment="1">
      <alignment horizontal="left" vertical="center" wrapText="1"/>
    </xf>
    <xf numFmtId="0" fontId="127" fillId="3" borderId="81" xfId="0" applyFont="1" applyFill="1" applyBorder="1" applyAlignment="1">
      <alignment horizontal="left"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16" fillId="0" borderId="81" xfId="0" applyFont="1" applyBorder="1" applyAlignment="1">
      <alignment horizontal="left" vertical="center" wrapText="1"/>
    </xf>
    <xf numFmtId="0" fontId="32" fillId="5" borderId="0" xfId="0" applyFont="1" applyFill="1" applyAlignment="1">
      <alignment horizontal="center" vertical="center" wrapText="1"/>
    </xf>
    <xf numFmtId="0" fontId="3" fillId="0" borderId="29" xfId="0" applyFont="1" applyBorder="1" applyAlignment="1">
      <alignment horizontal="left" vertical="center"/>
    </xf>
    <xf numFmtId="0" fontId="32" fillId="2" borderId="0" xfId="0" applyFont="1" applyFill="1" applyAlignment="1">
      <alignment horizontal="center" vertical="center" wrapText="1"/>
    </xf>
    <xf numFmtId="0" fontId="4" fillId="0" borderId="19" xfId="0" applyFont="1" applyBorder="1" applyAlignment="1">
      <alignment horizontal="center" vertical="center" wrapText="1"/>
    </xf>
    <xf numFmtId="0" fontId="4" fillId="0" borderId="87" xfId="0" applyFont="1" applyBorder="1" applyAlignment="1">
      <alignment horizontal="center" vertical="center" wrapText="1"/>
    </xf>
    <xf numFmtId="9" fontId="3" fillId="0" borderId="41" xfId="0" applyNumberFormat="1" applyFont="1" applyBorder="1" applyAlignment="1">
      <alignment horizontal="center" vertical="center" wrapText="1"/>
    </xf>
    <xf numFmtId="9" fontId="3" fillId="0" borderId="24" xfId="0" applyNumberFormat="1" applyFont="1" applyBorder="1" applyAlignment="1">
      <alignment horizontal="center" vertical="center" wrapText="1"/>
    </xf>
    <xf numFmtId="9" fontId="3" fillId="0" borderId="44" xfId="0" applyNumberFormat="1" applyFont="1" applyBorder="1" applyAlignment="1">
      <alignment horizontal="center" vertical="center" wrapText="1"/>
    </xf>
    <xf numFmtId="9" fontId="3" fillId="0" borderId="23" xfId="0"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9" fontId="3" fillId="6" borderId="44" xfId="0" applyNumberFormat="1" applyFont="1" applyFill="1" applyBorder="1" applyAlignment="1">
      <alignment horizontal="center" vertical="center" wrapText="1"/>
    </xf>
    <xf numFmtId="9" fontId="3" fillId="6" borderId="23" xfId="0" applyNumberFormat="1" applyFont="1" applyFill="1" applyBorder="1" applyAlignment="1">
      <alignment horizontal="center" vertical="center" wrapText="1"/>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16" fillId="3" borderId="0" xfId="0" applyFont="1" applyFill="1" applyAlignment="1">
      <alignment horizontal="left" wrapText="1"/>
    </xf>
    <xf numFmtId="0" fontId="16" fillId="0" borderId="0" xfId="0" applyFont="1" applyAlignment="1">
      <alignment horizontal="left" wrapText="1"/>
    </xf>
    <xf numFmtId="0" fontId="3" fillId="0" borderId="38" xfId="0" applyFont="1" applyBorder="1" applyAlignment="1">
      <alignment horizontal="left" vertical="center" wrapText="1"/>
    </xf>
    <xf numFmtId="0" fontId="3" fillId="0" borderId="25" xfId="0" applyFont="1" applyBorder="1" applyAlignment="1">
      <alignment horizontal="left" vertical="center" wrapText="1"/>
    </xf>
    <xf numFmtId="0" fontId="136" fillId="6" borderId="0" xfId="0" applyFont="1" applyFill="1" applyAlignment="1">
      <alignment horizontal="center" vertical="center"/>
    </xf>
    <xf numFmtId="0" fontId="52" fillId="0" borderId="0" xfId="41"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wrapText="1"/>
    </xf>
    <xf numFmtId="0" fontId="3" fillId="0" borderId="0" xfId="55" applyFont="1" applyAlignment="1">
      <alignment horizontal="left" wrapText="1"/>
    </xf>
    <xf numFmtId="0" fontId="3" fillId="0" borderId="0" xfId="0" applyFont="1" applyAlignment="1">
      <alignment horizontal="left" wrapText="1"/>
    </xf>
    <xf numFmtId="0" fontId="154" fillId="3" borderId="0" xfId="0" applyFont="1" applyFill="1" applyAlignment="1">
      <alignment horizontal="left" vertical="center" wrapText="1"/>
    </xf>
    <xf numFmtId="0" fontId="110" fillId="3" borderId="0" xfId="0" applyFont="1" applyFill="1" applyAlignment="1">
      <alignment horizontal="left"/>
    </xf>
    <xf numFmtId="0" fontId="110" fillId="3" borderId="2" xfId="0" applyFont="1" applyFill="1" applyBorder="1" applyAlignment="1">
      <alignment horizontal="left"/>
    </xf>
    <xf numFmtId="0" fontId="110" fillId="3" borderId="0" xfId="0" applyFont="1" applyFill="1" applyAlignment="1">
      <alignment horizontal="left" wrapText="1"/>
    </xf>
    <xf numFmtId="0" fontId="110" fillId="3" borderId="0" xfId="0" applyFont="1" applyFill="1" applyAlignment="1">
      <alignment horizontal="left" vertical="center" wrapText="1"/>
    </xf>
    <xf numFmtId="0" fontId="52" fillId="3" borderId="2" xfId="0" applyFont="1" applyFill="1" applyBorder="1" applyAlignment="1">
      <alignment horizontal="left" vertical="center" wrapText="1"/>
    </xf>
    <xf numFmtId="0" fontId="52" fillId="3" borderId="0" xfId="0" applyFont="1" applyFill="1" applyAlignment="1">
      <alignment horizontal="left" vertical="center" wrapText="1"/>
    </xf>
    <xf numFmtId="0" fontId="52" fillId="3" borderId="1" xfId="0" applyFont="1" applyFill="1" applyBorder="1" applyAlignment="1">
      <alignment horizontal="left" vertical="center" wrapText="1"/>
    </xf>
    <xf numFmtId="0" fontId="154" fillId="3" borderId="2" xfId="0" applyFont="1" applyFill="1" applyBorder="1" applyAlignment="1">
      <alignment horizontal="center" vertical="center" wrapText="1"/>
    </xf>
    <xf numFmtId="0" fontId="154" fillId="3" borderId="0" xfId="0" applyFont="1" applyFill="1" applyAlignment="1">
      <alignment horizontal="center" vertical="center" wrapText="1"/>
    </xf>
    <xf numFmtId="0" fontId="154" fillId="3" borderId="1" xfId="0" applyFont="1" applyFill="1" applyBorder="1" applyAlignment="1">
      <alignment horizontal="center" vertical="center" wrapText="1"/>
    </xf>
    <xf numFmtId="0" fontId="157" fillId="0" borderId="2" xfId="1" applyFont="1" applyBorder="1" applyAlignment="1">
      <alignment horizontal="center" vertical="center" wrapText="1"/>
    </xf>
    <xf numFmtId="0" fontId="157" fillId="0" borderId="0" xfId="1" applyFont="1" applyBorder="1" applyAlignment="1">
      <alignment horizontal="center" vertical="center" wrapText="1"/>
    </xf>
    <xf numFmtId="0" fontId="157" fillId="0" borderId="1" xfId="1" applyFont="1" applyBorder="1" applyAlignment="1">
      <alignment horizontal="center" vertical="center" wrapText="1"/>
    </xf>
    <xf numFmtId="0" fontId="52" fillId="3" borderId="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1" xfId="0" applyFont="1" applyFill="1" applyBorder="1" applyAlignment="1">
      <alignment horizontal="center" vertical="center" wrapText="1"/>
    </xf>
    <xf numFmtId="0" fontId="52" fillId="3" borderId="0" xfId="0" applyFont="1" applyFill="1" applyAlignment="1">
      <alignment horizontal="left" vertical="center"/>
    </xf>
    <xf numFmtId="0" fontId="52" fillId="3" borderId="1" xfId="0" applyFont="1" applyFill="1" applyBorder="1" applyAlignment="1">
      <alignment horizontal="left" vertical="center"/>
    </xf>
    <xf numFmtId="0" fontId="4" fillId="3" borderId="0" xfId="0" applyFont="1" applyFill="1" applyAlignment="1">
      <alignment horizontal="center" vertical="center" wrapText="1"/>
    </xf>
    <xf numFmtId="0" fontId="52" fillId="3" borderId="2" xfId="0" applyFont="1" applyFill="1" applyBorder="1" applyAlignment="1">
      <alignment horizontal="left" vertical="center"/>
    </xf>
    <xf numFmtId="0" fontId="52" fillId="0" borderId="0" xfId="0" applyFont="1" applyFill="1" applyAlignment="1">
      <alignment horizontal="center" vertical="center" wrapText="1"/>
    </xf>
    <xf numFmtId="0" fontId="52" fillId="0" borderId="1"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135" fillId="4" borderId="25" xfId="0" applyFont="1" applyFill="1" applyBorder="1" applyAlignment="1">
      <alignment vertical="center" wrapText="1"/>
    </xf>
    <xf numFmtId="0" fontId="135" fillId="4" borderId="26" xfId="0" applyFont="1" applyFill="1" applyBorder="1" applyAlignment="1">
      <alignment vertical="center" wrapText="1"/>
    </xf>
    <xf numFmtId="0" fontId="3" fillId="0" borderId="26" xfId="0" applyFont="1" applyBorder="1" applyAlignment="1">
      <alignment horizontal="left" vertical="center" wrapText="1"/>
    </xf>
    <xf numFmtId="0" fontId="134" fillId="3" borderId="0" xfId="0" applyFont="1" applyFill="1" applyAlignment="1">
      <alignment horizontal="left" vertical="top" wrapText="1"/>
    </xf>
    <xf numFmtId="0" fontId="3" fillId="3" borderId="25" xfId="0" applyFont="1" applyFill="1" applyBorder="1" applyAlignment="1">
      <alignment horizontal="left" vertical="center" wrapText="1"/>
    </xf>
    <xf numFmtId="0" fontId="37" fillId="3" borderId="26" xfId="0" applyFont="1" applyFill="1" applyBorder="1" applyAlignment="1">
      <alignment horizontal="left" vertical="center" wrapText="1"/>
    </xf>
    <xf numFmtId="0" fontId="3" fillId="3" borderId="25" xfId="0" applyFont="1" applyFill="1" applyBorder="1" applyAlignment="1">
      <alignment vertical="center" wrapText="1"/>
    </xf>
    <xf numFmtId="0" fontId="3" fillId="3" borderId="26"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135" fillId="4" borderId="25" xfId="0" applyFont="1" applyFill="1" applyBorder="1" applyAlignment="1">
      <alignment horizontal="left" vertical="center" wrapText="1"/>
    </xf>
    <xf numFmtId="0" fontId="135" fillId="4"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10" fillId="3" borderId="41" xfId="1" applyFont="1" applyFill="1" applyBorder="1" applyAlignment="1">
      <alignment horizontal="left" vertical="center" wrapText="1"/>
    </xf>
    <xf numFmtId="0" fontId="10" fillId="3" borderId="43" xfId="1" applyFont="1" applyFill="1" applyBorder="1" applyAlignment="1">
      <alignment horizontal="left" vertical="center" wrapText="1"/>
    </xf>
    <xf numFmtId="0" fontId="10" fillId="3" borderId="24" xfId="1" applyFont="1" applyFill="1" applyBorder="1" applyAlignment="1">
      <alignment horizontal="left" vertical="center" wrapText="1"/>
    </xf>
    <xf numFmtId="0" fontId="3" fillId="3" borderId="45" xfId="0" applyFont="1" applyFill="1" applyBorder="1" applyAlignment="1">
      <alignment horizontal="center" vertical="center" wrapText="1"/>
    </xf>
    <xf numFmtId="0" fontId="135" fillId="4" borderId="22" xfId="0" applyFont="1" applyFill="1" applyBorder="1" applyAlignment="1">
      <alignment horizontal="left" vertical="center" wrapText="1"/>
    </xf>
    <xf numFmtId="0" fontId="10" fillId="3" borderId="27" xfId="1" applyFont="1" applyFill="1" applyBorder="1" applyAlignment="1">
      <alignment horizontal="left" vertical="top" wrapText="1"/>
    </xf>
    <xf numFmtId="0" fontId="3" fillId="3" borderId="26" xfId="0" applyFont="1" applyFill="1" applyBorder="1" applyAlignment="1">
      <alignment vertical="center" wrapText="1"/>
    </xf>
    <xf numFmtId="0" fontId="37" fillId="3" borderId="26" xfId="0" applyFont="1" applyFill="1" applyBorder="1" applyAlignment="1">
      <alignment vertical="center" wrapText="1"/>
    </xf>
    <xf numFmtId="0" fontId="38" fillId="45" borderId="44" xfId="0" applyFont="1" applyFill="1" applyBorder="1" applyAlignment="1">
      <alignment horizontal="center" vertical="center" wrapText="1"/>
    </xf>
    <xf numFmtId="0" fontId="38" fillId="45" borderId="23" xfId="0" applyFont="1" applyFill="1" applyBorder="1" applyAlignment="1">
      <alignment horizontal="center" vertical="center" wrapText="1"/>
    </xf>
    <xf numFmtId="0" fontId="37" fillId="3" borderId="25" xfId="0" applyFont="1" applyFill="1" applyBorder="1" applyAlignment="1">
      <alignment vertical="center" wrapText="1"/>
    </xf>
    <xf numFmtId="0" fontId="38" fillId="45" borderId="82" xfId="0" applyFont="1" applyFill="1" applyBorder="1" applyAlignment="1">
      <alignment horizontal="center" vertical="center" wrapText="1"/>
    </xf>
    <xf numFmtId="0" fontId="38" fillId="45" borderId="83" xfId="0" applyFont="1" applyFill="1" applyBorder="1" applyAlignment="1">
      <alignment horizontal="center" vertical="center" wrapText="1"/>
    </xf>
    <xf numFmtId="0" fontId="38" fillId="45" borderId="84" xfId="0" applyFont="1" applyFill="1" applyBorder="1" applyAlignment="1">
      <alignment horizontal="center" vertical="center" wrapText="1"/>
    </xf>
    <xf numFmtId="0" fontId="3" fillId="3" borderId="0" xfId="0" applyFont="1" applyFill="1" applyAlignment="1">
      <alignment horizontal="left" vertical="top" wrapText="1"/>
    </xf>
    <xf numFmtId="0" fontId="37" fillId="3" borderId="23" xfId="0" applyFont="1" applyFill="1" applyBorder="1" applyAlignment="1">
      <alignment vertical="center" wrapText="1"/>
    </xf>
    <xf numFmtId="0" fontId="3" fillId="3" borderId="77"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35" fillId="4" borderId="28" xfId="0" applyFont="1" applyFill="1" applyBorder="1" applyAlignment="1">
      <alignment horizontal="left" vertical="center" wrapText="1"/>
    </xf>
    <xf numFmtId="0" fontId="10" fillId="3" borderId="104" xfId="1" applyFont="1" applyFill="1" applyBorder="1" applyAlignment="1">
      <alignment horizontal="left" vertical="center" wrapText="1"/>
    </xf>
    <xf numFmtId="0" fontId="10" fillId="3" borderId="105" xfId="1" applyFont="1" applyFill="1" applyBorder="1" applyAlignment="1">
      <alignment horizontal="left" vertical="center" wrapText="1"/>
    </xf>
    <xf numFmtId="0" fontId="10" fillId="3" borderId="106" xfId="1" applyFont="1" applyFill="1" applyBorder="1" applyAlignment="1">
      <alignment horizontal="left" vertical="center" wrapText="1"/>
    </xf>
    <xf numFmtId="0" fontId="38" fillId="0" borderId="102" xfId="0" applyFont="1" applyFill="1" applyBorder="1" applyAlignment="1">
      <alignment horizontal="center" vertical="center" wrapText="1"/>
    </xf>
    <xf numFmtId="0" fontId="38" fillId="0" borderId="103" xfId="0" applyFont="1" applyFill="1" applyBorder="1" applyAlignment="1">
      <alignment horizontal="center" vertical="center" wrapText="1"/>
    </xf>
    <xf numFmtId="0" fontId="52" fillId="0" borderId="4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9" fillId="9" borderId="6" xfId="0" applyFont="1" applyFill="1" applyBorder="1" applyAlignment="1">
      <alignment horizontal="justify" vertical="center" wrapText="1"/>
    </xf>
    <xf numFmtId="0" fontId="37" fillId="0" borderId="6" xfId="0" applyFont="1" applyBorder="1" applyAlignment="1">
      <alignment horizontal="left" vertical="center" wrapText="1"/>
    </xf>
    <xf numFmtId="49" fontId="11" fillId="0" borderId="6" xfId="0" applyNumberFormat="1" applyFont="1" applyBorder="1" applyAlignment="1">
      <alignment horizontal="left" vertical="center" wrapText="1"/>
    </xf>
    <xf numFmtId="0" fontId="3" fillId="0" borderId="8" xfId="0" applyFont="1" applyBorder="1" applyAlignment="1">
      <alignment horizontal="left" vertical="center" wrapText="1"/>
    </xf>
    <xf numFmtId="0" fontId="104" fillId="0" borderId="9" xfId="0" applyFont="1" applyBorder="1" applyAlignment="1">
      <alignment horizontal="left" vertical="center" wrapText="1"/>
    </xf>
    <xf numFmtId="0" fontId="104" fillId="0" borderId="7" xfId="0" applyFont="1" applyBorder="1" applyAlignment="1">
      <alignment horizontal="left" vertical="center" wrapText="1"/>
    </xf>
    <xf numFmtId="0" fontId="100" fillId="0" borderId="8" xfId="0" applyFont="1" applyBorder="1" applyAlignment="1">
      <alignment horizontal="left" vertical="center" wrapText="1"/>
    </xf>
    <xf numFmtId="0" fontId="100" fillId="0" borderId="9" xfId="0" applyFont="1" applyBorder="1" applyAlignment="1">
      <alignment horizontal="left" vertical="center" wrapText="1"/>
    </xf>
    <xf numFmtId="0" fontId="100" fillId="0" borderId="7" xfId="0"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7" xfId="0" applyNumberFormat="1" applyFont="1" applyBorder="1" applyAlignment="1">
      <alignment horizontal="left" vertical="center" wrapText="1"/>
    </xf>
    <xf numFmtId="49" fontId="11" fillId="0" borderId="9" xfId="0" applyNumberFormat="1"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37" fillId="0" borderId="7" xfId="0" applyFont="1" applyBorder="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xf numFmtId="0" fontId="52" fillId="0" borderId="7" xfId="0" applyFont="1" applyBorder="1" applyAlignment="1">
      <alignment horizontal="left" vertical="center" wrapText="1"/>
    </xf>
    <xf numFmtId="0" fontId="38" fillId="0" borderId="8" xfId="0" applyFont="1" applyBorder="1" applyAlignment="1">
      <alignment horizontal="center" vertical="center" wrapText="1"/>
    </xf>
    <xf numFmtId="0" fontId="38" fillId="0" borderId="7" xfId="0" applyFont="1" applyBorder="1" applyAlignment="1">
      <alignment horizontal="center" vertical="center" wrapText="1"/>
    </xf>
    <xf numFmtId="0" fontId="105"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6" xfId="0" applyFont="1" applyBorder="1" applyAlignment="1">
      <alignment horizontal="left" vertical="center" wrapText="1"/>
    </xf>
    <xf numFmtId="0" fontId="11" fillId="0" borderId="6" xfId="0" applyFont="1" applyBorder="1" applyAlignment="1">
      <alignment horizontal="left" vertical="center" wrapText="1"/>
    </xf>
    <xf numFmtId="49" fontId="100" fillId="0" borderId="8" xfId="0" applyNumberFormat="1" applyFont="1" applyBorder="1" applyAlignment="1">
      <alignment horizontal="left" vertical="center" wrapText="1"/>
    </xf>
    <xf numFmtId="49" fontId="100" fillId="0" borderId="9" xfId="0" applyNumberFormat="1" applyFont="1" applyBorder="1" applyAlignment="1">
      <alignment horizontal="left" vertical="center" wrapText="1"/>
    </xf>
    <xf numFmtId="49" fontId="100" fillId="0" borderId="7" xfId="0" applyNumberFormat="1" applyFont="1" applyBorder="1" applyAlignment="1">
      <alignment horizontal="left" vertical="center" wrapText="1"/>
    </xf>
    <xf numFmtId="0" fontId="52" fillId="0" borderId="9" xfId="0" applyFont="1" applyBorder="1" applyAlignment="1">
      <alignment horizontal="center" vertical="center" wrapText="1"/>
    </xf>
    <xf numFmtId="0" fontId="105" fillId="0" borderId="9" xfId="0" applyFont="1" applyBorder="1" applyAlignment="1">
      <alignment horizontal="center"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52" fillId="0" borderId="6" xfId="0" applyFont="1" applyBorder="1" applyAlignment="1">
      <alignment horizontal="left" vertical="top" wrapText="1"/>
    </xf>
    <xf numFmtId="0" fontId="38" fillId="45" borderId="67" xfId="0" applyFont="1" applyFill="1" applyBorder="1" applyAlignment="1">
      <alignment horizontal="center" vertical="center" wrapText="1"/>
    </xf>
    <xf numFmtId="0" fontId="105" fillId="45" borderId="9"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52" fillId="0" borderId="0" xfId="0" applyFont="1" applyAlignment="1">
      <alignment horizontal="left" wrapText="1"/>
    </xf>
    <xf numFmtId="0" fontId="36" fillId="0" borderId="0" xfId="0" applyFont="1" applyAlignment="1">
      <alignment horizontal="left" vertical="top" wrapText="1" indent="2"/>
    </xf>
    <xf numFmtId="0" fontId="9" fillId="42" borderId="0" xfId="0" applyFont="1" applyFill="1" applyAlignment="1">
      <alignment vertical="top" wrapText="1"/>
    </xf>
    <xf numFmtId="0" fontId="38" fillId="0" borderId="0" xfId="0" applyFont="1" applyAlignment="1">
      <alignment horizontal="left" vertical="top" wrapText="1"/>
    </xf>
    <xf numFmtId="0" fontId="37" fillId="0" borderId="0" xfId="0" applyFont="1" applyAlignment="1">
      <alignment horizontal="left" vertical="top" wrapText="1" indent="2"/>
    </xf>
    <xf numFmtId="0" fontId="8" fillId="2" borderId="2" xfId="0" applyFont="1" applyFill="1" applyBorder="1" applyAlignment="1">
      <alignment horizontal="center" vertical="center" wrapText="1"/>
    </xf>
    <xf numFmtId="0" fontId="104" fillId="0" borderId="0" xfId="0" applyFont="1" applyAlignment="1">
      <alignment horizontal="left" vertical="top" wrapText="1"/>
    </xf>
    <xf numFmtId="0" fontId="38" fillId="0" borderId="0" xfId="0" applyFont="1" applyAlignment="1">
      <alignment horizontal="left" vertical="center"/>
    </xf>
    <xf numFmtId="0" fontId="11" fillId="0" borderId="0" xfId="0" applyFont="1" applyAlignment="1">
      <alignment horizontal="left" vertical="top" wrapText="1" indent="2"/>
    </xf>
    <xf numFmtId="0" fontId="3" fillId="0" borderId="0" xfId="0" applyFont="1" applyAlignment="1">
      <alignment horizontal="left" vertical="center" wrapText="1"/>
    </xf>
    <xf numFmtId="0" fontId="100" fillId="0" borderId="0" xfId="0" applyFont="1" applyAlignment="1">
      <alignment horizontal="left" vertical="top" wrapText="1" indent="2"/>
    </xf>
    <xf numFmtId="0" fontId="2" fillId="0" borderId="0" xfId="0" applyFont="1" applyAlignment="1">
      <alignment vertical="top" wrapText="1"/>
    </xf>
  </cellXfs>
  <cellStyles count="58">
    <cellStyle name="20% - Accent1" xfId="22" builtinId="30" customBuiltin="1"/>
    <cellStyle name="20% - Accent2" xfId="25" builtinId="34" customBuiltin="1"/>
    <cellStyle name="20% - Accent3" xfId="28" builtinId="38" customBuiltin="1"/>
    <cellStyle name="20% - Accent4" xfId="31" builtinId="42" customBuiltin="1"/>
    <cellStyle name="20% - Accent5" xfId="34" builtinId="46" customBuiltin="1"/>
    <cellStyle name="20% - Accent6" xfId="37" builtinId="50" customBuiltin="1"/>
    <cellStyle name="40% - Accent1" xfId="23" builtinId="31" customBuiltin="1"/>
    <cellStyle name="40% - Accent2" xfId="26" builtinId="35" customBuiltin="1"/>
    <cellStyle name="40% - Accent3" xfId="29" builtinId="39" customBuiltin="1"/>
    <cellStyle name="40% - Accent4" xfId="32" builtinId="43" customBuiltin="1"/>
    <cellStyle name="40% - Accent5" xfId="35" builtinId="47" customBuiltin="1"/>
    <cellStyle name="40% - Accent6" xfId="38" builtinId="51" customBuiltin="1"/>
    <cellStyle name="60% - Accent1 2" xfId="46" xr:uid="{5578555F-5864-4EE6-AADB-7F888379E22B}"/>
    <cellStyle name="60% - Accent2 2" xfId="47" xr:uid="{9B559419-C7D2-4D37-8620-AD829117F71F}"/>
    <cellStyle name="60% - Accent3 2" xfId="48" xr:uid="{5358F279-EDB1-4BAB-9D4D-0CA4B9631C2A}"/>
    <cellStyle name="60% - Accent4 2" xfId="49" xr:uid="{C43B6C00-29EC-4C5C-B4CA-BE025098610A}"/>
    <cellStyle name="60% - Accent5 2" xfId="50" xr:uid="{57E70754-83D8-4508-9704-F4A33FBCEDAF}"/>
    <cellStyle name="60% - Accent6 2" xfId="51" xr:uid="{71D4C8A4-4748-4C53-8E44-6C8B6C23904E}"/>
    <cellStyle name="Accent1" xfId="21" builtinId="29" customBuiltin="1"/>
    <cellStyle name="Accent2" xfId="24" builtinId="33" customBuiltin="1"/>
    <cellStyle name="Accent3" xfId="27" builtinId="37" customBuiltin="1"/>
    <cellStyle name="Accent4" xfId="30" builtinId="41" customBuiltin="1"/>
    <cellStyle name="Accent5" xfId="33" builtinId="45" customBuiltin="1"/>
    <cellStyle name="Accent6" xfId="36" builtinId="49" customBuiltin="1"/>
    <cellStyle name="Bad" xfId="12" builtinId="27" customBuiltin="1"/>
    <cellStyle name="Calculation" xfId="15" builtinId="22" customBuiltin="1"/>
    <cellStyle name="Check Cell" xfId="17" builtinId="23" customBuiltin="1"/>
    <cellStyle name="Comma" xfId="4" builtinId="3"/>
    <cellStyle name="Comma 2" xfId="54" xr:uid="{9B6CFFAD-987C-4023-9D24-A294170BD298}"/>
    <cellStyle name="Comma 3" xfId="40" xr:uid="{F0499BCE-04B5-4B84-8793-F87B4B0236EA}"/>
    <cellStyle name="Currency" xfId="5" builtinId="4"/>
    <cellStyle name="Currency 2" xfId="57" xr:uid="{4B4D293C-C1A9-4FCB-88C6-3006AF7BE717}"/>
    <cellStyle name="Explanatory Text" xfId="19"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6" xr:uid="{BF7FDC1E-36AF-4D5A-B0A6-ADAF1DA319CC}"/>
    <cellStyle name="Hyperlink 3" xfId="52" xr:uid="{BF3B3E4C-AEE3-46B0-A82D-C6F49A0F0CEF}"/>
    <cellStyle name="Input" xfId="13" builtinId="20" customBuiltin="1"/>
    <cellStyle name="Linked Cell" xfId="16" builtinId="24" customBuiltin="1"/>
    <cellStyle name="Neutral 2" xfId="44" xr:uid="{FFD1C62E-4DA3-4514-87F3-0FCA461CF5C8}"/>
    <cellStyle name="Normal" xfId="0" builtinId="0"/>
    <cellStyle name="Normal 2" xfId="42" xr:uid="{D141ABDC-F71D-44B5-A675-2CABA9AACAB5}"/>
    <cellStyle name="Normal 2 3" xfId="41" xr:uid="{73A9D214-9BDF-4030-A495-27354617A8C4}"/>
    <cellStyle name="Normal 3" xfId="3" xr:uid="{D8995739-AF9B-48A8-8057-9D9D06A68B8A}"/>
    <cellStyle name="Normal 3 2" xfId="53" xr:uid="{C8A4D993-3EFB-49D4-9928-10A482805068}"/>
    <cellStyle name="Normal 4" xfId="55" xr:uid="{9325A0C4-9126-4CC9-BFFD-B3B4419B460C}"/>
    <cellStyle name="Normal 5" xfId="39" xr:uid="{ECF5FD7F-9027-47A0-8FA1-9605F71F2FF1}"/>
    <cellStyle name="Note 2" xfId="45" xr:uid="{143EA2AE-627A-4A6B-9312-77B157744CB3}"/>
    <cellStyle name="Output" xfId="14" builtinId="21" customBuiltin="1"/>
    <cellStyle name="Percent" xfId="2" builtinId="5"/>
    <cellStyle name="Percent 4" xfId="6" xr:uid="{B8D65CFC-C2F1-44D7-B71B-89E86A5D882D}"/>
    <cellStyle name="Title 2" xfId="43" xr:uid="{3A9D7623-14C3-47EB-BF46-C741E273DE02}"/>
    <cellStyle name="Total" xfId="20" builtinId="25" customBuiltin="1"/>
    <cellStyle name="Warning Text" xfId="18" builtinId="11" customBuiltin="1"/>
  </cellStyles>
  <dxfs count="1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969C"/>
      <color rgb="FFEC11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3.wdp"/><Relationship Id="rId1" Type="http://schemas.openxmlformats.org/officeDocument/2006/relationships/image" Target="../media/image3.png"/><Relationship Id="rId6" Type="http://schemas.microsoft.com/office/2007/relationships/hdphoto" Target="../media/hdphoto2.wdp"/><Relationship Id="rId5" Type="http://schemas.openxmlformats.org/officeDocument/2006/relationships/image" Target="../media/image2.png"/><Relationship Id="rId4" Type="http://schemas.microsoft.com/office/2007/relationships/hdphoto" Target="../media/hdphoto4.wdp"/></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xdr:col>
      <xdr:colOff>158750</xdr:colOff>
      <xdr:row>35</xdr:row>
      <xdr:rowOff>237420</xdr:rowOff>
    </xdr:from>
    <xdr:to>
      <xdr:col>5</xdr:col>
      <xdr:colOff>381000</xdr:colOff>
      <xdr:row>37</xdr:row>
      <xdr:rowOff>19447</xdr:rowOff>
    </xdr:to>
    <xdr:pic>
      <xdr:nvPicPr>
        <xdr:cNvPr id="3" name="Picture 4">
          <a:extLst>
            <a:ext uri="{FF2B5EF4-FFF2-40B4-BE49-F238E27FC236}">
              <a16:creationId xmlns:a16="http://schemas.microsoft.com/office/drawing/2014/main" id="{363B47C7-EDAB-438A-BD51-CB0511BA6A8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6721475" y="6857295"/>
          <a:ext cx="222250" cy="226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615950</xdr:colOff>
      <xdr:row>106</xdr:row>
      <xdr:rowOff>0</xdr:rowOff>
    </xdr:from>
    <xdr:to>
      <xdr:col>1</xdr:col>
      <xdr:colOff>771262</xdr:colOff>
      <xdr:row>106</xdr:row>
      <xdr:rowOff>167271</xdr:rowOff>
    </xdr:to>
    <xdr:pic>
      <xdr:nvPicPr>
        <xdr:cNvPr id="5" name="Picture 4">
          <a:extLst>
            <a:ext uri="{FF2B5EF4-FFF2-40B4-BE49-F238E27FC236}">
              <a16:creationId xmlns:a16="http://schemas.microsoft.com/office/drawing/2014/main" id="{20224DDE-0110-4AAC-8716-DC58408F3C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5215973" y="26164761"/>
          <a:ext cx="155312" cy="164096"/>
        </a:xfrm>
        <a:prstGeom prst="rect">
          <a:avLst/>
        </a:prstGeom>
      </xdr:spPr>
    </xdr:pic>
    <xdr:clientData fLocksWithSheet="0"/>
  </xdr:twoCellAnchor>
  <xdr:twoCellAnchor>
    <xdr:from>
      <xdr:col>2</xdr:col>
      <xdr:colOff>571500</xdr:colOff>
      <xdr:row>36</xdr:row>
      <xdr:rowOff>8659</xdr:rowOff>
    </xdr:from>
    <xdr:to>
      <xdr:col>2</xdr:col>
      <xdr:colOff>726812</xdr:colOff>
      <xdr:row>36</xdr:row>
      <xdr:rowOff>175930</xdr:rowOff>
    </xdr:to>
    <xdr:pic>
      <xdr:nvPicPr>
        <xdr:cNvPr id="2" name="Picture 1">
          <a:extLst>
            <a:ext uri="{FF2B5EF4-FFF2-40B4-BE49-F238E27FC236}">
              <a16:creationId xmlns:a16="http://schemas.microsoft.com/office/drawing/2014/main" id="{E7EB0CF3-0563-487F-8086-C92FF0CA2A3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4017818" y="8208818"/>
          <a:ext cx="155312" cy="167271"/>
        </a:xfrm>
        <a:prstGeom prst="rect">
          <a:avLst/>
        </a:prstGeom>
      </xdr:spPr>
    </xdr:pic>
    <xdr:clientData fLocksWithSheet="0"/>
  </xdr:twoCellAnchor>
  <xdr:twoCellAnchor>
    <xdr:from>
      <xdr:col>2</xdr:col>
      <xdr:colOff>568036</xdr:colOff>
      <xdr:row>37</xdr:row>
      <xdr:rowOff>22513</xdr:rowOff>
    </xdr:from>
    <xdr:to>
      <xdr:col>2</xdr:col>
      <xdr:colOff>723348</xdr:colOff>
      <xdr:row>37</xdr:row>
      <xdr:rowOff>189784</xdr:rowOff>
    </xdr:to>
    <xdr:pic>
      <xdr:nvPicPr>
        <xdr:cNvPr id="4" name="Picture 3">
          <a:extLst>
            <a:ext uri="{FF2B5EF4-FFF2-40B4-BE49-F238E27FC236}">
              <a16:creationId xmlns:a16="http://schemas.microsoft.com/office/drawing/2014/main" id="{37873AAC-0B59-4E37-A869-92300885DB4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4014354" y="8413172"/>
          <a:ext cx="155312" cy="167271"/>
        </a:xfrm>
        <a:prstGeom prst="rect">
          <a:avLst/>
        </a:prstGeom>
      </xdr:spPr>
    </xdr:pic>
    <xdr:clientData fLocksWithSheet="0"/>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9A3C02A-32CE-CA85-EED0-C16F60BE37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819150</xdr:colOff>
      <xdr:row>58</xdr:row>
      <xdr:rowOff>16879</xdr:rowOff>
    </xdr:from>
    <xdr:to>
      <xdr:col>3</xdr:col>
      <xdr:colOff>974462</xdr:colOff>
      <xdr:row>58</xdr:row>
      <xdr:rowOff>184150</xdr:rowOff>
    </xdr:to>
    <xdr:pic>
      <xdr:nvPicPr>
        <xdr:cNvPr id="2" name="Picture 4">
          <a:extLst>
            <a:ext uri="{FF2B5EF4-FFF2-40B4-BE49-F238E27FC236}">
              <a16:creationId xmlns:a16="http://schemas.microsoft.com/office/drawing/2014/main" id="{FBDF6080-45EE-4DC2-B100-9ABC524D54F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8588237" y="28409662"/>
          <a:ext cx="155312" cy="164096"/>
        </a:xfrm>
        <a:prstGeom prst="rect">
          <a:avLst/>
        </a:prstGeom>
      </xdr:spPr>
    </xdr:pic>
    <xdr:clientData/>
  </xdr:twoCellAnchor>
  <xdr:twoCellAnchor>
    <xdr:from>
      <xdr:col>3</xdr:col>
      <xdr:colOff>812800</xdr:colOff>
      <xdr:row>67</xdr:row>
      <xdr:rowOff>10529</xdr:rowOff>
    </xdr:from>
    <xdr:to>
      <xdr:col>3</xdr:col>
      <xdr:colOff>968112</xdr:colOff>
      <xdr:row>67</xdr:row>
      <xdr:rowOff>177800</xdr:rowOff>
    </xdr:to>
    <xdr:pic>
      <xdr:nvPicPr>
        <xdr:cNvPr id="3" name="Picture 4">
          <a:extLst>
            <a:ext uri="{FF2B5EF4-FFF2-40B4-BE49-F238E27FC236}">
              <a16:creationId xmlns:a16="http://schemas.microsoft.com/office/drawing/2014/main" id="{95E6C3D5-D454-4A79-B5CD-A0DEF0E5A6F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8578712" y="29510006"/>
          <a:ext cx="155312" cy="173621"/>
        </a:xfrm>
        <a:prstGeom prst="rect">
          <a:avLst/>
        </a:prstGeom>
      </xdr:spPr>
    </xdr:pic>
    <xdr:clientData fLocksWithSheet="0"/>
  </xdr:twoCellAnchor>
  <xdr:twoCellAnchor>
    <xdr:from>
      <xdr:col>3</xdr:col>
      <xdr:colOff>819150</xdr:colOff>
      <xdr:row>61</xdr:row>
      <xdr:rowOff>4179</xdr:rowOff>
    </xdr:from>
    <xdr:to>
      <xdr:col>3</xdr:col>
      <xdr:colOff>974462</xdr:colOff>
      <xdr:row>61</xdr:row>
      <xdr:rowOff>171450</xdr:rowOff>
    </xdr:to>
    <xdr:pic>
      <xdr:nvPicPr>
        <xdr:cNvPr id="4" name="Picture 4">
          <a:extLst>
            <a:ext uri="{FF2B5EF4-FFF2-40B4-BE49-F238E27FC236}">
              <a16:creationId xmlns:a16="http://schemas.microsoft.com/office/drawing/2014/main" id="{99AD3F2C-5566-4227-91B9-60199ED04CC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8588237" y="28955071"/>
          <a:ext cx="155312" cy="164096"/>
        </a:xfrm>
        <a:prstGeom prst="rect">
          <a:avLst/>
        </a:prstGeom>
      </xdr:spPr>
    </xdr:pic>
    <xdr:clientData fLocksWithSheet="0"/>
  </xdr:twoCellAnchor>
  <xdr:twoCellAnchor>
    <xdr:from>
      <xdr:col>3</xdr:col>
      <xdr:colOff>952500</xdr:colOff>
      <xdr:row>91</xdr:row>
      <xdr:rowOff>0</xdr:rowOff>
    </xdr:from>
    <xdr:to>
      <xdr:col>3</xdr:col>
      <xdr:colOff>1107812</xdr:colOff>
      <xdr:row>91</xdr:row>
      <xdr:rowOff>167271</xdr:rowOff>
    </xdr:to>
    <xdr:pic>
      <xdr:nvPicPr>
        <xdr:cNvPr id="5" name="Picture 4">
          <a:extLst>
            <a:ext uri="{FF2B5EF4-FFF2-40B4-BE49-F238E27FC236}">
              <a16:creationId xmlns:a16="http://schemas.microsoft.com/office/drawing/2014/main" id="{43FEE1F4-C2D4-4B0F-BEFF-177E4930F99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6934200" y="10744200"/>
          <a:ext cx="155312" cy="167271"/>
        </a:xfrm>
        <a:prstGeom prst="rect">
          <a:avLst/>
        </a:prstGeom>
      </xdr:spPr>
    </xdr:pic>
    <xdr:clientData fLocksWithSheet="0"/>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A304C223-586D-DCD7-7523-0D24A8A651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694459</xdr:colOff>
      <xdr:row>178</xdr:row>
      <xdr:rowOff>866</xdr:rowOff>
    </xdr:from>
    <xdr:to>
      <xdr:col>1</xdr:col>
      <xdr:colOff>847755</xdr:colOff>
      <xdr:row>180</xdr:row>
      <xdr:rowOff>172316</xdr:rowOff>
    </xdr:to>
    <xdr:pic>
      <xdr:nvPicPr>
        <xdr:cNvPr id="3" name="Picture 4">
          <a:extLst>
            <a:ext uri="{FF2B5EF4-FFF2-40B4-BE49-F238E27FC236}">
              <a16:creationId xmlns:a16="http://schemas.microsoft.com/office/drawing/2014/main" id="{0858FEC5-00D7-4410-BB3D-E8496940EEA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3344141" y="36853957"/>
          <a:ext cx="153296" cy="171450"/>
        </a:xfrm>
        <a:prstGeom prst="rect">
          <a:avLst/>
        </a:prstGeom>
      </xdr:spPr>
    </xdr:pic>
    <xdr:clientData fLocksWithSheet="0"/>
  </xdr:twoCellAnchor>
  <xdr:twoCellAnchor>
    <xdr:from>
      <xdr:col>1</xdr:col>
      <xdr:colOff>685800</xdr:colOff>
      <xdr:row>181</xdr:row>
      <xdr:rowOff>9525</xdr:rowOff>
    </xdr:from>
    <xdr:to>
      <xdr:col>1</xdr:col>
      <xdr:colOff>839096</xdr:colOff>
      <xdr:row>181</xdr:row>
      <xdr:rowOff>180975</xdr:rowOff>
    </xdr:to>
    <xdr:pic>
      <xdr:nvPicPr>
        <xdr:cNvPr id="6" name="Picture 4">
          <a:extLst>
            <a:ext uri="{FF2B5EF4-FFF2-40B4-BE49-F238E27FC236}">
              <a16:creationId xmlns:a16="http://schemas.microsoft.com/office/drawing/2014/main" id="{196092D5-0819-4A0E-9213-1802CDB55F9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4562061" y="39050567"/>
          <a:ext cx="153296" cy="171450"/>
        </a:xfrm>
        <a:prstGeom prst="rect">
          <a:avLst/>
        </a:prstGeom>
      </xdr:spPr>
    </xdr:pic>
    <xdr:clientData fLocksWithSheet="0"/>
  </xdr:twoCellAnchor>
  <xdr:twoCellAnchor>
    <xdr:from>
      <xdr:col>1</xdr:col>
      <xdr:colOff>685800</xdr:colOff>
      <xdr:row>182</xdr:row>
      <xdr:rowOff>0</xdr:rowOff>
    </xdr:from>
    <xdr:to>
      <xdr:col>1</xdr:col>
      <xdr:colOff>839096</xdr:colOff>
      <xdr:row>182</xdr:row>
      <xdr:rowOff>165100</xdr:rowOff>
    </xdr:to>
    <xdr:pic>
      <xdr:nvPicPr>
        <xdr:cNvPr id="7" name="Picture 4">
          <a:extLst>
            <a:ext uri="{FF2B5EF4-FFF2-40B4-BE49-F238E27FC236}">
              <a16:creationId xmlns:a16="http://schemas.microsoft.com/office/drawing/2014/main" id="{BCC1C581-BE53-48D1-8FC1-29AE2EBF8959}"/>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4562061" y="39226435"/>
          <a:ext cx="153296" cy="161925"/>
        </a:xfrm>
        <a:prstGeom prst="rect">
          <a:avLst/>
        </a:prstGeom>
      </xdr:spPr>
    </xdr:pic>
    <xdr:clientData fLocksWithSheet="0"/>
  </xdr:twoCellAnchor>
  <xdr:twoCellAnchor>
    <xdr:from>
      <xdr:col>3</xdr:col>
      <xdr:colOff>742950</xdr:colOff>
      <xdr:row>75</xdr:row>
      <xdr:rowOff>0</xdr:rowOff>
    </xdr:from>
    <xdr:to>
      <xdr:col>3</xdr:col>
      <xdr:colOff>898262</xdr:colOff>
      <xdr:row>75</xdr:row>
      <xdr:rowOff>167271</xdr:rowOff>
    </xdr:to>
    <xdr:pic>
      <xdr:nvPicPr>
        <xdr:cNvPr id="4" name="Picture 3">
          <a:extLst>
            <a:ext uri="{FF2B5EF4-FFF2-40B4-BE49-F238E27FC236}">
              <a16:creationId xmlns:a16="http://schemas.microsoft.com/office/drawing/2014/main" id="{B7B1E6A9-E165-4EF3-B876-899539C8CAD1}"/>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5514975" y="15763875"/>
          <a:ext cx="155312" cy="167271"/>
        </a:xfrm>
        <a:prstGeom prst="rect">
          <a:avLst/>
        </a:prstGeom>
      </xdr:spPr>
    </xdr:pic>
    <xdr:clientData fLocksWithSheet="0"/>
  </xdr:twoCellAnchor>
  <xdr:twoCellAnchor>
    <xdr:from>
      <xdr:col>3</xdr:col>
      <xdr:colOff>742950</xdr:colOff>
      <xdr:row>76</xdr:row>
      <xdr:rowOff>19050</xdr:rowOff>
    </xdr:from>
    <xdr:to>
      <xdr:col>3</xdr:col>
      <xdr:colOff>898262</xdr:colOff>
      <xdr:row>76</xdr:row>
      <xdr:rowOff>186321</xdr:rowOff>
    </xdr:to>
    <xdr:pic>
      <xdr:nvPicPr>
        <xdr:cNvPr id="5" name="Picture 4">
          <a:extLst>
            <a:ext uri="{FF2B5EF4-FFF2-40B4-BE49-F238E27FC236}">
              <a16:creationId xmlns:a16="http://schemas.microsoft.com/office/drawing/2014/main" id="{A604744A-046B-448A-A564-146EB44DAEBE}"/>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5514975" y="15973425"/>
          <a:ext cx="155312" cy="167271"/>
        </a:xfrm>
        <a:prstGeom prst="rect">
          <a:avLst/>
        </a:prstGeom>
      </xdr:spPr>
    </xdr:pic>
    <xdr:clientData fLocksWithSheet="0"/>
  </xdr:twoCellAnchor>
  <xdr:twoCellAnchor>
    <xdr:from>
      <xdr:col>3</xdr:col>
      <xdr:colOff>742950</xdr:colOff>
      <xdr:row>77</xdr:row>
      <xdr:rowOff>9525</xdr:rowOff>
    </xdr:from>
    <xdr:to>
      <xdr:col>3</xdr:col>
      <xdr:colOff>898262</xdr:colOff>
      <xdr:row>77</xdr:row>
      <xdr:rowOff>176796</xdr:rowOff>
    </xdr:to>
    <xdr:pic>
      <xdr:nvPicPr>
        <xdr:cNvPr id="8" name="Picture 7">
          <a:extLst>
            <a:ext uri="{FF2B5EF4-FFF2-40B4-BE49-F238E27FC236}">
              <a16:creationId xmlns:a16="http://schemas.microsoft.com/office/drawing/2014/main" id="{E54D2550-9CF5-4C77-BF0D-9DAF3991F26D}"/>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2564" y1="54878" x2="53846" y2="43902"/>
                    </a14:backgroundRemoval>
                  </a14:imgEffect>
                </a14:imgLayer>
              </a14:imgProps>
            </a:ext>
            <a:ext uri="{28A0092B-C50C-407E-A947-70E740481C1C}">
              <a14:useLocalDpi xmlns:a14="http://schemas.microsoft.com/office/drawing/2010/main" val="0"/>
            </a:ext>
          </a:extLst>
        </a:blip>
        <a:stretch>
          <a:fillRect/>
        </a:stretch>
      </xdr:blipFill>
      <xdr:spPr>
        <a:xfrm>
          <a:off x="5514975" y="16163925"/>
          <a:ext cx="155312" cy="167271"/>
        </a:xfrm>
        <a:prstGeom prst="rect">
          <a:avLst/>
        </a:prstGeom>
      </xdr:spPr>
    </xdr:pic>
    <xdr:clientData fLocksWithSheet="0"/>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A6D64F64-0DE1-8CE3-E88F-9200305008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15876</xdr:colOff>
      <xdr:row>0</xdr:row>
      <xdr:rowOff>112983</xdr:rowOff>
    </xdr:from>
    <xdr:to>
      <xdr:col>6</xdr:col>
      <xdr:colOff>685800</xdr:colOff>
      <xdr:row>1</xdr:row>
      <xdr:rowOff>257175</xdr:rowOff>
    </xdr:to>
    <xdr:pic>
      <xdr:nvPicPr>
        <xdr:cNvPr id="5" name="image8.jpeg">
          <a:extLst>
            <a:ext uri="{FF2B5EF4-FFF2-40B4-BE49-F238E27FC236}">
              <a16:creationId xmlns:a16="http://schemas.microsoft.com/office/drawing/2014/main" id="{D64E3850-C459-40F4-BF72-E768BEC12CE0}"/>
            </a:ext>
          </a:extLst>
        </xdr:cNvPr>
        <xdr:cNvPicPr/>
      </xdr:nvPicPr>
      <xdr:blipFill>
        <a:blip xmlns:r="http://schemas.openxmlformats.org/officeDocument/2006/relationships" r:embed="rId1" cstate="print"/>
        <a:stretch>
          <a:fillRect/>
        </a:stretch>
      </xdr:blipFill>
      <xdr:spPr>
        <a:xfrm>
          <a:off x="14785976" y="112983"/>
          <a:ext cx="2155824" cy="4585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200026</xdr:colOff>
      <xdr:row>0</xdr:row>
      <xdr:rowOff>293200</xdr:rowOff>
    </xdr:from>
    <xdr:to>
      <xdr:col>4</xdr:col>
      <xdr:colOff>139700</xdr:colOff>
      <xdr:row>2</xdr:row>
      <xdr:rowOff>94192</xdr:rowOff>
    </xdr:to>
    <xdr:pic>
      <xdr:nvPicPr>
        <xdr:cNvPr id="8" name="Picture 1">
          <a:extLst>
            <a:ext uri="{FF2B5EF4-FFF2-40B4-BE49-F238E27FC236}">
              <a16:creationId xmlns:a16="http://schemas.microsoft.com/office/drawing/2014/main" id="{E5C8F57F-2799-4E18-B38B-EE7C0EE91C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6839" y="293200"/>
          <a:ext cx="1439861" cy="80111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139699</xdr:colOff>
      <xdr:row>0</xdr:row>
      <xdr:rowOff>102566</xdr:rowOff>
    </xdr:from>
    <xdr:to>
      <xdr:col>3</xdr:col>
      <xdr:colOff>2239479</xdr:colOff>
      <xdr:row>2</xdr:row>
      <xdr:rowOff>143239</xdr:rowOff>
    </xdr:to>
    <xdr:pic>
      <xdr:nvPicPr>
        <xdr:cNvPr id="5" name="image11.png">
          <a:extLst>
            <a:ext uri="{FF2B5EF4-FFF2-40B4-BE49-F238E27FC236}">
              <a16:creationId xmlns:a16="http://schemas.microsoft.com/office/drawing/2014/main" id="{DEDAF9DC-6F19-4041-81B5-3E0C8E16B5C2}"/>
            </a:ext>
          </a:extLst>
        </xdr:cNvPr>
        <xdr:cNvPicPr/>
      </xdr:nvPicPr>
      <xdr:blipFill>
        <a:blip xmlns:r="http://schemas.openxmlformats.org/officeDocument/2006/relationships" r:embed="rId1" cstate="print"/>
        <a:stretch>
          <a:fillRect/>
        </a:stretch>
      </xdr:blipFill>
      <xdr:spPr>
        <a:xfrm>
          <a:off x="7262742" y="102566"/>
          <a:ext cx="2096605" cy="7339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387350</xdr:colOff>
      <xdr:row>0</xdr:row>
      <xdr:rowOff>373289</xdr:rowOff>
    </xdr:from>
    <xdr:to>
      <xdr:col>3</xdr:col>
      <xdr:colOff>1820636</xdr:colOff>
      <xdr:row>3</xdr:row>
      <xdr:rowOff>29300</xdr:rowOff>
    </xdr:to>
    <xdr:pic>
      <xdr:nvPicPr>
        <xdr:cNvPr id="15" name="image10.png">
          <a:extLst>
            <a:ext uri="{FF2B5EF4-FFF2-40B4-BE49-F238E27FC236}">
              <a16:creationId xmlns:a16="http://schemas.microsoft.com/office/drawing/2014/main" id="{58792310-EF33-4BD6-AB5D-72D341CEA1B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26875" y="373289"/>
          <a:ext cx="1430111" cy="8148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otiabank.com/content/dam/scotiabank/corporate/Documents/Scotiabank_2023_ESG_Report_Final.pdf" TargetMode="External"/><Relationship Id="rId13" Type="http://schemas.openxmlformats.org/officeDocument/2006/relationships/hyperlink" Target="https://www.scotiabank.com/content/dam/scotiabank/corporate/Documents/2023_Limited_Assurance_Statement.pdf" TargetMode="External"/><Relationship Id="rId3" Type="http://schemas.openxmlformats.org/officeDocument/2006/relationships/hyperlink" Target="mailto:sustainability@scotiabank.com" TargetMode="External"/><Relationship Id="rId7" Type="http://schemas.openxmlformats.org/officeDocument/2006/relationships/hyperlink" Target="https://www.scotiabank.com/content/dam/scotiabank/corporate/Documents/Scotiabank_2022_ESG_Report_Final.pdf" TargetMode="External"/><Relationship Id="rId12" Type="http://schemas.openxmlformats.org/officeDocument/2006/relationships/hyperlink" Target="https://www.scotiabank.com/content/dam/scotiabank/corporate/Documents/Scotiabank_2023_ESG_Report_Final.pdf" TargetMode="External"/><Relationship Id="rId2" Type="http://schemas.openxmlformats.org/officeDocument/2006/relationships/hyperlink" Target="http://www.scotiabank.com/sustainability" TargetMode="External"/><Relationship Id="rId16" Type="http://schemas.openxmlformats.org/officeDocument/2006/relationships/drawing" Target="../drawings/drawing1.xml"/><Relationship Id="rId1" Type="http://schemas.openxmlformats.org/officeDocument/2006/relationships/hyperlink" Target="http://[s0l5];/" TargetMode="External"/><Relationship Id="rId6" Type="http://schemas.openxmlformats.org/officeDocument/2006/relationships/hyperlink" Target="https://twitter.com/scotiabank" TargetMode="External"/><Relationship Id="rId11" Type="http://schemas.openxmlformats.org/officeDocument/2006/relationships/hyperlink" Target="https://www.scotiabank.com/content/dam/scotiabank/corporate/Documents/Scotiabank_2023_Climate_Report_Final.pdf" TargetMode="External"/><Relationship Id="rId5" Type="http://schemas.openxmlformats.org/officeDocument/2006/relationships/hyperlink" Target="http://[s0l21];/" TargetMode="External"/><Relationship Id="rId15" Type="http://schemas.openxmlformats.org/officeDocument/2006/relationships/printerSettings" Target="../printerSettings/printerSettings1.bin"/><Relationship Id="rId10" Type="http://schemas.openxmlformats.org/officeDocument/2006/relationships/hyperlink" Target="https://www.scotiabank.com/content/dam/scotiabank/corporate/Documents/Scotiabank_2023_ESG_Report_Final.pdf" TargetMode="External"/><Relationship Id="rId4" Type="http://schemas.openxmlformats.org/officeDocument/2006/relationships/hyperlink" Target="http://[s0l20];/" TargetMode="External"/><Relationship Id="rId9" Type="http://schemas.openxmlformats.org/officeDocument/2006/relationships/hyperlink" Target="https://www.scotiabank.com/content/dam/scotiabank/corporate/Documents/Scotiabank_2023_ESG_Report_Final.pdf" TargetMode="External"/><Relationship Id="rId14" Type="http://schemas.openxmlformats.org/officeDocument/2006/relationships/hyperlink" Target="https://www.scotiabank.com/content/dam/scotiabank/canada/en/documents/about/2023_Community_Investment_Verification_Statement.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scotiabank.com/ca/en/about/our-company/diversity-and-inclusion/allyship.html" TargetMode="External"/><Relationship Id="rId18" Type="http://schemas.openxmlformats.org/officeDocument/2006/relationships/hyperlink" Target="https://www.scotiabank.com/ca/en/about/responsibility-impact/climate-commitments/climate-change-centre-of-excellence.html" TargetMode="External"/><Relationship Id="rId26" Type="http://schemas.openxmlformats.org/officeDocument/2006/relationships/hyperlink" Target="https://www.scotiabank.com/ca/en/about/our-company/diversity-and-inclusion.html" TargetMode="External"/><Relationship Id="rId39" Type="http://schemas.openxmlformats.org/officeDocument/2006/relationships/hyperlink" Target="https://www.scotiabank.com/content/dam/scotiabank/canada/en/documents/about/Code_of_Conduct_EN.pdf" TargetMode="External"/><Relationship Id="rId21" Type="http://schemas.openxmlformats.org/officeDocument/2006/relationships/hyperlink" Target="https://www.gbm.scotiabank.com/en/services/financing/sustainable-finance/sustainable-finance-deal-highlights0.html" TargetMode="External"/><Relationship Id="rId34" Type="http://schemas.openxmlformats.org/officeDocument/2006/relationships/hyperlink" Target="https://www.scotiabank.com/ca/en/about/responsibility-impact/human-rights.html" TargetMode="External"/><Relationship Id="rId42" Type="http://schemas.openxmlformats.org/officeDocument/2006/relationships/hyperlink" Target="https://startright.scotiabank.com/" TargetMode="External"/><Relationship Id="rId47" Type="http://schemas.openxmlformats.org/officeDocument/2006/relationships/hyperlink" Target="https://www.scotiabank.com/ca/en/about/responsibility-impact/climate-commitments.html" TargetMode="External"/><Relationship Id="rId50" Type="http://schemas.openxmlformats.org/officeDocument/2006/relationships/hyperlink" Target="https://www.scotiabank.com/ca/en/about/responsibility-impact/human-rights.html" TargetMode="External"/><Relationship Id="rId55" Type="http://schemas.openxmlformats.org/officeDocument/2006/relationships/hyperlink" Target="https://www.scotiabank.com/ca/en/about/perspectives.articles.impact.2020-12-project-shadow-fintrac.html" TargetMode="External"/><Relationship Id="rId63" Type="http://schemas.openxmlformats.org/officeDocument/2006/relationships/hyperlink" Target="https://www.scotiabank.com/corporate/en/home/media-centre/media-centre/news-release.html?id=3919&amp;language=en" TargetMode="External"/><Relationship Id="rId68" Type="http://schemas.openxmlformats.org/officeDocument/2006/relationships/drawing" Target="../drawings/drawing8.xml"/><Relationship Id="rId7" Type="http://schemas.openxmlformats.org/officeDocument/2006/relationships/hyperlink" Target="https://www.scotiabank.com/ca/en/commercial-banking/industries/agriculture.html" TargetMode="External"/><Relationship Id="rId2" Type="http://schemas.openxmlformats.org/officeDocument/2006/relationships/hyperlink" Target="https://www.scotiabank.com/ca/en/personal/scotia-support/bank-your-way-intro.html" TargetMode="External"/><Relationship Id="rId16" Type="http://schemas.openxmlformats.org/officeDocument/2006/relationships/hyperlink" Target="https://bb.scotiabank.com/corporate-and-commercial/financing/structured-finance.html" TargetMode="External"/><Relationship Id="rId29" Type="http://schemas.openxmlformats.org/officeDocument/2006/relationships/hyperlink" Target="https://www.scotiabank.com/content/dam/scotiabank/canada/en/documents/about/Code_of_Conduct_EN.pdf" TargetMode="External"/><Relationship Id="rId1" Type="http://schemas.openxmlformats.org/officeDocument/2006/relationships/hyperlink" Target="https://www.scotiabank.com/ca/en/personal/advice-plus.html" TargetMode="External"/><Relationship Id="rId6" Type="http://schemas.openxmlformats.org/officeDocument/2006/relationships/hyperlink" Target="https://www.scotiabank.com/ca/en/about/responsibility-impact/scotiarise.html" TargetMode="External"/><Relationship Id="rId11" Type="http://schemas.openxmlformats.org/officeDocument/2006/relationships/hyperlink" Target="https://www.scotiabank.com/ca/en/about/responsibility-impact/scotiarise.html" TargetMode="External"/><Relationship Id="rId24" Type="http://schemas.openxmlformats.org/officeDocument/2006/relationships/hyperlink" Target="https://www.scotiabank.com/ca/en/about/our-company/diversity-and-inclusion.html" TargetMode="External"/><Relationship Id="rId32" Type="http://schemas.openxmlformats.org/officeDocument/2006/relationships/hyperlink" Target="https://www.weprotect.org/" TargetMode="External"/><Relationship Id="rId37" Type="http://schemas.openxmlformats.org/officeDocument/2006/relationships/hyperlink" Target="https://c212.net/c/link/?t=0&amp;l=en&amp;o=3242570-1&amp;h=3678381559&amp;u=https%3A%2F%2Fwww.scotiabank.com%2Fcorporate%2Fen%2Fhome%2Fmedia-centre%2Fmedia-centre%2Fnews-release.html%3Fid%3D3663%26language%3Den&amp;a=Financial+Access+Program" TargetMode="External"/><Relationship Id="rId40" Type="http://schemas.openxmlformats.org/officeDocument/2006/relationships/hyperlink" Target="https://www.scotiabank.com/ca/en/about/contact-us/privacy.html" TargetMode="External"/><Relationship Id="rId45" Type="http://schemas.openxmlformats.org/officeDocument/2006/relationships/hyperlink" Target="https://www.scotiabank.com/ca/en/about/perspectives.articles.impact.2022-01-cmhc-addressing-canada-housing-crisis.html?" TargetMode="External"/><Relationship Id="rId53" Type="http://schemas.openxmlformats.org/officeDocument/2006/relationships/hyperlink" Target="https://www.scotiabank.com/ca/en/about/perspectives.articles.impact.2021-09-york-university-boost-stem-diversity.html" TargetMode="External"/><Relationship Id="rId58" Type="http://schemas.openxmlformats.org/officeDocument/2006/relationships/hyperlink" Target="https://www.scotiabank.com/ca/en/about/responsibility-impact/esg-strategy.html" TargetMode="External"/><Relationship Id="rId66" Type="http://schemas.openxmlformats.org/officeDocument/2006/relationships/hyperlink" Target="https://www.scotiabank.com/content/dam/scotiabank/canada/en/documents/about/investors-shareholders/funding-programs/2023_Sustainable_Bonds_Report_EN_Final.pdf" TargetMode="External"/><Relationship Id="rId5" Type="http://schemas.openxmlformats.org/officeDocument/2006/relationships/hyperlink" Target="https://www.scotiabank.com/women-initiative/ca/en.html" TargetMode="External"/><Relationship Id="rId15" Type="http://schemas.openxmlformats.org/officeDocument/2006/relationships/hyperlink" Target="https://www.scotiabank.com/content/dam/scotiabank/canada/en/documents/about/investors-shareholders/funding-programs/SCOTIABANK-SUSTAINABLE-BOND-FRAMEWORK-2021.pdf" TargetMode="External"/><Relationship Id="rId23" Type="http://schemas.openxmlformats.org/officeDocument/2006/relationships/hyperlink" Target="https://www.scotiabank.com/ca/en/about/responsibility-impact/human-rights.html" TargetMode="External"/><Relationship Id="rId28" Type="http://schemas.openxmlformats.org/officeDocument/2006/relationships/hyperlink" Target="https://www.scotiabank.com/ca/en/about/our-company/diversity-and-inclusion/allyship.html" TargetMode="External"/><Relationship Id="rId36" Type="http://schemas.openxmlformats.org/officeDocument/2006/relationships/hyperlink" Target="https://www.scotiabank.com/ca/en/personal/ways-to-bank/international-money-transfer.html" TargetMode="External"/><Relationship Id="rId49" Type="http://schemas.openxmlformats.org/officeDocument/2006/relationships/hyperlink" Target="https://www.newswire.ca/news-releases/scotiabank-grows-net-zero-research-fund-to-10-million-858398148.html" TargetMode="External"/><Relationship Id="rId57" Type="http://schemas.openxmlformats.org/officeDocument/2006/relationships/hyperlink" Target="https://www.scotiabank.com/ca/en/about/responsibility-impact/human-rights.html" TargetMode="External"/><Relationship Id="rId61" Type="http://schemas.openxmlformats.org/officeDocument/2006/relationships/hyperlink" Target="https://www.un.org/sustainabledevelopment/poverty/" TargetMode="External"/><Relationship Id="rId10" Type="http://schemas.openxmlformats.org/officeDocument/2006/relationships/hyperlink" Target="https://www.scotiabank.com/ca/en/about/responsibility-impact.html" TargetMode="External"/><Relationship Id="rId19" Type="http://schemas.openxmlformats.org/officeDocument/2006/relationships/hyperlink" Target="https://www.scotiabank.com/ca/en/about/responsibility-impact/climate-commitments.html" TargetMode="External"/><Relationship Id="rId31" Type="http://schemas.openxmlformats.org/officeDocument/2006/relationships/hyperlink" Target="https://www.scotiabank.com/ca/en/about/inside-scotiabank/supplier-code-of-conduct.html" TargetMode="External"/><Relationship Id="rId44" Type="http://schemas.openxmlformats.org/officeDocument/2006/relationships/hyperlink" Target="https://www.scotiabank.com/ca/en/about/investors-shareholders/funding-programs/scotiabank-sustainable-bonds.html" TargetMode="External"/><Relationship Id="rId52" Type="http://schemas.openxmlformats.org/officeDocument/2006/relationships/hyperlink" Target="https://www.scotiabank.com/ca/en/about/our-company/amlatf-sanctions-compliance.html" TargetMode="External"/><Relationship Id="rId60" Type="http://schemas.openxmlformats.org/officeDocument/2006/relationships/hyperlink" Target="https://www.scotiabank.com/ca/en/about/responsibility-impact/climate-commitments/climate-change-centre-of-excellence.html" TargetMode="External"/><Relationship Id="rId65" Type="http://schemas.openxmlformats.org/officeDocument/2006/relationships/hyperlink" Target="https://www.scotiabank.com/swi-enterprise/ca/en.html" TargetMode="External"/><Relationship Id="rId4" Type="http://schemas.openxmlformats.org/officeDocument/2006/relationships/hyperlink" Target="https://www.scotiabank.com/ca/en/personal/programs-services/indigenous-peoples/indigenous-banking.html" TargetMode="External"/><Relationship Id="rId9" Type="http://schemas.openxmlformats.org/officeDocument/2006/relationships/hyperlink" Target="https://www.scotiabank.com/ca/en/small-business/business-banking/industries/agriculture.html" TargetMode="External"/><Relationship Id="rId14" Type="http://schemas.openxmlformats.org/officeDocument/2006/relationships/hyperlink" Target="https://www.scotiabank.com/swi-enterprise/ca/en.html" TargetMode="External"/><Relationship Id="rId22" Type="http://schemas.openxmlformats.org/officeDocument/2006/relationships/hyperlink" Target="https://www.scotiabank.com/ca/en/about/responsibility-impact/esg-publications-policies/esg-related-policies.html" TargetMode="External"/><Relationship Id="rId27" Type="http://schemas.openxmlformats.org/officeDocument/2006/relationships/hyperlink" Target="https://www.scotiabank.com/content/dam/scotiabank/canada/en/documents/Scotiabank_Accessibility_Plan_2021-2023.pdf" TargetMode="External"/><Relationship Id="rId30" Type="http://schemas.openxmlformats.org/officeDocument/2006/relationships/hyperlink" Target="https://www.scotiabank.com/swi-enterprise/ca/en.html" TargetMode="External"/><Relationship Id="rId35" Type="http://schemas.openxmlformats.org/officeDocument/2006/relationships/hyperlink" Target="https://www.scotiabank.com/ca/en/about/our-company/diversity-and-inclusion.html" TargetMode="External"/><Relationship Id="rId43" Type="http://schemas.openxmlformats.org/officeDocument/2006/relationships/hyperlink" Target="https://www.newswire.ca/news-releases/scotiabank-targets-10-billion-commitment-in-support-of-affordable-housing-in-canada-882389916.html" TargetMode="External"/><Relationship Id="rId48" Type="http://schemas.openxmlformats.org/officeDocument/2006/relationships/hyperlink" Target="https://www.scotiabank.com/ca/en/about/responsibility-impact/climate-commitments/climate-change-centre-of-excellence.html" TargetMode="External"/><Relationship Id="rId56" Type="http://schemas.openxmlformats.org/officeDocument/2006/relationships/hyperlink" Target="https://www.scotiabank.com/ca/en/about/responsibility-impact.html" TargetMode="External"/><Relationship Id="rId64" Type="http://schemas.openxmlformats.org/officeDocument/2006/relationships/hyperlink" Target="https://www.scotiabank.com/corporate/en/home/media-centre/media-centre/news-release.html?id=3775&amp;language=en" TargetMode="External"/><Relationship Id="rId8" Type="http://schemas.openxmlformats.org/officeDocument/2006/relationships/hyperlink" Target="https://www.scotiabank.com/women-initiative/ca/en/knowledge-centre/industries.html" TargetMode="External"/><Relationship Id="rId51" Type="http://schemas.openxmlformats.org/officeDocument/2006/relationships/hyperlink" Target="https://www.scotiabank.com/content/dam/scotiabank/canada/en/documents/Scotiabank_Group_AML_Program_Statement.pdf" TargetMode="External"/><Relationship Id="rId3" Type="http://schemas.openxmlformats.org/officeDocument/2006/relationships/hyperlink" Target="https://www.scotiabankcolpatria.com/educacion-financiera" TargetMode="External"/><Relationship Id="rId12" Type="http://schemas.openxmlformats.org/officeDocument/2006/relationships/hyperlink" Target="https://www.scotiabank.com/ca/en/about/our-company/diversity-and-inclusion.html" TargetMode="External"/><Relationship Id="rId17" Type="http://schemas.openxmlformats.org/officeDocument/2006/relationships/hyperlink" Target="https://www.scotiabank.com/content/dam/scotiabank/canada/en/documents/about/investors-shareholders/funding-programs/2023_Sustainable_Bonds_Report_EN_Final.pdf" TargetMode="External"/><Relationship Id="rId25" Type="http://schemas.openxmlformats.org/officeDocument/2006/relationships/hyperlink" Target="https://c212.net/c/link/?t=0&amp;l=en&amp;o=3242570-1&amp;h=3678381559&amp;u=https%3A%2F%2Fwww.scotiabank.com%2Fcorporate%2Fen%2Fhome%2Fmedia-centre%2Fmedia-centre%2Fnews-release.html%3Fid%3D3663%26language%3Den&amp;a=Financial+Access+Program" TargetMode="External"/><Relationship Id="rId33" Type="http://schemas.openxmlformats.org/officeDocument/2006/relationships/hyperlink" Target="https://www.gbm.scotiabank.com/en/services/financing/sustainable-finance/sustainable-finance-deal-highlights0.html" TargetMode="External"/><Relationship Id="rId38" Type="http://schemas.openxmlformats.org/officeDocument/2006/relationships/hyperlink" Target="https://www.scotiabank.com/ca/en/about/our-company/diversity-and-inclusion/allyship.html" TargetMode="External"/><Relationship Id="rId46" Type="http://schemas.openxmlformats.org/officeDocument/2006/relationships/hyperlink" Target="https://www.newswire.ca/news-releases/cfsc-opec-launches-ceo-pledge-campaign-initiated-by-microsoft-canada-to-help-close-digital-divides-for-underserved-communities-839675481.html" TargetMode="External"/><Relationship Id="rId59" Type="http://schemas.openxmlformats.org/officeDocument/2006/relationships/hyperlink" Target="https://www.scotiabank.com/ca/en/about/responsibility-impact/scotiarise.html" TargetMode="External"/><Relationship Id="rId67" Type="http://schemas.openxmlformats.org/officeDocument/2006/relationships/printerSettings" Target="../printerSettings/printerSettings10.bin"/><Relationship Id="rId20" Type="http://schemas.openxmlformats.org/officeDocument/2006/relationships/hyperlink" Target="https://www.scotiabank.com/content/dam/scotiabank/canada/en/documents/ListNZRFRecipients_EN_FINAL.pdf" TargetMode="External"/><Relationship Id="rId41" Type="http://schemas.openxmlformats.org/officeDocument/2006/relationships/hyperlink" Target="https://www.scotiabank.com/ca/en/about/responsibility-impact/scotiarise.html" TargetMode="External"/><Relationship Id="rId54" Type="http://schemas.openxmlformats.org/officeDocument/2006/relationships/hyperlink" Target="https://www.scotiabank.com/content/dam/scotiabank/canada/en/documents/about/Code_of_Conduct_EN.pdf" TargetMode="External"/><Relationship Id="rId62" Type="http://schemas.openxmlformats.org/officeDocument/2006/relationships/hyperlink" Target="https://www.scotiabank.com/women-initiative/ca/en/knowledge-centre/industries.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cotiabank.com/ca/en/about/contact-us/customer-care/office-of-the-ombudsman/annual-report.html"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scotiabank.com/content/dam/scotiabank/corporate/Documents/2024_Climate_related_Finance_Framework_EN.pdf" TargetMode="External"/><Relationship Id="rId7" Type="http://schemas.openxmlformats.org/officeDocument/2006/relationships/hyperlink" Target="https://www.scotiabank.com/content/dam/scotiabank/corporate/Documents/Scotiabank_2023_GHG_Report_Methodology.pdf" TargetMode="External"/><Relationship Id="rId2" Type="http://schemas.openxmlformats.org/officeDocument/2006/relationships/hyperlink" Target="https://www.scotiabank.com/ca/en/about/investors-shareholders/funding-programs/scotiabank-sustainable-bonds.html" TargetMode="External"/><Relationship Id="rId1" Type="http://schemas.openxmlformats.org/officeDocument/2006/relationships/hyperlink" Target="https://www.scotiabank.com/content/dam/scotiabank/corporate/Documents/2024_Climate_related_Finance_Framework_EN.pdf" TargetMode="External"/><Relationship Id="rId6" Type="http://schemas.openxmlformats.org/officeDocument/2006/relationships/hyperlink" Target="https://www.scotiabank.com/content/dam/scotiabank/corporate/Documents/Scotiabank_2023_Climate_Report_Final.pdf" TargetMode="External"/><Relationship Id="rId5" Type="http://schemas.openxmlformats.org/officeDocument/2006/relationships/hyperlink" Target="https://data.worldbank.org/indicator/EG.ELC.LOSS.ZS" TargetMode="External"/><Relationship Id="rId4" Type="http://schemas.openxmlformats.org/officeDocument/2006/relationships/hyperlink" Target="https://www.iea.org/articles/canada-electricity-security-policy-2"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lbg-canada.ca/the-lbg-model/" TargetMode="External"/><Relationship Id="rId2" Type="http://schemas.openxmlformats.org/officeDocument/2006/relationships/hyperlink" Target="https://www.scotiabank.com/content/dam/scotiabank/corporate/Documents/board-of-directors/2023_Corporate_Governance_Policies_Director_Independence_Standards.pdf" TargetMode="External"/><Relationship Id="rId1" Type="http://schemas.openxmlformats.org/officeDocument/2006/relationships/hyperlink" Target="https://www.google.com/url?sa=t&amp;rct=j&amp;q=&amp;esrc=s&amp;source=web&amp;cd=&amp;ved=2ahUKEwiS6aLBzdOEAxVAj4kEHQIGCpgQFnoECBUQAQ&amp;url=https%3A%2F%2Fglobalreporting.org%2Fpdf.ashx%3Fid%3D12368%26page%3D1&amp;usg=AOvVaw0A_eEGT0ZQTNFbCpsNVlg4&amp;opi=8997844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scotiabank.com/content/dam/scotiabank/canada/en/documents/about/2023_Community_Investment_Verification_Statement.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mdm.ca/docs/default-source/default-document-library/investing/distributions/mdfmi-proxy-voting-policy-e.pdf" TargetMode="External"/><Relationship Id="rId13" Type="http://schemas.openxmlformats.org/officeDocument/2006/relationships/hyperlink" Target="https://www.scotiabank.com/ca/en/about/contact-us/privacy/privacy-agreement.html" TargetMode="External"/><Relationship Id="rId18" Type="http://schemas.openxmlformats.org/officeDocument/2006/relationships/hyperlink" Target="https://www.scotiabank.com/ca/en/about/investors-shareholders/annual-reports.html" TargetMode="External"/><Relationship Id="rId26" Type="http://schemas.openxmlformats.org/officeDocument/2006/relationships/hyperlink" Target="https://www.scotiabank.com/ca/en/about/investors-shareholders/annual-reports.html" TargetMode="External"/><Relationship Id="rId39" Type="http://schemas.openxmlformats.org/officeDocument/2006/relationships/drawing" Target="../drawings/drawing6.xml"/><Relationship Id="rId3" Type="http://schemas.openxmlformats.org/officeDocument/2006/relationships/hyperlink" Target="https://www.unpri.org/signatories/reporting-and-assessment/public-signatory-reports" TargetMode="External"/><Relationship Id="rId21" Type="http://schemas.openxmlformats.org/officeDocument/2006/relationships/hyperlink" Target="https://www.scotiabank.com/ca/en/about/investors-shareholders/annual-reports.html" TargetMode="External"/><Relationship Id="rId34" Type="http://schemas.openxmlformats.org/officeDocument/2006/relationships/hyperlink" Target="https://www.scotiabank.com/content/dam/scotiabank/canada/en/documents/whistleblower-policy-eng.pdf" TargetMode="External"/><Relationship Id="rId7" Type="http://schemas.openxmlformats.org/officeDocument/2006/relationships/hyperlink" Target="https://mdm.ca/docs/default-source/default-document-library/md-difference/about-md/in-the-community/responsible-investing-policy-e.pdf?sfvrsn=7b2ec02e_6" TargetMode="External"/><Relationship Id="rId12" Type="http://schemas.openxmlformats.org/officeDocument/2006/relationships/hyperlink" Target="https://www.scotiabank.com/ca/en/about/contact-us/privacy.html" TargetMode="External"/><Relationship Id="rId17" Type="http://schemas.openxmlformats.org/officeDocument/2006/relationships/hyperlink" Target="https://www.scotiabank.com/ca/en/about/investors-shareholders/financial-result.html" TargetMode="External"/><Relationship Id="rId25" Type="http://schemas.openxmlformats.org/officeDocument/2006/relationships/hyperlink" Target="https://www.scotiabank.com/ca/en/about/investors-shareholders/annual-reports.html" TargetMode="External"/><Relationship Id="rId33" Type="http://schemas.openxmlformats.org/officeDocument/2006/relationships/hyperlink" Target="https://mdm.ca/investing/responsible-investing-esg" TargetMode="External"/><Relationship Id="rId38" Type="http://schemas.openxmlformats.org/officeDocument/2006/relationships/printerSettings" Target="../printerSettings/printerSettings7.bin"/><Relationship Id="rId2" Type="http://schemas.openxmlformats.org/officeDocument/2006/relationships/hyperlink" Target="https://dynamic.ca/en/literature/regulatory-documents/proxy-voting.html" TargetMode="External"/><Relationship Id="rId16" Type="http://schemas.openxmlformats.org/officeDocument/2006/relationships/hyperlink" Target="https://www.scotiabank.com/ca/en/about/investors-shareholders/financial-result.html" TargetMode="External"/><Relationship Id="rId20" Type="http://schemas.openxmlformats.org/officeDocument/2006/relationships/hyperlink" Target="https://www.scotiabank.com/ca/en/about/investors-shareholders/annual-reports.html" TargetMode="External"/><Relationship Id="rId29" Type="http://schemas.openxmlformats.org/officeDocument/2006/relationships/hyperlink" Target="https://www.fsb.org/wp-content/uploads/P271123.pdf" TargetMode="External"/><Relationship Id="rId1" Type="http://schemas.openxmlformats.org/officeDocument/2006/relationships/hyperlink" Target="https://www.scotiafunds.com/content/dam/scotiafunds/documents/ResponsibleInvestingPolicy-EN.pdf" TargetMode="External"/><Relationship Id="rId6" Type="http://schemas.openxmlformats.org/officeDocument/2006/relationships/hyperlink" Target="https://www.unpri.org/signatories/reporting-and-assessment/public-signatory-reports" TargetMode="External"/><Relationship Id="rId11" Type="http://schemas.openxmlformats.org/officeDocument/2006/relationships/hyperlink" Target="https://www.gcs-whistleblower.com/" TargetMode="External"/><Relationship Id="rId24" Type="http://schemas.openxmlformats.org/officeDocument/2006/relationships/hyperlink" Target="https://www.scotiabank.com/ca/en/about/investors-shareholders/annual-reports.html" TargetMode="External"/><Relationship Id="rId32" Type="http://schemas.openxmlformats.org/officeDocument/2006/relationships/hyperlink" Target="https://jflglobal.com/en-ca/sustainable-investing/" TargetMode="External"/><Relationship Id="rId37" Type="http://schemas.openxmlformats.org/officeDocument/2006/relationships/hyperlink" Target="https://www.scotiagam.com/content/dam/scotiabank/sgam/assets/SGAM_ResponsibleInvestingPolicy_2023_EN.pdf" TargetMode="External"/><Relationship Id="rId5" Type="http://schemas.openxmlformats.org/officeDocument/2006/relationships/hyperlink" Target="https://jflglobal.com/en-ca/proxy-voting-guidelines/" TargetMode="External"/><Relationship Id="rId15" Type="http://schemas.openxmlformats.org/officeDocument/2006/relationships/hyperlink" Target="https://www.scotiabank.com/ca/en/about/contact-us/customer-care.html" TargetMode="External"/><Relationship Id="rId23" Type="http://schemas.openxmlformats.org/officeDocument/2006/relationships/hyperlink" Target="https://www.scotiabank.com/ca/en/about/investors-shareholders/annual-reports.html" TargetMode="External"/><Relationship Id="rId28" Type="http://schemas.openxmlformats.org/officeDocument/2006/relationships/hyperlink" Target="https://www.scotiabank.com/ca/en/about/investors-shareholders/annual-reports.html" TargetMode="External"/><Relationship Id="rId36" Type="http://schemas.openxmlformats.org/officeDocument/2006/relationships/hyperlink" Target="https://www.scotiabank.com/content/dam/scotiabank/canada/en/documents/about/Code_of_Conduct_EN.pdf" TargetMode="External"/><Relationship Id="rId10" Type="http://schemas.openxmlformats.org/officeDocument/2006/relationships/hyperlink" Target="https://www.scotiabank.com/content/dam/scotiabank/canada/en/documents/whistleblower-policy-eng.pdf" TargetMode="External"/><Relationship Id="rId19" Type="http://schemas.openxmlformats.org/officeDocument/2006/relationships/hyperlink" Target="https://www.scotiabank.com/ca/en/about/investors-shareholders/annual-reports.html" TargetMode="External"/><Relationship Id="rId31" Type="http://schemas.openxmlformats.org/officeDocument/2006/relationships/hyperlink" Target="https://www.1832.ca/" TargetMode="External"/><Relationship Id="rId4" Type="http://schemas.openxmlformats.org/officeDocument/2006/relationships/hyperlink" Target="https://jflglobal.com/en-ca/news-insights/news/sustainable-investment-policy/" TargetMode="External"/><Relationship Id="rId9" Type="http://schemas.openxmlformats.org/officeDocument/2006/relationships/hyperlink" Target="https://www.unpri.org/signatories/reporting-and-assessment/public-signatory-reports" TargetMode="External"/><Relationship Id="rId14" Type="http://schemas.openxmlformats.org/officeDocument/2006/relationships/hyperlink" Target="https://www.scotiabank.com/ca/en/about/investors-shareholders/financial-result.html" TargetMode="External"/><Relationship Id="rId22" Type="http://schemas.openxmlformats.org/officeDocument/2006/relationships/hyperlink" Target="https://www.scotiabank.com/ca/en/about/investors-shareholders/annual-reports.html" TargetMode="External"/><Relationship Id="rId27" Type="http://schemas.openxmlformats.org/officeDocument/2006/relationships/hyperlink" Target="https://www.scotiabank.com/ca/en/about/investors-shareholders/annual-reports.html" TargetMode="External"/><Relationship Id="rId30" Type="http://schemas.openxmlformats.org/officeDocument/2006/relationships/hyperlink" Target="https://www.scotiabank.com/ca/en/about/investors-shareholders/annual-reports.html" TargetMode="External"/><Relationship Id="rId35" Type="http://schemas.openxmlformats.org/officeDocument/2006/relationships/hyperlink" Target="https://www.scotiabank.com/ca/en/about/investors-shareholders/annual-reports.htm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scotiabank.com/ca/en/about/investors-shareholders/annual-reports.html" TargetMode="External"/><Relationship Id="rId13" Type="http://schemas.openxmlformats.org/officeDocument/2006/relationships/hyperlink" Target="https://www.scotiabank.com/content/dam/scotiabank/canada/en/documents/about/Code_of_Conduct_EN.pdf" TargetMode="External"/><Relationship Id="rId18" Type="http://schemas.openxmlformats.org/officeDocument/2006/relationships/hyperlink" Target="https://www.scotiabank.com/content/dam/scotiabank/corporate/Documents/Scotiabanks_Statement_on_Financing_in_the_Arctic.pdf" TargetMode="External"/><Relationship Id="rId26" Type="http://schemas.openxmlformats.org/officeDocument/2006/relationships/hyperlink" Target="https://www.scotiabank.com/ca/en/about/investors-shareholders/annual-reports.html" TargetMode="External"/><Relationship Id="rId39" Type="http://schemas.openxmlformats.org/officeDocument/2006/relationships/hyperlink" Target="https://publications.gc.ca/collections/collection_2023/eccc/En81-4-2021-3-eng.pdf" TargetMode="External"/><Relationship Id="rId3" Type="http://schemas.openxmlformats.org/officeDocument/2006/relationships/hyperlink" Target="mailto:sustainability@scotiabank.com?subject=ESG%20Report" TargetMode="External"/><Relationship Id="rId21" Type="http://schemas.openxmlformats.org/officeDocument/2006/relationships/hyperlink" Target="https://www.scotiabank.com/ca/en/about/investors-shareholders/annual-reports.html" TargetMode="External"/><Relationship Id="rId34" Type="http://schemas.openxmlformats.org/officeDocument/2006/relationships/hyperlink" Target="https://www.scotiabank.com/ca/en/about/responsibility-impact/esg-strategy.html" TargetMode="External"/><Relationship Id="rId42" Type="http://schemas.openxmlformats.org/officeDocument/2006/relationships/hyperlink" Target="https://www.scotiabank.com/content/dam/scotiabank/corporate/Documents/2023_Limited_Assurance_Statement.pdf" TargetMode="External"/><Relationship Id="rId7" Type="http://schemas.openxmlformats.org/officeDocument/2006/relationships/hyperlink" Target="https://www.scotiabank.com/ca/en/about/investors-shareholders/annual-reports.html" TargetMode="External"/><Relationship Id="rId12" Type="http://schemas.openxmlformats.org/officeDocument/2006/relationships/hyperlink" Target="https://www.scotiabank.com/ca/en/about/contact-us/customer-care/ccao.html" TargetMode="External"/><Relationship Id="rId17" Type="http://schemas.openxmlformats.org/officeDocument/2006/relationships/hyperlink" Target="https://www.scotiabank.com/ca/en/about/investors-shareholders/annual-reports.html" TargetMode="External"/><Relationship Id="rId25" Type="http://schemas.openxmlformats.org/officeDocument/2006/relationships/hyperlink" Target="https://www.scotiabank.com/ca/en/about/investors-shareholders/annual-reports.html" TargetMode="External"/><Relationship Id="rId33" Type="http://schemas.openxmlformats.org/officeDocument/2006/relationships/hyperlink" Target="https://www.scotiabank.com/ca/en/about/inside-scotiabank/supplier-code-of-conduct.html" TargetMode="External"/><Relationship Id="rId38" Type="http://schemas.openxmlformats.org/officeDocument/2006/relationships/hyperlink" Target="https://www.scotiabank.com/ca/en/about/responsibility-impact/esg-publications-policies.html" TargetMode="External"/><Relationship Id="rId2" Type="http://schemas.openxmlformats.org/officeDocument/2006/relationships/hyperlink" Target="https://www.scotiabank.com/ca/en/about/investors-shareholders/annual-reports.html" TargetMode="External"/><Relationship Id="rId16" Type="http://schemas.openxmlformats.org/officeDocument/2006/relationships/hyperlink" Target="https://www.scotiabank.com/ca/en/about/inside-scotiabank/public-policy-activities.html" TargetMode="External"/><Relationship Id="rId20" Type="http://schemas.openxmlformats.org/officeDocument/2006/relationships/hyperlink" Target="https://www.scotiabank.com/ca/en/about/investors-shareholders/funding-programs/scotiabank-sustainable-bonds.html" TargetMode="External"/><Relationship Id="rId29" Type="http://schemas.openxmlformats.org/officeDocument/2006/relationships/hyperlink" Target="https://www.scotiabank.com/content/dam/scotiabank/canada/en/documents/whistleblower-policy-eng.pdf" TargetMode="External"/><Relationship Id="rId41" Type="http://schemas.openxmlformats.org/officeDocument/2006/relationships/hyperlink" Target="https://www.scotiabank.com/content/dam/scotiabank/canada/common/documents/SCOTIABANK_HUMAN_RIGHTS_STATEMENT_2021.pdf" TargetMode="External"/><Relationship Id="rId1" Type="http://schemas.openxmlformats.org/officeDocument/2006/relationships/hyperlink" Target="https://www.scotiabank.com/ca/en/about/investors-shareholders/annual-reports.html" TargetMode="External"/><Relationship Id="rId6" Type="http://schemas.openxmlformats.org/officeDocument/2006/relationships/hyperlink" Target="https://www.scotiabank.com/ca/en/about/investors-shareholders/annual-reports.html" TargetMode="External"/><Relationship Id="rId11" Type="http://schemas.openxmlformats.org/officeDocument/2006/relationships/hyperlink" Target="https://www.scotiabank.com/ca/en/about/contact-us/customer-care/how-to-resolve-your-complaints.html" TargetMode="External"/><Relationship Id="rId24" Type="http://schemas.openxmlformats.org/officeDocument/2006/relationships/hyperlink" Target="https://www.scotiabank.com/ca/en/about/our-company/corporate-profile.html" TargetMode="External"/><Relationship Id="rId32" Type="http://schemas.openxmlformats.org/officeDocument/2006/relationships/hyperlink" Target="https://www.scotiabank.com/content/dam/scotiabank/canada/common/documents/SCOTIABANK_HUMAN_RIGHTS_STATEMENT_2021.pdf" TargetMode="External"/><Relationship Id="rId37" Type="http://schemas.openxmlformats.org/officeDocument/2006/relationships/hyperlink" Target="https://www.scotiabank.com/content/dam/scotiabank/corporate/Documents/Scotiabank_Employee_Health_and_Safety_Statement.pdf" TargetMode="External"/><Relationship Id="rId40" Type="http://schemas.openxmlformats.org/officeDocument/2006/relationships/hyperlink" Target="https://www.iea.org/" TargetMode="External"/><Relationship Id="rId5" Type="http://schemas.openxmlformats.org/officeDocument/2006/relationships/hyperlink" Target="https://www.scotiabank.com/ca/en/about/our-company/board-of-directors.html" TargetMode="External"/><Relationship Id="rId15" Type="http://schemas.openxmlformats.org/officeDocument/2006/relationships/hyperlink" Target="https://www.scotiabank.com/ca/en/about/inside-scotiabank/public-policy-activities.html" TargetMode="External"/><Relationship Id="rId23" Type="http://schemas.openxmlformats.org/officeDocument/2006/relationships/hyperlink" Target="https://www.scotiabank.com/ca/en/about/investors-shareholders/annual-reports.html" TargetMode="External"/><Relationship Id="rId28" Type="http://schemas.openxmlformats.org/officeDocument/2006/relationships/hyperlink" Target="https://www.scotiabank.com/ca/en/about/contact-us/customer-care/codes-of-conduct-and-public-commitments.html" TargetMode="External"/><Relationship Id="rId36" Type="http://schemas.openxmlformats.org/officeDocument/2006/relationships/hyperlink" Target="https://www.scotiabank.com/content/dam/scotiabank/corporate/Documents/Scotiabank_Employee_Health_and_Safety_Statement.pdf" TargetMode="External"/><Relationship Id="rId10" Type="http://schemas.openxmlformats.org/officeDocument/2006/relationships/hyperlink" Target="https://www.scotiabank.com/ca/en/about/responsibility-impact/human-rights.html" TargetMode="External"/><Relationship Id="rId19" Type="http://schemas.openxmlformats.org/officeDocument/2006/relationships/hyperlink" Target="https://www.scotiabank.com/content/dam/scotiabank/corporate/Documents/Scotiabanks_Statement_on_Financing_Coal_EN.pdf" TargetMode="External"/><Relationship Id="rId31" Type="http://schemas.openxmlformats.org/officeDocument/2006/relationships/hyperlink" Target="https://www.scotiabank.com/content/dam/scotiabank/canada/en/documents/about/Code_of_Conduct_EN.pdf" TargetMode="External"/><Relationship Id="rId44" Type="http://schemas.openxmlformats.org/officeDocument/2006/relationships/printerSettings" Target="../printerSettings/printerSettings8.bin"/><Relationship Id="rId4" Type="http://schemas.openxmlformats.org/officeDocument/2006/relationships/hyperlink" Target="https://www.scotiabank.com/ca/en/about/investors-shareholders/annual-reports.html" TargetMode="External"/><Relationship Id="rId9" Type="http://schemas.openxmlformats.org/officeDocument/2006/relationships/hyperlink" Target="https://secure.ethicspoint.com/domain/media/en/gui/76973/index.html" TargetMode="External"/><Relationship Id="rId14" Type="http://schemas.openxmlformats.org/officeDocument/2006/relationships/hyperlink" Target="https://www.scotiabank.com/content/dam/scotiabank/canada/en/documents/whistleblower-policy-eng.pdf" TargetMode="External"/><Relationship Id="rId22" Type="http://schemas.openxmlformats.org/officeDocument/2006/relationships/hyperlink" Target="https://www.scotiabank.com/ca/en/about/investors-shareholders/annual-reports.html" TargetMode="External"/><Relationship Id="rId27" Type="http://schemas.openxmlformats.org/officeDocument/2006/relationships/hyperlink" Target="https://www.scotiabank.com/ca/en/about/investors-shareholders/annual-reports.html" TargetMode="External"/><Relationship Id="rId30" Type="http://schemas.openxmlformats.org/officeDocument/2006/relationships/hyperlink" Target="https://www.scotiabank.com/content/dam/scotiabank/canada/en/documents/about/Code_of_Conduct_EN.pdf" TargetMode="External"/><Relationship Id="rId35" Type="http://schemas.openxmlformats.org/officeDocument/2006/relationships/hyperlink" Target="https://www.scotiabank.com/ca/en/about/investors-shareholders/annual-reports.html" TargetMode="External"/><Relationship Id="rId43" Type="http://schemas.openxmlformats.org/officeDocument/2006/relationships/hyperlink" Target="https://www.scotiabank.com/content/dam/scotiabank/canada/en/documents/about/2023_Community_Investment_Verification_Statement.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BB6D9-94F0-4EE1-A19E-DF5E612C4F9E}">
  <sheetPr codeName="Sheet1">
    <pageSetUpPr fitToPage="1"/>
  </sheetPr>
  <dimension ref="A1:P55"/>
  <sheetViews>
    <sheetView showGridLines="0" tabSelected="1" zoomScaleNormal="100" workbookViewId="0"/>
  </sheetViews>
  <sheetFormatPr defaultColWidth="9.1796875" defaultRowHeight="14.5" x14ac:dyDescent="0.35"/>
  <cols>
    <col min="1" max="1" width="9.1796875" style="2"/>
    <col min="2" max="2" width="9.1796875" style="2" customWidth="1"/>
    <col min="3" max="3" width="55.6328125" style="2" customWidth="1"/>
    <col min="4" max="4" width="16.6328125" style="66" customWidth="1"/>
    <col min="5" max="5" width="7.6328125" style="2" customWidth="1"/>
    <col min="6" max="6" width="7.81640625" style="2" customWidth="1"/>
    <col min="7" max="7" width="51" style="2" customWidth="1"/>
    <col min="8" max="8" width="23.1796875" style="24" customWidth="1"/>
    <col min="9" max="16384" width="9.1796875" style="2"/>
  </cols>
  <sheetData>
    <row r="1" spans="1:16" ht="26.5" x14ac:dyDescent="0.35">
      <c r="A1" s="706" t="s">
        <v>852</v>
      </c>
      <c r="B1" s="17"/>
      <c r="C1" s="17"/>
      <c r="D1" s="65"/>
      <c r="E1" s="17"/>
      <c r="F1" s="17"/>
      <c r="G1" s="17"/>
      <c r="H1" s="707"/>
    </row>
    <row r="2" spans="1:16" ht="15.5" x14ac:dyDescent="0.35">
      <c r="A2" s="341"/>
      <c r="B2" s="17"/>
      <c r="C2" s="17"/>
      <c r="D2" s="65"/>
      <c r="E2" s="17"/>
      <c r="I2" s="17"/>
    </row>
    <row r="3" spans="1:16" ht="14.25" customHeight="1" x14ac:dyDescent="0.35">
      <c r="A3" s="22"/>
      <c r="B3" s="19" t="s">
        <v>0</v>
      </c>
      <c r="C3" s="361"/>
      <c r="D3" s="330" t="s">
        <v>1</v>
      </c>
      <c r="E3" s="20"/>
      <c r="F3" s="19" t="s">
        <v>2</v>
      </c>
      <c r="G3" s="19"/>
      <c r="H3" s="19"/>
      <c r="I3" s="22"/>
    </row>
    <row r="4" spans="1:16" x14ac:dyDescent="0.35">
      <c r="A4" s="22"/>
      <c r="B4" s="22"/>
      <c r="C4" s="1005" t="s">
        <v>3</v>
      </c>
      <c r="D4" s="340"/>
      <c r="E4" s="20"/>
      <c r="F4" s="1021" t="s">
        <v>1488</v>
      </c>
      <c r="G4" s="1022"/>
      <c r="H4" s="1022"/>
      <c r="J4" s="484"/>
    </row>
    <row r="5" spans="1:16" x14ac:dyDescent="0.35">
      <c r="A5" s="22"/>
      <c r="B5" s="22"/>
      <c r="C5" s="1005" t="s">
        <v>254</v>
      </c>
      <c r="D5" s="331"/>
      <c r="E5" s="20"/>
      <c r="F5" s="1022"/>
      <c r="G5" s="1022"/>
      <c r="H5" s="1022"/>
      <c r="I5" s="484"/>
      <c r="J5" s="484"/>
    </row>
    <row r="6" spans="1:16" x14ac:dyDescent="0.35">
      <c r="A6" s="22"/>
      <c r="B6" s="22"/>
      <c r="C6" s="1005" t="s">
        <v>4</v>
      </c>
      <c r="D6" s="331"/>
      <c r="E6" s="20"/>
      <c r="F6" s="1022"/>
      <c r="G6" s="1022"/>
      <c r="H6" s="1022"/>
      <c r="I6" s="484"/>
      <c r="J6" s="484"/>
    </row>
    <row r="7" spans="1:16" x14ac:dyDescent="0.35">
      <c r="A7" s="22"/>
      <c r="B7" s="22"/>
      <c r="C7" s="1005" t="s">
        <v>5</v>
      </c>
      <c r="D7" s="331"/>
      <c r="E7" s="20"/>
      <c r="F7" s="1022"/>
      <c r="G7" s="1022"/>
      <c r="H7" s="1022"/>
      <c r="I7" s="484"/>
      <c r="J7" s="484"/>
    </row>
    <row r="8" spans="1:16" x14ac:dyDescent="0.35">
      <c r="A8" s="22"/>
      <c r="B8" s="22"/>
      <c r="C8" s="1005" t="s">
        <v>6</v>
      </c>
      <c r="D8" s="331"/>
      <c r="E8" s="20"/>
      <c r="F8" s="1022"/>
      <c r="G8" s="1022"/>
      <c r="H8" s="1022"/>
      <c r="I8" s="484"/>
      <c r="J8" s="484"/>
    </row>
    <row r="9" spans="1:16" x14ac:dyDescent="0.35">
      <c r="A9" s="22"/>
      <c r="B9" s="22"/>
      <c r="C9" s="1005" t="s">
        <v>7</v>
      </c>
      <c r="D9" s="331"/>
      <c r="E9" s="20"/>
      <c r="F9" s="1022"/>
      <c r="G9" s="1022"/>
      <c r="H9" s="1022"/>
      <c r="I9" s="484"/>
      <c r="J9" s="484"/>
    </row>
    <row r="10" spans="1:16" x14ac:dyDescent="0.35">
      <c r="A10" s="22"/>
      <c r="B10" s="22"/>
      <c r="C10" s="1005" t="s">
        <v>30</v>
      </c>
      <c r="D10" s="331"/>
      <c r="E10" s="20"/>
      <c r="F10" s="790" t="s">
        <v>854</v>
      </c>
      <c r="G10" s="952"/>
      <c r="H10" s="1014" t="s">
        <v>820</v>
      </c>
      <c r="I10" s="484"/>
      <c r="J10" s="484"/>
    </row>
    <row r="11" spans="1:16" x14ac:dyDescent="0.35">
      <c r="A11" s="22"/>
      <c r="B11" s="22"/>
      <c r="C11" s="1005" t="s">
        <v>8</v>
      </c>
      <c r="D11" s="331"/>
      <c r="E11" s="20"/>
      <c r="G11" s="716" t="s">
        <v>841</v>
      </c>
      <c r="H11" s="1016" t="s">
        <v>842</v>
      </c>
      <c r="I11" s="484"/>
      <c r="J11" s="484"/>
    </row>
    <row r="12" spans="1:16" x14ac:dyDescent="0.35">
      <c r="A12" s="22"/>
      <c r="B12" s="22"/>
      <c r="C12" s="22"/>
      <c r="D12" s="331"/>
      <c r="E12" s="20"/>
      <c r="G12" s="23" t="s">
        <v>1208</v>
      </c>
      <c r="H12" s="1016" t="s">
        <v>842</v>
      </c>
      <c r="I12" s="20"/>
      <c r="J12" s="20"/>
      <c r="K12" s="20"/>
      <c r="O12" s="484"/>
      <c r="P12" s="484"/>
    </row>
    <row r="13" spans="1:16" x14ac:dyDescent="0.35">
      <c r="A13" s="22"/>
      <c r="B13" s="361" t="s">
        <v>9</v>
      </c>
      <c r="C13" s="361"/>
      <c r="D13" s="330" t="s">
        <v>1</v>
      </c>
      <c r="E13" s="20"/>
      <c r="F13" s="20"/>
      <c r="G13" s="20"/>
      <c r="H13" s="20"/>
      <c r="I13" s="22"/>
      <c r="J13" s="484"/>
    </row>
    <row r="14" spans="1:16" x14ac:dyDescent="0.35">
      <c r="A14" s="22"/>
      <c r="C14" s="1005" t="s">
        <v>1214</v>
      </c>
      <c r="E14" s="20"/>
      <c r="F14" s="790" t="s">
        <v>889</v>
      </c>
      <c r="G14" s="715"/>
      <c r="H14" s="1015" t="s">
        <v>820</v>
      </c>
      <c r="I14" s="22"/>
    </row>
    <row r="15" spans="1:16" x14ac:dyDescent="0.35">
      <c r="C15" s="1005" t="s">
        <v>1097</v>
      </c>
      <c r="E15" s="20"/>
      <c r="I15" s="22"/>
    </row>
    <row r="16" spans="1:16" x14ac:dyDescent="0.35">
      <c r="C16" s="1005" t="s">
        <v>11</v>
      </c>
      <c r="E16" s="20"/>
      <c r="F16" s="19" t="s">
        <v>877</v>
      </c>
      <c r="G16" s="19"/>
      <c r="H16" s="330" t="s">
        <v>821</v>
      </c>
      <c r="I16" s="22"/>
    </row>
    <row r="17" spans="1:9" x14ac:dyDescent="0.35">
      <c r="B17" s="20"/>
      <c r="C17" s="1005" t="s">
        <v>10</v>
      </c>
      <c r="D17" s="27"/>
      <c r="E17" s="20"/>
      <c r="F17" s="19" t="s">
        <v>1239</v>
      </c>
      <c r="G17" s="19"/>
      <c r="H17" s="330" t="s">
        <v>1</v>
      </c>
    </row>
    <row r="18" spans="1:9" x14ac:dyDescent="0.35">
      <c r="B18" s="20"/>
      <c r="C18" s="1005" t="s">
        <v>804</v>
      </c>
      <c r="D18" s="27"/>
      <c r="G18" s="23" t="s">
        <v>12</v>
      </c>
      <c r="I18" s="27"/>
    </row>
    <row r="19" spans="1:9" x14ac:dyDescent="0.35">
      <c r="B19" s="20"/>
      <c r="C19" s="1005" t="s">
        <v>15</v>
      </c>
      <c r="D19" s="27"/>
      <c r="G19" s="1005" t="s">
        <v>13</v>
      </c>
    </row>
    <row r="20" spans="1:9" x14ac:dyDescent="0.35">
      <c r="B20" s="20"/>
      <c r="C20" s="1005" t="s">
        <v>17</v>
      </c>
      <c r="D20" s="27"/>
      <c r="G20" s="1005" t="s">
        <v>14</v>
      </c>
    </row>
    <row r="21" spans="1:9" x14ac:dyDescent="0.35">
      <c r="B21" s="20"/>
      <c r="C21" s="1005" t="s">
        <v>19</v>
      </c>
      <c r="D21" s="27"/>
      <c r="G21" s="1005" t="s">
        <v>16</v>
      </c>
      <c r="I21" s="27"/>
    </row>
    <row r="22" spans="1:9" x14ac:dyDescent="0.35">
      <c r="B22" s="20"/>
      <c r="D22" s="27"/>
      <c r="E22" s="20"/>
      <c r="I22" s="27"/>
    </row>
    <row r="23" spans="1:9" x14ac:dyDescent="0.35">
      <c r="A23" s="22"/>
      <c r="B23" s="577" t="s">
        <v>21</v>
      </c>
      <c r="C23" s="576"/>
      <c r="D23" s="330" t="s">
        <v>1</v>
      </c>
      <c r="E23" s="20"/>
      <c r="F23" s="655" t="s">
        <v>18</v>
      </c>
      <c r="G23" s="655"/>
      <c r="H23" s="695" t="s">
        <v>1</v>
      </c>
      <c r="I23" s="27"/>
    </row>
    <row r="24" spans="1:9" x14ac:dyDescent="0.35">
      <c r="A24" s="22"/>
      <c r="B24"/>
      <c r="C24" s="1005" t="s">
        <v>22</v>
      </c>
      <c r="D24" s="2"/>
      <c r="E24" s="696"/>
      <c r="F24" s="698"/>
      <c r="G24" s="698"/>
      <c r="H24" s="697"/>
      <c r="I24" s="27"/>
    </row>
    <row r="25" spans="1:9" x14ac:dyDescent="0.35">
      <c r="A25" s="22"/>
      <c r="B25" s="20"/>
      <c r="C25" s="1005" t="s">
        <v>181</v>
      </c>
      <c r="D25" s="27"/>
      <c r="E25" s="22"/>
      <c r="F25" s="655" t="s">
        <v>20</v>
      </c>
      <c r="G25" s="655"/>
      <c r="H25" s="695" t="s">
        <v>1</v>
      </c>
      <c r="I25" s="27"/>
    </row>
    <row r="26" spans="1:9" x14ac:dyDescent="0.35">
      <c r="A26" s="22"/>
      <c r="B26" s="578"/>
      <c r="C26" s="1005" t="s">
        <v>24</v>
      </c>
      <c r="D26" s="27"/>
      <c r="E26" s="22"/>
      <c r="F26" s="698"/>
      <c r="G26" s="698"/>
      <c r="H26" s="25"/>
      <c r="I26" s="22"/>
    </row>
    <row r="27" spans="1:9" x14ac:dyDescent="0.35">
      <c r="A27" s="22"/>
      <c r="B27" s="20"/>
      <c r="C27" s="1005" t="s">
        <v>227</v>
      </c>
      <c r="D27" s="27"/>
      <c r="E27" s="696"/>
      <c r="F27" s="655" t="s">
        <v>23</v>
      </c>
      <c r="G27" s="655"/>
      <c r="H27" s="695" t="s">
        <v>1</v>
      </c>
      <c r="I27" s="22"/>
    </row>
    <row r="28" spans="1:9" x14ac:dyDescent="0.35">
      <c r="A28" s="22"/>
      <c r="B28" s="699"/>
      <c r="C28" s="1005" t="s">
        <v>27</v>
      </c>
      <c r="D28" s="27"/>
      <c r="E28" s="22"/>
      <c r="F28" s="21"/>
      <c r="G28" s="21"/>
      <c r="H28" s="25"/>
      <c r="I28" s="22"/>
    </row>
    <row r="29" spans="1:9" x14ac:dyDescent="0.35">
      <c r="A29" s="22"/>
      <c r="B29" s="699"/>
      <c r="C29" s="1005" t="s">
        <v>26</v>
      </c>
      <c r="D29" s="27"/>
      <c r="E29" s="22"/>
      <c r="F29" s="655" t="s">
        <v>25</v>
      </c>
      <c r="G29" s="485"/>
      <c r="H29" s="26" t="s">
        <v>1</v>
      </c>
      <c r="I29" s="22"/>
    </row>
    <row r="30" spans="1:9" x14ac:dyDescent="0.35">
      <c r="A30" s="22"/>
      <c r="B30" s="20"/>
      <c r="C30" s="1005" t="s">
        <v>35</v>
      </c>
      <c r="D30" s="27"/>
      <c r="E30" s="22"/>
      <c r="F30" s="21"/>
      <c r="G30" s="21"/>
      <c r="H30" s="25"/>
    </row>
    <row r="31" spans="1:9" x14ac:dyDescent="0.35">
      <c r="A31" s="22"/>
      <c r="B31" s="705"/>
      <c r="C31" s="1005" t="s">
        <v>32</v>
      </c>
      <c r="D31" s="27"/>
      <c r="E31" s="22"/>
      <c r="F31" s="485" t="s">
        <v>28</v>
      </c>
      <c r="G31" s="485"/>
      <c r="H31" s="26" t="s">
        <v>1</v>
      </c>
      <c r="I31" s="22"/>
    </row>
    <row r="32" spans="1:9" x14ac:dyDescent="0.35">
      <c r="A32" s="22"/>
      <c r="B32" s="699"/>
      <c r="C32" s="1005" t="s">
        <v>34</v>
      </c>
      <c r="D32" s="331"/>
      <c r="E32" s="22"/>
      <c r="I32" s="696"/>
    </row>
    <row r="33" spans="1:11" x14ac:dyDescent="0.35">
      <c r="A33" s="22"/>
      <c r="B33" s="705"/>
      <c r="C33" s="1005" t="s">
        <v>1076</v>
      </c>
      <c r="D33" s="331"/>
      <c r="E33" s="22"/>
      <c r="F33" s="19" t="s">
        <v>29</v>
      </c>
      <c r="G33" s="19"/>
      <c r="H33" s="19"/>
      <c r="I33" s="22"/>
    </row>
    <row r="34" spans="1:11" ht="14.5" customHeight="1" x14ac:dyDescent="0.35">
      <c r="A34" s="332"/>
      <c r="C34" s="1005"/>
      <c r="E34" s="22"/>
      <c r="I34" s="696"/>
    </row>
    <row r="35" spans="1:11" x14ac:dyDescent="0.35">
      <c r="A35" s="332"/>
      <c r="E35" s="332"/>
      <c r="F35" s="485" t="s">
        <v>31</v>
      </c>
      <c r="G35" s="655"/>
      <c r="H35" s="26" t="s">
        <v>821</v>
      </c>
      <c r="I35" s="22"/>
    </row>
    <row r="36" spans="1:11" ht="14.5" customHeight="1" x14ac:dyDescent="0.35">
      <c r="A36" s="22"/>
      <c r="C36" s="22"/>
      <c r="E36" s="22"/>
      <c r="G36" s="1023" t="s">
        <v>1274</v>
      </c>
      <c r="H36" s="2"/>
    </row>
    <row r="37" spans="1:11" x14ac:dyDescent="0.35">
      <c r="A37" s="22"/>
      <c r="C37" s="22"/>
      <c r="E37" s="22"/>
      <c r="G37" s="1024"/>
      <c r="H37" s="811"/>
    </row>
    <row r="38" spans="1:11" x14ac:dyDescent="0.35">
      <c r="A38" s="22"/>
      <c r="E38" s="22"/>
      <c r="G38" s="1024"/>
      <c r="H38" s="811"/>
    </row>
    <row r="39" spans="1:11" ht="14.25" customHeight="1" x14ac:dyDescent="0.35">
      <c r="A39" s="22"/>
      <c r="E39" s="22"/>
      <c r="G39" s="1024"/>
    </row>
    <row r="40" spans="1:11" ht="13.5" customHeight="1" x14ac:dyDescent="0.35">
      <c r="A40" s="22"/>
      <c r="E40" s="22"/>
      <c r="I40" s="22"/>
    </row>
    <row r="41" spans="1:11" x14ac:dyDescent="0.35">
      <c r="A41" s="22"/>
      <c r="E41" s="22"/>
      <c r="F41" s="655" t="s">
        <v>33</v>
      </c>
      <c r="G41" s="655"/>
      <c r="H41" s="26" t="s">
        <v>821</v>
      </c>
      <c r="I41" s="22"/>
    </row>
    <row r="42" spans="1:11" x14ac:dyDescent="0.35">
      <c r="A42" s="22"/>
      <c r="C42" s="23"/>
      <c r="E42" s="22"/>
      <c r="G42" s="1023" t="s">
        <v>825</v>
      </c>
      <c r="H42" s="837"/>
      <c r="I42" s="22"/>
    </row>
    <row r="43" spans="1:11" ht="14.5" customHeight="1" x14ac:dyDescent="0.35">
      <c r="A43" s="22"/>
      <c r="C43" s="23"/>
      <c r="E43" s="22"/>
      <c r="G43" s="1024"/>
      <c r="H43" s="838"/>
      <c r="I43" s="22"/>
    </row>
    <row r="44" spans="1:11" x14ac:dyDescent="0.35">
      <c r="A44" s="22"/>
      <c r="B44" s="20"/>
      <c r="D44" s="27"/>
      <c r="E44" s="22"/>
      <c r="G44" s="717"/>
      <c r="H44" s="717"/>
      <c r="I44" s="22"/>
    </row>
    <row r="45" spans="1:11" ht="15.5" x14ac:dyDescent="0.35">
      <c r="A45" s="22"/>
      <c r="E45" s="22"/>
      <c r="G45" s="9"/>
      <c r="H45" s="9"/>
      <c r="I45" s="22"/>
      <c r="J45" s="18"/>
      <c r="K45" s="17"/>
    </row>
    <row r="46" spans="1:11" x14ac:dyDescent="0.35">
      <c r="E46" s="22"/>
      <c r="G46" s="30" t="s">
        <v>36</v>
      </c>
      <c r="H46" s="2"/>
      <c r="I46" s="22"/>
    </row>
    <row r="47" spans="1:11" x14ac:dyDescent="0.35">
      <c r="E47" s="22"/>
      <c r="G47" s="708" t="s">
        <v>37</v>
      </c>
      <c r="H47" s="580"/>
      <c r="I47" s="22"/>
    </row>
    <row r="48" spans="1:11" x14ac:dyDescent="0.35">
      <c r="E48" s="22"/>
      <c r="G48" s="708" t="s">
        <v>38</v>
      </c>
      <c r="H48" s="30"/>
      <c r="I48" s="22"/>
    </row>
    <row r="49" spans="1:9" x14ac:dyDescent="0.35">
      <c r="E49" s="22"/>
      <c r="G49" s="709" t="s">
        <v>826</v>
      </c>
      <c r="H49" s="28"/>
      <c r="I49" s="22"/>
    </row>
    <row r="50" spans="1:9" x14ac:dyDescent="0.35">
      <c r="A50" s="22"/>
      <c r="E50" s="22"/>
      <c r="F50" s="22"/>
      <c r="G50" s="22"/>
      <c r="H50" s="29"/>
      <c r="I50" s="22"/>
    </row>
    <row r="51" spans="1:9" x14ac:dyDescent="0.35">
      <c r="A51" s="22"/>
      <c r="E51" s="22"/>
      <c r="F51" s="22"/>
      <c r="G51" s="22"/>
      <c r="H51" s="29"/>
      <c r="I51" s="22"/>
    </row>
    <row r="52" spans="1:9" x14ac:dyDescent="0.35">
      <c r="A52" s="22"/>
      <c r="E52" s="22"/>
      <c r="I52" s="22"/>
    </row>
    <row r="53" spans="1:9" x14ac:dyDescent="0.35">
      <c r="A53" s="22"/>
      <c r="E53" s="22"/>
      <c r="I53" s="22"/>
    </row>
    <row r="54" spans="1:9" x14ac:dyDescent="0.35">
      <c r="A54" s="22"/>
      <c r="E54" s="22"/>
      <c r="I54" s="22"/>
    </row>
    <row r="55" spans="1:9" x14ac:dyDescent="0.35">
      <c r="A55" s="22"/>
      <c r="E55" s="22"/>
      <c r="I55" s="22"/>
    </row>
  </sheetData>
  <sheetProtection sheet="1" objects="1" scenarios="1"/>
  <mergeCells count="3">
    <mergeCell ref="F4:H9"/>
    <mergeCell ref="G36:G39"/>
    <mergeCell ref="G42:G43"/>
  </mergeCells>
  <hyperlinks>
    <hyperlink ref="H29" location="UNGC!A1" display="Click to view tab" xr:uid="{113178EC-783A-48F3-9817-78074FC404A6}"/>
    <hyperlink ref="H25" location="SASB!A1" display="Click to view tab" xr:uid="{B6B514B6-C4A1-4DB6-9089-858B17405EE1}"/>
    <hyperlink ref="H23" location="TCFD!A1" display="Click to view tab" xr:uid="{5FBBF8A4-4158-4A5C-9468-438AD9645638}"/>
    <hyperlink ref="H27" location="GRI!A1" display="Click to view tab" xr:uid="{AA498470-AD48-4D43-8A6C-8AB777AFEAF1}"/>
    <hyperlink ref="H31" location="SDG!A1" display="Click to view tab" xr:uid="{30222302-EA2A-4E79-9A9D-5B36B80349AF}"/>
    <hyperlink ref="B13" r:id="rId1" location="Environment!A1" xr:uid="{DEB3F8D9-3BEF-466F-8AAE-3709898318AA}"/>
    <hyperlink ref="D3" location="Governance!A1" display="View tab" xr:uid="{C9964D2A-71C2-423B-8044-3488E174A2E2}"/>
    <hyperlink ref="D13" location="Environment!A1" display="View tab" xr:uid="{605EEDAC-5879-4421-B202-1B77001B3077}"/>
    <hyperlink ref="D23" location="Social!A1" display="View tab" xr:uid="{1B6A1AE4-F662-4107-A72E-3801F1A8C818}"/>
    <hyperlink ref="H17" location="PAS!A1" display="View tab" xr:uid="{12C9D692-0A00-41A1-A400-6BD3CC179EEE}"/>
    <hyperlink ref="G47" r:id="rId2" xr:uid="{FD4F23FB-A9F0-435D-B6D5-49023B052D9F}"/>
    <hyperlink ref="G48" r:id="rId3" xr:uid="{C9158E09-FCD2-4C3A-A1DD-1FC6D69D1415}"/>
    <hyperlink ref="G18" location="PAS!A3" display="Employment in Canada" xr:uid="{C2911294-80CF-43CF-A7A5-DE40248CCA5F}"/>
    <hyperlink ref="G19" location="PAS!A20" display="Taxes Incurred in Canada" xr:uid="{0888E4DA-08A8-4B69-94A2-936929B6C4CE}"/>
    <hyperlink ref="G20" location="PAS!A39" display="Debt Financing to Canadian Firms" xr:uid="{F3F5F50F-7B55-45A6-A0B4-C0738D26D86A}"/>
    <hyperlink ref="G21" location="PAS!A72" display="Branches and ATMs Openings, Closings and Relocations in Canada" xr:uid="{189F2C9B-F804-4408-9530-62B37E91DDA1}"/>
    <hyperlink ref="F16" location="PAS!A1" display="2022 PUBLIC ACCOUNTABILITY STATEMENT (PAS)" xr:uid="{8F679B58-5B08-4BF2-B58F-D0F61E990113}"/>
    <hyperlink ref="F23" location="TCFD!A1" display="TCFD INDEX" xr:uid="{1CCEAD56-A43A-465D-B118-0380A21E00BC}"/>
    <hyperlink ref="F25" location="SASB!A1" display="SASB INDEX" xr:uid="{FB4FD3DC-2D70-43EA-B940-304754AE450A}"/>
    <hyperlink ref="F27" location="GRI!A1" display="GRI INDEX" xr:uid="{7103F41B-2A74-4E0F-98A1-C8416B62D5BC}"/>
    <hyperlink ref="F29" location="UNGC!A1" display="UNGC INDEX" xr:uid="{BC079295-ACE7-4690-ACA0-BFCD8C395410}"/>
    <hyperlink ref="F31" location="SDG!A1" display="SDGs INDEX" xr:uid="{55A5CC09-2DD5-46EF-A7FD-7E78D347E099}"/>
    <hyperlink ref="B23" r:id="rId4" location="Social!A1" xr:uid="{F6B32078-0E72-4768-A8EF-D3454085282A}"/>
    <hyperlink ref="B3" r:id="rId5" location="Governance!A1" xr:uid="{517F03E1-5DAA-44D4-A766-E8BE4D1B2BC3}"/>
    <hyperlink ref="G49" r:id="rId6" xr:uid="{8D736667-15C2-45DD-AAF4-42E0F470BEB8}"/>
    <hyperlink ref="G11" r:id="rId7" location="page=102" xr:uid="{A249393F-533F-4D62-8DE2-086F17240941}"/>
    <hyperlink ref="C4" location="Governance!A2" display="Responsible and Ethical Conduct" xr:uid="{7B6199F5-0312-4322-8787-9C47043B5F39}"/>
    <hyperlink ref="C5" location="Governance!A20" display="Customer Complaints" xr:uid="{D4E780FA-4815-4507-8D21-B5EE466319B5}"/>
    <hyperlink ref="C6" location="Governance!A26" display="Taxes by Jurisdiction" xr:uid="{92F2A11D-13F3-492A-AA2F-60B343C6F37E}"/>
    <hyperlink ref="C7" location="Governance!A34" display="Data Privacy and Security" xr:uid="{BCD40BEB-A298-4D34-B6CB-A07A48FDB3C8}"/>
    <hyperlink ref="C8" location="Governance!A43" display="Global Supply Chain" xr:uid="{F32A3FB1-F69C-46C5-9291-9C690D4AD121}"/>
    <hyperlink ref="C9" location="Governance!A51" display="Training and Development" xr:uid="{5FF84304-A4DE-428A-8886-4D008D390DF2}"/>
    <hyperlink ref="C10" location="Governance!A82" display="Employee Wellness, Health and Safety" xr:uid="{D1110248-BA82-4076-A128-F1DF4E8C2D24}"/>
    <hyperlink ref="C11" location="Governance!A104" display="Employee Engagement" xr:uid="{F73745C5-8AAE-4F0B-ACBC-025E2056DE95}"/>
    <hyperlink ref="C14" location="Environment!A2" display="Sustainability-Focused Financing and Advisory " xr:uid="{101A2508-4B38-4BBC-ADBF-DC802E626DD4}"/>
    <hyperlink ref="C15" location="Governance!A18" display="Participating in the Sustainable Bond Market" xr:uid="{42911BBE-57F6-482C-9C49-14E4A7FEF741}"/>
    <hyperlink ref="C16" location="Environment!A27" display="Responsible Wealth and Asset Management" xr:uid="{F2109556-CB5E-41FD-8BD5-0C268DF666A1}"/>
    <hyperlink ref="C17" location="Environment!A50" display="Climate-Related Finance " xr:uid="{4708B766-700B-4BF3-81C6-F62815E69C51}"/>
    <hyperlink ref="C18" location="Environment!A56" display="GHG Emissions From Our Own Operations" xr:uid="{E50171E7-678B-47F3-9E52-8B4DEB479275}"/>
    <hyperlink ref="C19" location="Environment!A89" display="Energy Consumption" xr:uid="{DAED8230-C706-422E-BAC7-17574B9F547F}"/>
    <hyperlink ref="C20" location="Environment!A119" display="Water Consumption" xr:uid="{65F02FF1-CBE1-42EC-A1D4-5EB58656F876}"/>
    <hyperlink ref="C21" location="Environment!A130" display="Paper Use and Electronic Waste Management" xr:uid="{93091CC4-DA96-4C46-B24E-E93297190A2E}"/>
    <hyperlink ref="C24" location="Social!A2" display="Global Workforce" xr:uid="{0A0F1225-4F67-455C-A5B3-285830A5D385}"/>
    <hyperlink ref="C25" location="Social!A47" display="Diversity" xr:uid="{B40F18C2-3BAA-40FB-BA44-51DC0C0BC434}"/>
    <hyperlink ref="C26" location="Social!A71" display="Leadership and Workforce Diversity" xr:uid="{5A927C29-9F89-4048-9652-D05D6BFDEE36}"/>
    <hyperlink ref="C27" location="Social!A102" display="Hiring and Recruiting Diverse Talent" xr:uid="{F1F295F3-051A-4CF3-BD0F-92572C5C922D}"/>
    <hyperlink ref="C28" location="Social!A155" display="Paying Equitably " xr:uid="{B2893C79-A59E-4BC3-BC21-1F4A623FE374}"/>
    <hyperlink ref="C29" location="Social!A171" display="Women in Leadership and Workforce" xr:uid="{CC04B272-4D5E-4CEA-8EE3-C9147C942B6A}"/>
    <hyperlink ref="C30" location="Social!A201" display="Community Investment and ScotiaRISE" xr:uid="{91339903-58FD-436C-A160-084DE8D042E0}"/>
    <hyperlink ref="C31" location="Social!A259" display="Economic Value Distributed" xr:uid="{DDD7B037-712F-423F-BBD8-FF738E766C19}"/>
    <hyperlink ref="C32" location="Social!A265" display="Access to Banking" xr:uid="{8C573FD4-4CBD-45A1-8FEF-1F2FE427F99C}"/>
    <hyperlink ref="C33" location="Social!A281" display="Client Satisfaction Surveys" xr:uid="{F9B8DD72-7707-492A-B801-F44134E4F792}"/>
    <hyperlink ref="H10" r:id="rId8" xr:uid="{81739B32-58BC-4C4C-9510-196743717E64}"/>
    <hyperlink ref="H11" r:id="rId9" location="page=6" xr:uid="{E5578BF6-C132-4CE1-8995-BE33E221DF28}"/>
    <hyperlink ref="H12" r:id="rId10" location="page=93" xr:uid="{2926E713-1E46-4A99-90DF-31740A4F8546}"/>
    <hyperlink ref="H14" r:id="rId11" xr:uid="{5EF530D2-86A7-4326-8C6B-1DBC6B562202}"/>
    <hyperlink ref="H16" r:id="rId12" location="page=88" xr:uid="{72F95AE8-5829-48B0-9CA9-B0F0D553AC4A}"/>
    <hyperlink ref="H35" r:id="rId13" xr:uid="{08C2E180-A5AC-4A33-A7F4-7A4A4B0912C8}"/>
    <hyperlink ref="H41" r:id="rId14" xr:uid="{79E88BF6-86DD-42FF-B90E-0A10601EF718}"/>
  </hyperlinks>
  <pageMargins left="0.70866141732283472" right="0.70866141732283472" top="0.74803149606299213" bottom="0.74803149606299213" header="0.31496062992125984" footer="0.31496062992125984"/>
  <pageSetup scale="67" fitToHeight="0" orientation="landscape" r:id="rId15"/>
  <drawing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0F66-B213-487B-BD5A-0413999FA811}">
  <sheetPr codeName="Sheet11">
    <pageSetUpPr fitToPage="1"/>
  </sheetPr>
  <dimension ref="A1:E100"/>
  <sheetViews>
    <sheetView showGridLines="0" zoomScaleNormal="100" workbookViewId="0"/>
  </sheetViews>
  <sheetFormatPr defaultColWidth="9.1796875" defaultRowHeight="14.5" x14ac:dyDescent="0.35"/>
  <cols>
    <col min="1" max="1" width="129.453125" style="2" customWidth="1"/>
    <col min="2" max="2" width="25.6328125" style="2" customWidth="1"/>
    <col min="3" max="3" width="8.453125" style="2" customWidth="1"/>
    <col min="4" max="4" width="31" style="312" customWidth="1"/>
    <col min="5" max="16384" width="9.1796875" style="2"/>
  </cols>
  <sheetData>
    <row r="1" spans="1:5" s="32" customFormat="1" ht="39.75" customHeight="1" x14ac:dyDescent="0.35">
      <c r="A1" s="964" t="s">
        <v>697</v>
      </c>
      <c r="B1" s="473"/>
      <c r="C1" s="473"/>
      <c r="D1" s="3"/>
    </row>
    <row r="2" spans="1:5" ht="19.5" customHeight="1" x14ac:dyDescent="0.35">
      <c r="A2" s="1174" t="s">
        <v>1314</v>
      </c>
      <c r="B2" s="1174"/>
      <c r="C2" s="380"/>
    </row>
    <row r="3" spans="1:5" ht="32.25" customHeight="1" x14ac:dyDescent="0.35">
      <c r="A3" s="1174"/>
      <c r="B3" s="1174"/>
      <c r="C3" s="380"/>
    </row>
    <row r="4" spans="1:5" ht="17.25" customHeight="1" thickBot="1" x14ac:dyDescent="0.4">
      <c r="A4" s="1174"/>
      <c r="B4" s="1174"/>
      <c r="C4" s="380"/>
      <c r="D4" s="353" t="s">
        <v>698</v>
      </c>
    </row>
    <row r="5" spans="1:5" s="322" customFormat="1" x14ac:dyDescent="0.35">
      <c r="A5" s="4" t="s">
        <v>118</v>
      </c>
      <c r="B5" s="1176" t="s">
        <v>856</v>
      </c>
      <c r="C5" s="1176"/>
      <c r="D5" s="4" t="s">
        <v>699</v>
      </c>
      <c r="E5" s="326"/>
    </row>
    <row r="6" spans="1:5" s="322" customFormat="1" ht="15" customHeight="1" x14ac:dyDescent="0.35">
      <c r="A6" s="1173" t="s">
        <v>700</v>
      </c>
      <c r="B6" s="1173"/>
      <c r="C6" s="1173"/>
      <c r="D6" s="1173"/>
      <c r="E6" s="326"/>
    </row>
    <row r="7" spans="1:5" s="322" customFormat="1" ht="15" customHeight="1" x14ac:dyDescent="0.35">
      <c r="A7" s="1172" t="s">
        <v>701</v>
      </c>
      <c r="B7" s="343" t="s">
        <v>1139</v>
      </c>
      <c r="C7" s="344" t="s">
        <v>1428</v>
      </c>
      <c r="D7" s="474" t="s">
        <v>702</v>
      </c>
      <c r="E7" s="326"/>
    </row>
    <row r="8" spans="1:5" s="322" customFormat="1" ht="15" customHeight="1" x14ac:dyDescent="0.35">
      <c r="A8" s="1172"/>
      <c r="B8" s="343"/>
      <c r="C8" s="343"/>
      <c r="D8" s="474" t="s">
        <v>703</v>
      </c>
      <c r="E8" s="326"/>
    </row>
    <row r="9" spans="1:5" s="322" customFormat="1" ht="15" customHeight="1" x14ac:dyDescent="0.35">
      <c r="A9" s="1172"/>
      <c r="B9" s="343" t="s">
        <v>704</v>
      </c>
      <c r="C9" s="344" t="s">
        <v>1418</v>
      </c>
      <c r="D9" s="474" t="s">
        <v>705</v>
      </c>
      <c r="E9" s="326"/>
    </row>
    <row r="10" spans="1:5" s="322" customFormat="1" ht="15" customHeight="1" x14ac:dyDescent="0.35">
      <c r="A10" s="1172"/>
      <c r="B10" s="343"/>
      <c r="C10" s="343"/>
      <c r="D10" s="474" t="s">
        <v>706</v>
      </c>
      <c r="E10" s="326"/>
    </row>
    <row r="11" spans="1:5" s="322" customFormat="1" ht="15" customHeight="1" x14ac:dyDescent="0.35">
      <c r="A11" s="1172"/>
      <c r="B11" s="343"/>
      <c r="C11" s="343"/>
      <c r="D11" s="474" t="s">
        <v>707</v>
      </c>
      <c r="E11" s="326"/>
    </row>
    <row r="12" spans="1:5" s="322" customFormat="1" ht="15" customHeight="1" x14ac:dyDescent="0.35">
      <c r="A12" s="1172"/>
      <c r="B12" s="343"/>
      <c r="C12" s="343"/>
      <c r="D12" s="474" t="s">
        <v>708</v>
      </c>
      <c r="E12" s="326"/>
    </row>
    <row r="13" spans="1:5" s="322" customFormat="1" ht="15" customHeight="1" x14ac:dyDescent="0.35">
      <c r="A13" s="1173" t="s">
        <v>709</v>
      </c>
      <c r="B13" s="1173"/>
      <c r="C13" s="1173"/>
      <c r="D13" s="1173"/>
      <c r="E13" s="326"/>
    </row>
    <row r="14" spans="1:5" s="322" customFormat="1" ht="15" customHeight="1" x14ac:dyDescent="0.35">
      <c r="A14" s="1172" t="s">
        <v>710</v>
      </c>
      <c r="B14" s="344" t="s">
        <v>1429</v>
      </c>
      <c r="C14" s="344" t="s">
        <v>1430</v>
      </c>
      <c r="D14" s="474" t="s">
        <v>711</v>
      </c>
      <c r="E14" s="326"/>
    </row>
    <row r="15" spans="1:5" s="322" customFormat="1" ht="15" customHeight="1" x14ac:dyDescent="0.35">
      <c r="A15" s="1175"/>
      <c r="B15" s="344"/>
      <c r="C15" s="344"/>
      <c r="D15" s="474" t="s">
        <v>712</v>
      </c>
      <c r="E15" s="326"/>
    </row>
    <row r="16" spans="1:5" s="322" customFormat="1" ht="15" customHeight="1" x14ac:dyDescent="0.35">
      <c r="A16" s="1175"/>
      <c r="B16" s="344"/>
      <c r="C16" s="344"/>
      <c r="D16" s="474" t="s">
        <v>713</v>
      </c>
      <c r="E16" s="326"/>
    </row>
    <row r="17" spans="1:5" s="322" customFormat="1" ht="15" customHeight="1" x14ac:dyDescent="0.35">
      <c r="A17" s="1173" t="s">
        <v>714</v>
      </c>
      <c r="B17" s="1173"/>
      <c r="C17" s="1173"/>
      <c r="D17" s="1173"/>
      <c r="E17" s="313"/>
    </row>
    <row r="18" spans="1:5" s="322" customFormat="1" ht="27.75" customHeight="1" x14ac:dyDescent="0.35">
      <c r="A18" s="1172" t="s">
        <v>715</v>
      </c>
      <c r="B18" s="344" t="s">
        <v>1136</v>
      </c>
      <c r="C18" s="344" t="s">
        <v>1433</v>
      </c>
      <c r="D18" s="474" t="s">
        <v>716</v>
      </c>
      <c r="E18" s="1182"/>
    </row>
    <row r="19" spans="1:5" s="322" customFormat="1" ht="15" customHeight="1" x14ac:dyDescent="0.35">
      <c r="A19" s="1172"/>
      <c r="B19" s="344"/>
      <c r="C19" s="344"/>
      <c r="D19" s="474" t="s">
        <v>717</v>
      </c>
      <c r="E19" s="1182"/>
    </row>
    <row r="20" spans="1:5" s="322" customFormat="1" ht="15" customHeight="1" x14ac:dyDescent="0.35">
      <c r="A20" s="1173" t="s">
        <v>718</v>
      </c>
      <c r="B20" s="1173"/>
      <c r="C20" s="1173"/>
      <c r="D20" s="1173"/>
      <c r="E20" s="313"/>
    </row>
    <row r="21" spans="1:5" s="322" customFormat="1" ht="15" customHeight="1" x14ac:dyDescent="0.35">
      <c r="A21" s="1172" t="s">
        <v>1510</v>
      </c>
      <c r="B21" s="343" t="s">
        <v>704</v>
      </c>
      <c r="C21" s="344" t="s">
        <v>1418</v>
      </c>
      <c r="D21" s="474" t="s">
        <v>719</v>
      </c>
      <c r="E21" s="1182"/>
    </row>
    <row r="22" spans="1:5" s="322" customFormat="1" ht="15" customHeight="1" x14ac:dyDescent="0.35">
      <c r="A22" s="1172"/>
      <c r="B22" s="343"/>
      <c r="C22" s="343"/>
      <c r="D22" s="474" t="s">
        <v>708</v>
      </c>
      <c r="E22" s="1182"/>
    </row>
    <row r="23" spans="1:5" s="322" customFormat="1" ht="15" customHeight="1" x14ac:dyDescent="0.35">
      <c r="A23" s="1172"/>
      <c r="B23" s="343"/>
      <c r="C23" s="343"/>
      <c r="D23" s="351"/>
      <c r="E23" s="1182"/>
    </row>
    <row r="24" spans="1:5" s="322" customFormat="1" ht="15" customHeight="1" x14ac:dyDescent="0.35">
      <c r="A24" s="1172"/>
      <c r="B24" s="343"/>
      <c r="C24" s="343"/>
      <c r="D24" s="351"/>
      <c r="E24" s="1182"/>
    </row>
    <row r="25" spans="1:5" s="322" customFormat="1" ht="21" customHeight="1" x14ac:dyDescent="0.35">
      <c r="A25" s="1172"/>
      <c r="E25" s="313"/>
    </row>
    <row r="26" spans="1:5" s="322" customFormat="1" ht="15" customHeight="1" x14ac:dyDescent="0.35">
      <c r="A26" s="1173" t="s">
        <v>720</v>
      </c>
      <c r="B26" s="1173"/>
      <c r="C26" s="1173"/>
      <c r="D26" s="1173"/>
    </row>
    <row r="27" spans="1:5" s="322" customFormat="1" ht="15" customHeight="1" x14ac:dyDescent="0.35">
      <c r="A27" s="1172" t="s">
        <v>795</v>
      </c>
      <c r="B27" s="344" t="s">
        <v>721</v>
      </c>
      <c r="C27" s="381" t="s">
        <v>1427</v>
      </c>
      <c r="D27" s="474" t="s">
        <v>722</v>
      </c>
    </row>
    <row r="28" spans="1:5" s="322" customFormat="1" ht="15" customHeight="1" x14ac:dyDescent="0.35">
      <c r="A28" s="1172"/>
      <c r="B28" s="1180" t="s">
        <v>723</v>
      </c>
      <c r="C28" s="1178" t="s">
        <v>1434</v>
      </c>
      <c r="D28" s="474" t="s">
        <v>724</v>
      </c>
    </row>
    <row r="29" spans="1:5" s="322" customFormat="1" ht="15" customHeight="1" x14ac:dyDescent="0.35">
      <c r="A29" s="1172"/>
      <c r="B29" s="1180"/>
      <c r="C29" s="1178"/>
      <c r="D29" s="474" t="s">
        <v>725</v>
      </c>
    </row>
    <row r="30" spans="1:5" s="322" customFormat="1" ht="15" customHeight="1" x14ac:dyDescent="0.35">
      <c r="A30" s="1172"/>
      <c r="B30" s="344" t="s">
        <v>1141</v>
      </c>
      <c r="C30" s="344" t="s">
        <v>1428</v>
      </c>
    </row>
    <row r="31" spans="1:5" s="322" customFormat="1" ht="15" customHeight="1" x14ac:dyDescent="0.35">
      <c r="A31" s="1173" t="s">
        <v>726</v>
      </c>
      <c r="B31" s="1173"/>
      <c r="C31" s="1173"/>
      <c r="D31" s="1173"/>
    </row>
    <row r="32" spans="1:5" s="322" customFormat="1" ht="15" customHeight="1" x14ac:dyDescent="0.35">
      <c r="A32" s="1172" t="s">
        <v>727</v>
      </c>
      <c r="B32" s="344" t="s">
        <v>1429</v>
      </c>
      <c r="C32" s="344" t="s">
        <v>1430</v>
      </c>
      <c r="D32" s="474" t="s">
        <v>728</v>
      </c>
    </row>
    <row r="33" spans="1:4" s="322" customFormat="1" ht="15" customHeight="1" x14ac:dyDescent="0.35">
      <c r="A33" s="1175"/>
      <c r="B33" s="351"/>
      <c r="C33" s="351"/>
      <c r="D33" s="474" t="s">
        <v>729</v>
      </c>
    </row>
    <row r="34" spans="1:4" s="322" customFormat="1" ht="15" customHeight="1" x14ac:dyDescent="0.35">
      <c r="A34" s="1175"/>
      <c r="B34" s="82"/>
      <c r="C34" s="82"/>
      <c r="D34" s="474" t="s">
        <v>1543</v>
      </c>
    </row>
    <row r="35" spans="1:4" s="322" customFormat="1" ht="15" customHeight="1" x14ac:dyDescent="0.35">
      <c r="A35" s="1173" t="s">
        <v>730</v>
      </c>
      <c r="B35" s="1173"/>
      <c r="C35" s="1173"/>
      <c r="D35" s="1173"/>
    </row>
    <row r="36" spans="1:4" s="322" customFormat="1" ht="15" customHeight="1" x14ac:dyDescent="0.35">
      <c r="A36" s="1172" t="s">
        <v>731</v>
      </c>
      <c r="B36" s="344" t="s">
        <v>1429</v>
      </c>
      <c r="C36" s="344" t="s">
        <v>1430</v>
      </c>
      <c r="D36" s="474" t="s">
        <v>732</v>
      </c>
    </row>
    <row r="37" spans="1:4" s="322" customFormat="1" ht="26.25" customHeight="1" x14ac:dyDescent="0.35">
      <c r="A37" s="1172"/>
      <c r="B37" s="448" t="s">
        <v>733</v>
      </c>
      <c r="C37" s="344" t="s">
        <v>1435</v>
      </c>
      <c r="D37" s="474" t="s">
        <v>734</v>
      </c>
    </row>
    <row r="38" spans="1:4" s="322" customFormat="1" ht="15" customHeight="1" x14ac:dyDescent="0.35">
      <c r="A38" s="1172"/>
      <c r="B38" s="448"/>
      <c r="D38" s="474" t="s">
        <v>735</v>
      </c>
    </row>
    <row r="39" spans="1:4" s="322" customFormat="1" ht="15" customHeight="1" x14ac:dyDescent="0.35">
      <c r="A39" s="1172"/>
      <c r="B39" s="351"/>
      <c r="C39" s="351"/>
      <c r="D39" s="474" t="s">
        <v>736</v>
      </c>
    </row>
    <row r="40" spans="1:4" s="322" customFormat="1" ht="15" customHeight="1" x14ac:dyDescent="0.35">
      <c r="A40" s="1172"/>
      <c r="B40" s="82"/>
      <c r="C40" s="82"/>
      <c r="D40" s="474" t="s">
        <v>1543</v>
      </c>
    </row>
    <row r="41" spans="1:4" s="322" customFormat="1" ht="15" customHeight="1" x14ac:dyDescent="0.35">
      <c r="A41" s="1172"/>
      <c r="B41" s="82"/>
      <c r="C41" s="82"/>
      <c r="D41" s="474" t="s">
        <v>737</v>
      </c>
    </row>
    <row r="42" spans="1:4" s="322" customFormat="1" ht="15" customHeight="1" x14ac:dyDescent="0.35">
      <c r="A42" s="1173" t="s">
        <v>738</v>
      </c>
      <c r="B42" s="1173"/>
      <c r="C42" s="1173"/>
      <c r="D42" s="1173"/>
    </row>
    <row r="43" spans="1:4" s="322" customFormat="1" ht="15" customHeight="1" x14ac:dyDescent="0.35">
      <c r="A43" s="1172" t="s">
        <v>739</v>
      </c>
      <c r="B43" s="1174" t="s">
        <v>723</v>
      </c>
      <c r="C43" s="1178" t="s">
        <v>1434</v>
      </c>
      <c r="D43" s="474" t="s">
        <v>740</v>
      </c>
    </row>
    <row r="44" spans="1:4" s="322" customFormat="1" ht="15" customHeight="1" x14ac:dyDescent="0.35">
      <c r="A44" s="1172"/>
      <c r="B44" s="1174"/>
      <c r="C44" s="1178"/>
      <c r="D44" s="474" t="s">
        <v>741</v>
      </c>
    </row>
    <row r="45" spans="1:4" s="322" customFormat="1" ht="15" customHeight="1" x14ac:dyDescent="0.35">
      <c r="A45" s="1172"/>
      <c r="B45" s="344" t="s">
        <v>742</v>
      </c>
      <c r="C45" s="344" t="s">
        <v>1173</v>
      </c>
      <c r="D45" s="474" t="s">
        <v>722</v>
      </c>
    </row>
    <row r="46" spans="1:4" s="322" customFormat="1" ht="15" customHeight="1" x14ac:dyDescent="0.35">
      <c r="A46" s="1172"/>
      <c r="B46" s="344" t="s">
        <v>721</v>
      </c>
      <c r="C46" s="381" t="s">
        <v>1427</v>
      </c>
      <c r="D46" s="474" t="s">
        <v>743</v>
      </c>
    </row>
    <row r="47" spans="1:4" s="322" customFormat="1" ht="15" customHeight="1" x14ac:dyDescent="0.35">
      <c r="A47" s="1172"/>
      <c r="D47" s="474" t="s">
        <v>744</v>
      </c>
    </row>
    <row r="48" spans="1:4" s="322" customFormat="1" ht="15" customHeight="1" x14ac:dyDescent="0.35">
      <c r="A48" s="1172"/>
      <c r="B48" s="351"/>
      <c r="C48" s="351"/>
      <c r="D48" s="474" t="s">
        <v>745</v>
      </c>
    </row>
    <row r="49" spans="1:4" s="322" customFormat="1" ht="15" customHeight="1" x14ac:dyDescent="0.35">
      <c r="A49" s="1172"/>
      <c r="B49" s="344"/>
      <c r="C49" s="344"/>
      <c r="D49" s="474" t="s">
        <v>724</v>
      </c>
    </row>
    <row r="50" spans="1:4" s="322" customFormat="1" ht="15" customHeight="1" x14ac:dyDescent="0.35">
      <c r="A50" s="1172"/>
      <c r="B50" s="344"/>
      <c r="C50" s="344"/>
      <c r="D50" s="474" t="s">
        <v>382</v>
      </c>
    </row>
    <row r="51" spans="1:4" s="322" customFormat="1" ht="15" customHeight="1" x14ac:dyDescent="0.35">
      <c r="A51" s="1172"/>
      <c r="B51" s="344"/>
      <c r="C51" s="344"/>
      <c r="D51" s="474" t="s">
        <v>746</v>
      </c>
    </row>
    <row r="52" spans="1:4" s="322" customFormat="1" ht="15" customHeight="1" x14ac:dyDescent="0.35">
      <c r="A52" s="1172"/>
      <c r="B52" s="344"/>
      <c r="C52" s="344"/>
      <c r="D52" s="474" t="s">
        <v>556</v>
      </c>
    </row>
    <row r="53" spans="1:4" s="322" customFormat="1" ht="15" customHeight="1" x14ac:dyDescent="0.35">
      <c r="A53" s="1172"/>
      <c r="B53" s="344"/>
      <c r="C53" s="344"/>
      <c r="D53" s="474" t="s">
        <v>747</v>
      </c>
    </row>
    <row r="54" spans="1:4" s="322" customFormat="1" ht="15" customHeight="1" x14ac:dyDescent="0.35">
      <c r="A54" s="1173" t="s">
        <v>748</v>
      </c>
      <c r="B54" s="1173"/>
      <c r="C54" s="1173"/>
      <c r="D54" s="1173"/>
    </row>
    <row r="55" spans="1:4" s="322" customFormat="1" ht="15" customHeight="1" x14ac:dyDescent="0.35">
      <c r="A55" s="1172" t="s">
        <v>749</v>
      </c>
      <c r="B55" s="344" t="s">
        <v>1429</v>
      </c>
      <c r="C55" s="344" t="s">
        <v>1430</v>
      </c>
      <c r="D55" s="474" t="s">
        <v>750</v>
      </c>
    </row>
    <row r="56" spans="1:4" s="322" customFormat="1" ht="15" customHeight="1" x14ac:dyDescent="0.35">
      <c r="A56" s="1172"/>
      <c r="B56" s="344" t="s">
        <v>1139</v>
      </c>
      <c r="C56" s="344" t="s">
        <v>1428</v>
      </c>
      <c r="D56" s="474" t="s">
        <v>746</v>
      </c>
    </row>
    <row r="57" spans="1:4" s="322" customFormat="1" ht="15" customHeight="1" x14ac:dyDescent="0.35">
      <c r="A57" s="1172"/>
    </row>
    <row r="58" spans="1:4" s="322" customFormat="1" ht="25.5" customHeight="1" x14ac:dyDescent="0.35">
      <c r="A58" s="1172"/>
      <c r="B58" s="344"/>
      <c r="C58" s="344"/>
      <c r="D58" s="352"/>
    </row>
    <row r="59" spans="1:4" s="322" customFormat="1" ht="15" customHeight="1" x14ac:dyDescent="0.35">
      <c r="A59" s="1173" t="s">
        <v>751</v>
      </c>
      <c r="B59" s="1173"/>
      <c r="C59" s="1173"/>
      <c r="D59" s="1173"/>
    </row>
    <row r="60" spans="1:4" s="322" customFormat="1" ht="15" customHeight="1" x14ac:dyDescent="0.35">
      <c r="A60" s="1172" t="s">
        <v>752</v>
      </c>
      <c r="B60" s="1064" t="s">
        <v>1137</v>
      </c>
      <c r="C60" s="1064" t="s">
        <v>1436</v>
      </c>
      <c r="D60" s="474" t="s">
        <v>741</v>
      </c>
    </row>
    <row r="61" spans="1:4" s="322" customFormat="1" ht="15" customHeight="1" x14ac:dyDescent="0.35">
      <c r="A61" s="1172"/>
      <c r="B61" s="1177"/>
      <c r="C61" s="1177"/>
      <c r="D61" s="474" t="s">
        <v>744</v>
      </c>
    </row>
    <row r="62" spans="1:4" s="322" customFormat="1" ht="15" customHeight="1" x14ac:dyDescent="0.35">
      <c r="A62" s="1172"/>
      <c r="B62" s="1064" t="s">
        <v>1138</v>
      </c>
      <c r="C62" s="1064" t="s">
        <v>1433</v>
      </c>
      <c r="D62" s="474" t="s">
        <v>753</v>
      </c>
    </row>
    <row r="63" spans="1:4" s="322" customFormat="1" ht="15" customHeight="1" x14ac:dyDescent="0.35">
      <c r="A63" s="1172"/>
      <c r="B63" s="1064"/>
      <c r="C63" s="1177"/>
      <c r="D63" s="474" t="s">
        <v>743</v>
      </c>
    </row>
    <row r="64" spans="1:4" s="322" customFormat="1" ht="15" customHeight="1" x14ac:dyDescent="0.35">
      <c r="A64" s="1172"/>
      <c r="B64" s="344" t="s">
        <v>1139</v>
      </c>
      <c r="C64" s="344" t="s">
        <v>1428</v>
      </c>
      <c r="D64" s="474" t="s">
        <v>724</v>
      </c>
    </row>
    <row r="65" spans="1:4" s="322" customFormat="1" ht="15" customHeight="1" x14ac:dyDescent="0.35">
      <c r="A65" s="1172"/>
      <c r="B65" s="343" t="s">
        <v>754</v>
      </c>
      <c r="C65" s="344" t="s">
        <v>1418</v>
      </c>
      <c r="D65" s="474" t="s">
        <v>382</v>
      </c>
    </row>
    <row r="66" spans="1:4" s="322" customFormat="1" ht="15" customHeight="1" x14ac:dyDescent="0.35">
      <c r="A66" s="1172"/>
      <c r="B66" s="82"/>
      <c r="C66" s="82"/>
      <c r="D66" s="474" t="s">
        <v>755</v>
      </c>
    </row>
    <row r="67" spans="1:4" s="322" customFormat="1" ht="15" customHeight="1" x14ac:dyDescent="0.35">
      <c r="A67" s="1172"/>
      <c r="B67" s="82"/>
      <c r="C67" s="82"/>
      <c r="D67" s="474" t="s">
        <v>708</v>
      </c>
    </row>
    <row r="68" spans="1:4" s="322" customFormat="1" ht="15" customHeight="1" x14ac:dyDescent="0.35">
      <c r="A68" s="1172"/>
      <c r="B68" s="82"/>
      <c r="C68" s="82"/>
      <c r="D68" s="474" t="s">
        <v>756</v>
      </c>
    </row>
    <row r="69" spans="1:4" s="322" customFormat="1" ht="15" customHeight="1" x14ac:dyDescent="0.35">
      <c r="A69" s="1173" t="s">
        <v>757</v>
      </c>
      <c r="B69" s="1173"/>
      <c r="C69" s="1173"/>
      <c r="D69" s="1173"/>
    </row>
    <row r="70" spans="1:4" s="322" customFormat="1" ht="15" customHeight="1" x14ac:dyDescent="0.35">
      <c r="A70" s="1172" t="s">
        <v>758</v>
      </c>
      <c r="B70" s="344" t="s">
        <v>1139</v>
      </c>
      <c r="C70" s="344" t="s">
        <v>1428</v>
      </c>
      <c r="D70" s="474" t="s">
        <v>759</v>
      </c>
    </row>
    <row r="71" spans="1:4" s="322" customFormat="1" ht="15" customHeight="1" x14ac:dyDescent="0.35">
      <c r="A71" s="1175"/>
      <c r="B71" s="351"/>
      <c r="C71" s="351"/>
      <c r="D71" s="344" t="s">
        <v>760</v>
      </c>
    </row>
    <row r="72" spans="1:4" s="322" customFormat="1" ht="15" customHeight="1" x14ac:dyDescent="0.35">
      <c r="A72" s="1175"/>
      <c r="B72" s="82"/>
      <c r="C72" s="82"/>
      <c r="D72" s="474" t="s">
        <v>761</v>
      </c>
    </row>
    <row r="73" spans="1:4" s="322" customFormat="1" ht="15" customHeight="1" x14ac:dyDescent="0.35">
      <c r="A73" s="1175"/>
      <c r="B73" s="82"/>
      <c r="C73" s="82"/>
      <c r="D73" s="474" t="s">
        <v>762</v>
      </c>
    </row>
    <row r="74" spans="1:4" s="322" customFormat="1" ht="15" customHeight="1" x14ac:dyDescent="0.35">
      <c r="A74" s="1173" t="s">
        <v>763</v>
      </c>
      <c r="B74" s="1173"/>
      <c r="C74" s="1173"/>
      <c r="D74" s="1173"/>
    </row>
    <row r="75" spans="1:4" s="322" customFormat="1" ht="15" customHeight="1" x14ac:dyDescent="0.35">
      <c r="A75" s="1179" t="s">
        <v>764</v>
      </c>
      <c r="B75" s="1180" t="s">
        <v>765</v>
      </c>
      <c r="C75" s="344" t="s">
        <v>1435</v>
      </c>
      <c r="D75" s="474" t="s">
        <v>766</v>
      </c>
    </row>
    <row r="76" spans="1:4" s="322" customFormat="1" ht="15" customHeight="1" x14ac:dyDescent="0.35">
      <c r="A76" s="1179"/>
      <c r="B76" s="1180"/>
      <c r="C76" s="344"/>
      <c r="D76" s="352"/>
    </row>
    <row r="77" spans="1:4" s="322" customFormat="1" ht="15" customHeight="1" x14ac:dyDescent="0.3">
      <c r="A77" s="1179"/>
      <c r="B77" s="449"/>
      <c r="C77" s="344"/>
      <c r="D77" s="352"/>
    </row>
    <row r="78" spans="1:4" s="322" customFormat="1" ht="15" customHeight="1" x14ac:dyDescent="0.3">
      <c r="A78" s="1179"/>
      <c r="B78" s="449"/>
      <c r="C78" s="344"/>
      <c r="D78" s="313"/>
    </row>
    <row r="79" spans="1:4" s="322" customFormat="1" ht="15" customHeight="1" x14ac:dyDescent="0.3">
      <c r="A79" s="1179"/>
      <c r="B79" s="449"/>
      <c r="C79" s="344"/>
      <c r="D79" s="313"/>
    </row>
    <row r="80" spans="1:4" s="322" customFormat="1" ht="15" customHeight="1" x14ac:dyDescent="0.3">
      <c r="A80" s="1179"/>
      <c r="B80" s="449"/>
      <c r="C80" s="344"/>
      <c r="D80" s="313"/>
    </row>
    <row r="81" spans="1:4" s="322" customFormat="1" ht="15" customHeight="1" x14ac:dyDescent="0.35">
      <c r="A81" s="1179"/>
    </row>
    <row r="82" spans="1:4" s="322" customFormat="1" ht="15" customHeight="1" x14ac:dyDescent="0.35">
      <c r="A82" s="1173" t="s">
        <v>767</v>
      </c>
      <c r="B82" s="1173"/>
      <c r="C82" s="1173"/>
      <c r="D82" s="1173"/>
    </row>
    <row r="83" spans="1:4" s="322" customFormat="1" ht="28" customHeight="1" x14ac:dyDescent="0.35">
      <c r="A83" s="1172" t="s">
        <v>768</v>
      </c>
      <c r="B83" s="344" t="s">
        <v>1429</v>
      </c>
      <c r="C83" s="344" t="s">
        <v>1430</v>
      </c>
      <c r="D83" s="474" t="s">
        <v>769</v>
      </c>
    </row>
    <row r="84" spans="1:4" s="322" customFormat="1" ht="15" customHeight="1" x14ac:dyDescent="0.35">
      <c r="A84" s="1172"/>
      <c r="B84" s="343" t="s">
        <v>1431</v>
      </c>
      <c r="C84" s="344" t="s">
        <v>1432</v>
      </c>
      <c r="D84" s="474" t="s">
        <v>732</v>
      </c>
    </row>
    <row r="85" spans="1:4" s="322" customFormat="1" ht="15" customHeight="1" x14ac:dyDescent="0.35">
      <c r="A85" s="1172"/>
      <c r="B85" s="343" t="s">
        <v>754</v>
      </c>
      <c r="C85" s="344" t="s">
        <v>1418</v>
      </c>
      <c r="D85" s="474" t="s">
        <v>770</v>
      </c>
    </row>
    <row r="86" spans="1:4" s="322" customFormat="1" ht="15" customHeight="1" x14ac:dyDescent="0.35">
      <c r="A86" s="1172"/>
      <c r="B86" s="343"/>
      <c r="C86" s="344"/>
      <c r="D86" s="344" t="s">
        <v>760</v>
      </c>
    </row>
    <row r="87" spans="1:4" s="322" customFormat="1" ht="15" customHeight="1" x14ac:dyDescent="0.35">
      <c r="A87" s="1172"/>
      <c r="B87" s="344"/>
      <c r="C87" s="344"/>
      <c r="D87" s="474" t="s">
        <v>736</v>
      </c>
    </row>
    <row r="88" spans="1:4" s="322" customFormat="1" ht="15" customHeight="1" x14ac:dyDescent="0.35">
      <c r="A88" s="1173" t="s">
        <v>771</v>
      </c>
      <c r="B88" s="1173"/>
      <c r="C88" s="1173"/>
      <c r="D88" s="1173"/>
    </row>
    <row r="89" spans="1:4" s="322" customFormat="1" ht="15" customHeight="1" x14ac:dyDescent="0.35">
      <c r="A89" s="1181" t="s">
        <v>772</v>
      </c>
      <c r="B89" s="344" t="s">
        <v>742</v>
      </c>
      <c r="C89" s="344" t="s">
        <v>1173</v>
      </c>
      <c r="D89" s="474" t="s">
        <v>741</v>
      </c>
    </row>
    <row r="90" spans="1:4" s="322" customFormat="1" ht="15" customHeight="1" x14ac:dyDescent="0.35">
      <c r="A90" s="1181"/>
      <c r="B90" s="344" t="s">
        <v>721</v>
      </c>
      <c r="C90" s="381" t="s">
        <v>1427</v>
      </c>
      <c r="D90" s="474" t="s">
        <v>773</v>
      </c>
    </row>
    <row r="91" spans="1:4" s="322" customFormat="1" ht="15" customHeight="1" x14ac:dyDescent="0.35">
      <c r="A91" s="1181"/>
      <c r="B91" s="1064" t="s">
        <v>1140</v>
      </c>
      <c r="C91" s="1064" t="s">
        <v>1436</v>
      </c>
      <c r="D91" s="474" t="s">
        <v>774</v>
      </c>
    </row>
    <row r="92" spans="1:4" s="322" customFormat="1" ht="15" customHeight="1" x14ac:dyDescent="0.35">
      <c r="A92" s="1181"/>
      <c r="B92" s="1177"/>
      <c r="C92" s="1177"/>
      <c r="D92" s="474" t="s">
        <v>775</v>
      </c>
    </row>
    <row r="93" spans="1:4" s="322" customFormat="1" ht="15" customHeight="1" x14ac:dyDescent="0.35">
      <c r="A93" s="1181"/>
      <c r="B93" s="82"/>
      <c r="C93" s="82"/>
      <c r="D93" s="474" t="s">
        <v>382</v>
      </c>
    </row>
    <row r="94" spans="1:4" s="322" customFormat="1" ht="15" customHeight="1" x14ac:dyDescent="0.35">
      <c r="A94" s="1181"/>
      <c r="B94" s="82"/>
      <c r="C94" s="82"/>
      <c r="D94" s="474" t="s">
        <v>776</v>
      </c>
    </row>
    <row r="95" spans="1:4" s="322" customFormat="1" ht="15" customHeight="1" x14ac:dyDescent="0.35">
      <c r="A95" s="1173" t="s">
        <v>777</v>
      </c>
      <c r="B95" s="1173"/>
      <c r="C95" s="1173"/>
      <c r="D95" s="1173"/>
    </row>
    <row r="96" spans="1:4" s="322" customFormat="1" ht="15" customHeight="1" x14ac:dyDescent="0.35">
      <c r="A96" s="1175" t="s">
        <v>778</v>
      </c>
      <c r="B96" s="344" t="s">
        <v>399</v>
      </c>
      <c r="C96" s="344" t="s">
        <v>1438</v>
      </c>
      <c r="D96" s="474" t="s">
        <v>719</v>
      </c>
    </row>
    <row r="97" spans="1:4" s="322" customFormat="1" ht="15" customHeight="1" x14ac:dyDescent="0.35">
      <c r="A97" s="1175"/>
      <c r="B97" s="344" t="s">
        <v>368</v>
      </c>
      <c r="C97" s="344" t="s">
        <v>1425</v>
      </c>
      <c r="D97" s="474" t="s">
        <v>741</v>
      </c>
    </row>
    <row r="98" spans="1:4" s="322" customFormat="1" ht="15" customHeight="1" x14ac:dyDescent="0.35">
      <c r="A98" s="1175"/>
      <c r="B98" s="344" t="s">
        <v>780</v>
      </c>
      <c r="C98" s="344" t="s">
        <v>1439</v>
      </c>
      <c r="D98" s="474" t="s">
        <v>779</v>
      </c>
    </row>
    <row r="99" spans="1:4" s="322" customFormat="1" ht="15" customHeight="1" x14ac:dyDescent="0.35">
      <c r="A99" s="1175"/>
      <c r="D99" s="474" t="s">
        <v>708</v>
      </c>
    </row>
    <row r="100" spans="1:4" s="322" customFormat="1" ht="15" customHeight="1" x14ac:dyDescent="0.35">
      <c r="A100" s="1175"/>
      <c r="B100" s="344" t="s">
        <v>781</v>
      </c>
      <c r="C100" s="344"/>
      <c r="D100" s="474" t="s">
        <v>732</v>
      </c>
    </row>
  </sheetData>
  <sheetProtection sheet="1" objects="1" scenarios="1"/>
  <mergeCells count="45">
    <mergeCell ref="E18:E19"/>
    <mergeCell ref="A20:D20"/>
    <mergeCell ref="E21:E24"/>
    <mergeCell ref="A35:D35"/>
    <mergeCell ref="A27:A30"/>
    <mergeCell ref="A26:D26"/>
    <mergeCell ref="B28:B29"/>
    <mergeCell ref="A31:D31"/>
    <mergeCell ref="A32:A34"/>
    <mergeCell ref="C28:C29"/>
    <mergeCell ref="A96:A100"/>
    <mergeCell ref="A69:D69"/>
    <mergeCell ref="A74:D74"/>
    <mergeCell ref="A88:D88"/>
    <mergeCell ref="A82:D82"/>
    <mergeCell ref="A83:A87"/>
    <mergeCell ref="A75:A81"/>
    <mergeCell ref="A70:A73"/>
    <mergeCell ref="B75:B76"/>
    <mergeCell ref="A89:A94"/>
    <mergeCell ref="C91:C92"/>
    <mergeCell ref="A2:B4"/>
    <mergeCell ref="A7:A12"/>
    <mergeCell ref="A14:A16"/>
    <mergeCell ref="B5:C5"/>
    <mergeCell ref="A95:D95"/>
    <mergeCell ref="C62:C63"/>
    <mergeCell ref="C60:C61"/>
    <mergeCell ref="B43:B44"/>
    <mergeCell ref="A17:D17"/>
    <mergeCell ref="A6:D6"/>
    <mergeCell ref="A13:D13"/>
    <mergeCell ref="A18:A19"/>
    <mergeCell ref="A21:A25"/>
    <mergeCell ref="B60:B61"/>
    <mergeCell ref="C43:C44"/>
    <mergeCell ref="B91:B92"/>
    <mergeCell ref="A36:A41"/>
    <mergeCell ref="A60:A68"/>
    <mergeCell ref="A54:D54"/>
    <mergeCell ref="B62:B63"/>
    <mergeCell ref="A59:D59"/>
    <mergeCell ref="A42:D42"/>
    <mergeCell ref="A43:A53"/>
    <mergeCell ref="A55:A58"/>
  </mergeCells>
  <hyperlinks>
    <hyperlink ref="D7" r:id="rId1" display="https://www.scotiabank.com/ca/en/personal/advice-plus.html" xr:uid="{1994660A-B4D1-4EB5-8511-A60E9596275B}"/>
    <hyperlink ref="D8" r:id="rId2" display="https://www.scotiabank.com/ca/en/personal/scotia-support/bank-your-way-intro.html" xr:uid="{0FB2D6EC-5B52-4567-8992-4F7D64A62B05}"/>
    <hyperlink ref="D9" r:id="rId3" display="https://www.scotiabankcolpatria.com/educacion-financiera" xr:uid="{17880981-772B-4E6F-A908-FED4592F02F2}"/>
    <hyperlink ref="D10" r:id="rId4" display="https://www.scotiabank.com/ca/en/personal/programs-services/indigenous-peoples/indigenous-banking.html" xr:uid="{80AA75C9-A317-413F-9367-FFF85CFA2154}"/>
    <hyperlink ref="D11" r:id="rId5" display="https://www.scotiabank.com/women-initiative/ca/en.html" xr:uid="{63A50E4F-3C8A-42F0-B46F-08A8994725C0}"/>
    <hyperlink ref="D12" r:id="rId6" display="https://www.scotiabank.com/ca/en/about/responsibility-impact/scotiarise.html" xr:uid="{ACA1C1B9-650F-4587-942C-DE95579364D6}"/>
    <hyperlink ref="D14" r:id="rId7" xr:uid="{7AE32673-3C62-4B61-A29F-A36161123FE1}"/>
    <hyperlink ref="D15" r:id="rId8" display="https://www.scotiabank.com/women-initiative/ca/en/knowledge-centre/industries.html" xr:uid="{41E23959-2C4F-42BA-AC16-B3BE61275070}"/>
    <hyperlink ref="D16" r:id="rId9" display="https://www.scotiabank.com/ca/en/small-business/business-banking/industries/agriculture.html" xr:uid="{1EAF88A0-9D6E-4590-97BA-7F8F70AB1AAF}"/>
    <hyperlink ref="D21" r:id="rId10" display="https://www.scotiabank.com/ca/en/about/responsibility-impact.html" xr:uid="{18ACD634-684C-4F3C-9654-697D846BDC47}"/>
    <hyperlink ref="D22" r:id="rId11" display="https://www.scotiabank.com/ca/en/about/responsibility-impact/scotiarise.html" xr:uid="{A3282EAD-9638-49B8-B464-642F3DD58F3A}"/>
    <hyperlink ref="D27" r:id="rId12" display="https://www.scotiabank.com/ca/en/about/our-company/diversity-and-inclusion.html" xr:uid="{DA7234F8-8E63-4FDA-8DA5-670144585941}"/>
    <hyperlink ref="D28" r:id="rId13" display="https://www.scotiabank.com/ca/en/about/our-company/diversity-and-inclusion/allyship.html" xr:uid="{66D08AFC-5F98-4326-A0E5-510A971ED596}"/>
    <hyperlink ref="D29" r:id="rId14" display="https://www.scotiabank.com/swi-enterprise/ca/en.html" xr:uid="{D70DAE2D-0FF4-460B-8690-7DD3FBC832E5}"/>
    <hyperlink ref="D32" r:id="rId15" display="https://www.scotiabank.com/content/dam/scotiabank/canada/en/documents/about/investors-shareholders/funding-programs/SCOTIABANK-SUSTAINABLE-BOND-FRAMEWORK-2021.pdf" xr:uid="{963A2EE9-E8CA-4104-8650-E2BF7E470E2D}"/>
    <hyperlink ref="D33" r:id="rId16" display="https://bb.scotiabank.com/corporate-and-commercial/financing/structured-finance.html" xr:uid="{941F7F88-4623-479F-B827-99763F688D9D}"/>
    <hyperlink ref="D34" r:id="rId17" xr:uid="{021ED82A-2547-4CBD-B375-A0EFB4E6FC36}"/>
    <hyperlink ref="D36" r:id="rId18" display="https://www.scotiabank.com/ca/en/about/responsibility-impact/climate-commitments/climate-change-centre-of-excellence.html" xr:uid="{B274BF13-7069-4BF1-967F-2BCDFC643FC1}"/>
    <hyperlink ref="D37" r:id="rId19" display="https://www.scotiabank.com/ca/en/about/responsibility-impact/climate-commitments.html" xr:uid="{C0B54D6F-5E35-48C8-8524-86463D75744B}"/>
    <hyperlink ref="D38" r:id="rId20" display="https://www.scotiabank.com/content/dam/scotiabank/canada/en/documents/ListNZRFRecipients_EN_FINAL.pdf" xr:uid="{CB742964-1B7D-4878-98D1-5D79E6448320}"/>
    <hyperlink ref="D41" r:id="rId21" display="https://www.gbm.scotiabank.com/en/services/financing/sustainable-finance/sustainable-finance-deal-highlights0.html" xr:uid="{181C2DE6-D8EB-43AC-B624-4949068AEEE4}"/>
    <hyperlink ref="D43" r:id="rId22" display="https://www.scotiabank.com/ca/en/about/responsibility-impact/esg-publications-policies/esg-related-policies.html" xr:uid="{1C9539D7-ED29-4CAA-9378-8F3A838F8DA2}"/>
    <hyperlink ref="D44" r:id="rId23" display="https://www.scotiabank.com/ca/en/about/responsibility-impact/human-rights.html" xr:uid="{3F919D68-7B71-48CE-9C2A-01DAEB4E6540}"/>
    <hyperlink ref="D45" r:id="rId24" display="https://www.scotiabank.com/ca/en/about/our-company/diversity-and-inclusion.html" xr:uid="{593B9C78-49EF-491D-B2CA-20BE02AA365E}"/>
    <hyperlink ref="D46" r:id="rId25" display="https://c212.net/c/link/?t=0&amp;l=en&amp;o=3242570-1&amp;h=3678381559&amp;u=https%3A%2F%2Fwww.scotiabank.com%2Fcorporate%2Fen%2Fhome%2Fmedia-centre%2Fmedia-centre%2Fnews-release.html%3Fid%3D3663%26language%3Den&amp;a=Financial+Access+Program" xr:uid="{EC9488F7-076A-4EB7-B68E-E5CACF8A4047}"/>
    <hyperlink ref="D47" r:id="rId26" display="https://www.scotiabank.com/ca/en/about/our-company/diversity-and-inclusion.html" xr:uid="{E7787FA1-4491-47A7-8AB7-1B6BD25506EA}"/>
    <hyperlink ref="D48" r:id="rId27" display="https://www.scotiabank.com/content/dam/scotiabank/canada/en/documents/Scotiabank_Accessibility_Plan_2021-2023.pdf" xr:uid="{B11F1294-D829-4492-87B8-6F2C1B4DBE60}"/>
    <hyperlink ref="D49" r:id="rId28" display="https://www.scotiabank.com/ca/en/about/our-company/diversity-and-inclusion/allyship.html" xr:uid="{C93EA75C-F0D5-4E34-B9F2-15BB2C2ACDE0}"/>
    <hyperlink ref="D50" r:id="rId29" display="https://www.scotiabank.com/content/dam/scotiabank/canada/en/documents/about/Code_of_Conduct_EN.pdf" xr:uid="{59E549DF-F76D-4699-80A5-109A820D5838}"/>
    <hyperlink ref="D51" r:id="rId30" display="https://www.scotiabank.com/swi-enterprise/ca/en.html" xr:uid="{76377098-0CFD-4B52-BDFB-57F061EFFE6D}"/>
    <hyperlink ref="D52" r:id="rId31" display="https://www.scotiabank.com/ca/en/about/inside-scotiabank/supplier-code-of-conduct.html" xr:uid="{EBCBAE88-C83B-4E36-B8C0-4B7A1845A3A9}"/>
    <hyperlink ref="D53" r:id="rId32" display="https://www.weprotect.org/" xr:uid="{60D2C577-347F-4D3B-8480-34708DFC4DF4}"/>
    <hyperlink ref="D55" r:id="rId33" display="https://www.gbm.scotiabank.com/en/services/financing/sustainable-finance/sustainable-finance-deal-highlights0.html" xr:uid="{4767B28D-0D25-47FB-A3E8-5E31CE278A01}"/>
    <hyperlink ref="D60" r:id="rId34" display="https://www.scotiabank.com/ca/en/about/responsibility-impact/human-rights.html" xr:uid="{B0285773-04E0-469F-85C4-5A9BEB3BB1AE}"/>
    <hyperlink ref="D61" r:id="rId35" display="https://www.scotiabank.com/ca/en/about/our-company/diversity-and-inclusion.html" xr:uid="{AD3DDF5A-6D13-4E83-B2BF-6991951E540C}"/>
    <hyperlink ref="D62" r:id="rId36" display="https://www.scotiabank.com/ca/en/personal/ways-to-bank/international-money-transfer.html" xr:uid="{F9DFF2C0-ADBD-4495-BF23-A5B9746476FE}"/>
    <hyperlink ref="D63" r:id="rId37" display="https://c212.net/c/link/?t=0&amp;l=en&amp;o=3242570-1&amp;h=3678381559&amp;u=https%3A%2F%2Fwww.scotiabank.com%2Fcorporate%2Fen%2Fhome%2Fmedia-centre%2Fmedia-centre%2Fnews-release.html%3Fid%3D3663%26language%3Den&amp;a=Financial+Access+Program" xr:uid="{DFE97A30-3B05-47CD-BE03-F53B69BF3806}"/>
    <hyperlink ref="D64" r:id="rId38" display="https://www.scotiabank.com/ca/en/about/our-company/diversity-and-inclusion/allyship.html" xr:uid="{C3C8B3C1-6A80-4EA0-9A4E-683964999141}"/>
    <hyperlink ref="D65" r:id="rId39" display="https://www.scotiabank.com/content/dam/scotiabank/canada/en/documents/about/Code_of_Conduct_EN.pdf" xr:uid="{145DB924-7C81-4161-9DF0-6E1340043ADA}"/>
    <hyperlink ref="D66" r:id="rId40" location=":~:text=Scotiabank%E2%80%99s%20Privacy%20Commitment%20Since%201832%2C%20Scotiabank%E2%80%99s%20business%20and,is%20a%20critical%20component%20of%20these%20trusted%20relationships." display="https://www.scotiabank.com/ca/en/about/contact-us/privacy.html - :~:text=Scotiabank%E2%80%99s%20Privacy%20Commitment%20Since%201832%2C%20Scotiabank%E2%80%99s%20business%20and,is%20a%20critical%20component%20of%20these%20trusted%20relationships." xr:uid="{24EBF354-BCC1-4C06-95C9-534D26E51C02}"/>
    <hyperlink ref="D67" r:id="rId41" display="https://www.scotiabank.com/ca/en/about/responsibility-impact/scotiarise.html" xr:uid="{EEE976FD-89A8-43CC-8328-1B517870BAAE}"/>
    <hyperlink ref="D68" r:id="rId42" display="https://startright.scotiabank.com/" xr:uid="{AAD219B9-FCF6-4EAA-8822-2C80160585E6}"/>
    <hyperlink ref="D70" r:id="rId43" display="https://www.newswire.ca/news-releases/scotiabank-targets-10-billion-commitment-in-support-of-affordable-housing-in-canada-882389916.html" xr:uid="{9EA4E786-5F79-4566-9EFA-F096298B1CE2}"/>
    <hyperlink ref="D72" r:id="rId44" display="https://www.scotiabank.com/ca/en/about/investors-shareholders/funding-programs/scotiabank-sustainable-bonds.html" xr:uid="{8A8BC79A-F03F-490D-A56E-8456603D5D0E}"/>
    <hyperlink ref="D73" r:id="rId45" display="https://www.scotiabank.com/ca/en/about/perspectives.articles.impact.2022-01-cmhc-addressing-canada-housing-crisis.html?" xr:uid="{EAB83202-DBB3-41C4-AC9F-6808C9634FBF}"/>
    <hyperlink ref="D75" r:id="rId46" display="https://www.newswire.ca/news-releases/cfsc-opec-launches-ceo-pledge-campaign-initiated-by-microsoft-canada-to-help-close-digital-divides-for-underserved-communities-839675481.html" xr:uid="{D679F111-502A-486C-BD72-66C01806C3F7}"/>
    <hyperlink ref="D83" r:id="rId47" display="https://www.scotiabank.com/ca/en/about/responsibility-impact/climate-commitments.html" xr:uid="{D6E8B7D7-4C5B-4B5C-BC9B-A590C24023E8}"/>
    <hyperlink ref="D84" r:id="rId48" display="https://www.scotiabank.com/ca/en/about/responsibility-impact/climate-commitments/climate-change-centre-of-excellence.html" xr:uid="{AA3ED134-43AE-44E3-A77B-B3A8776DAAAA}"/>
    <hyperlink ref="D85" r:id="rId49" display="https://www.newswire.ca/news-releases/scotiabank-grows-net-zero-research-fund-to-10-million-858398148.html" xr:uid="{8681FD16-C57E-4C91-A71C-D14DF4246B2D}"/>
    <hyperlink ref="D89" r:id="rId50" display="https://www.scotiabank.com/ca/en/about/responsibility-impact/human-rights.html" xr:uid="{9C7E8EF5-B852-4627-9718-DFA9E35DA3AE}"/>
    <hyperlink ref="D90" r:id="rId51" display="https://www.scotiabank.com/content/dam/scotiabank/canada/en/documents/Scotiabank_Group_AML_Program_Statement.pdf" xr:uid="{F9ABC127-CCD0-4BD2-99AC-6B92DB12915F}"/>
    <hyperlink ref="D91" r:id="rId52" display="https://www.scotiabank.com/ca/en/about/our-company/amlatf-sanctions-compliance.html" xr:uid="{D90C2188-E639-4209-BBB8-407DD44E8E08}"/>
    <hyperlink ref="D92" r:id="rId53" display="https://www.scotiabank.com/ca/en/about/perspectives.articles.impact.2021-09-york-university-boost-stem-diversity.html" xr:uid="{E27E0A10-84CC-4359-A909-401137A4FDEE}"/>
    <hyperlink ref="D93" r:id="rId54" display="https://www.scotiabank.com/content/dam/scotiabank/canada/en/documents/about/Code_of_Conduct_EN.pdf" xr:uid="{B0FCE594-A599-4F3B-88A1-C44E8A180113}"/>
    <hyperlink ref="D94" r:id="rId55" xr:uid="{7F572003-9C2B-4B5E-97D5-515C0B3B58BA}"/>
    <hyperlink ref="D96" r:id="rId56" display="https://www.scotiabank.com/ca/en/about/responsibility-impact.html" xr:uid="{AA0CDF48-67D3-40E0-B9A1-39927CADC486}"/>
    <hyperlink ref="D97" r:id="rId57" display="https://www.scotiabank.com/ca/en/about/responsibility-impact/human-rights.html" xr:uid="{0A814CBE-EA52-4591-9F4D-0040661E6454}"/>
    <hyperlink ref="D98" r:id="rId58" display="https://www.scotiabank.com/ca/en/about/responsibility-impact/esg-strategy.html" xr:uid="{391FAC3B-2441-4634-99F6-A9E33AFAF5EA}"/>
    <hyperlink ref="D99" r:id="rId59" display="https://www.scotiabank.com/ca/en/about/responsibility-impact/scotiarise.html" xr:uid="{F23700F4-3912-4DDD-8136-1C8C85ECC35E}"/>
    <hyperlink ref="D100" r:id="rId60" display="https://www.scotiabank.com/ca/en/about/responsibility-impact/climate-commitments/climate-change-centre-of-excellence.html" xr:uid="{CF51FBDD-C63C-4BCF-A5BD-2621B6DB716E}"/>
    <hyperlink ref="D4" r:id="rId61" xr:uid="{018173C3-A83F-45FB-8B03-323CF39C7E6F}"/>
    <hyperlink ref="D15" r:id="rId62" xr:uid="{EC5B329C-B472-4941-9D0A-D7F489435C82}"/>
    <hyperlink ref="D18" r:id="rId63" xr:uid="{B1A86737-1E3B-46F6-91DC-902FE771CD26}"/>
    <hyperlink ref="D19" r:id="rId64" xr:uid="{6F4BBE2D-B20A-40F0-B518-AF8874194DBC}"/>
    <hyperlink ref="D56" r:id="rId65" display="https://www.scotiabank.com/swi-enterprise/ca/en.html" xr:uid="{82F91977-A4C5-483C-B1F8-7C5285F45A89}"/>
    <hyperlink ref="D40" r:id="rId66" xr:uid="{395E126A-1B7D-43DB-97FA-DCDA70778659}"/>
  </hyperlinks>
  <pageMargins left="0.70866141732283472" right="0.70866141732283472" top="0.74803149606299213" bottom="0.74803149606299213" header="0.31496062992125984" footer="0.31496062992125984"/>
  <pageSetup scale="62" fitToHeight="0" orientation="landscape" r:id="rId67"/>
  <rowBreaks count="1" manualBreakCount="1">
    <brk id="48" max="16383" man="1"/>
  </rowBreaks>
  <drawing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EBDC-7F16-4A9E-8352-52E566917A93}">
  <sheetPr codeName="Sheet2">
    <pageSetUpPr fitToPage="1"/>
  </sheetPr>
  <dimension ref="A1:AA155"/>
  <sheetViews>
    <sheetView showGridLines="0" zoomScaleNormal="100" workbookViewId="0"/>
  </sheetViews>
  <sheetFormatPr defaultColWidth="9.1796875" defaultRowHeight="14.5" x14ac:dyDescent="0.35"/>
  <cols>
    <col min="1" max="1" width="43.36328125" style="2" customWidth="1"/>
    <col min="2" max="3" width="14" style="33" customWidth="1"/>
    <col min="4" max="4" width="15.453125" style="2" customWidth="1"/>
    <col min="5" max="5" width="13.36328125" style="2" customWidth="1"/>
    <col min="6" max="6" width="14" style="2" customWidth="1"/>
    <col min="7" max="7" width="16.81640625" style="31" customWidth="1"/>
    <col min="8" max="10" width="12.6328125" style="2" customWidth="1"/>
    <col min="11" max="11" width="9.453125" style="2" bestFit="1" customWidth="1"/>
    <col min="12" max="12" width="19.6328125" style="2" bestFit="1" customWidth="1"/>
    <col min="13" max="13" width="14.36328125" style="2" customWidth="1"/>
    <col min="14" max="16384" width="9.1796875" style="2"/>
  </cols>
  <sheetData>
    <row r="1" spans="1:12" s="329" customFormat="1" ht="27.75" customHeight="1" x14ac:dyDescent="0.6">
      <c r="A1" s="370" t="s">
        <v>1308</v>
      </c>
      <c r="B1" s="694"/>
      <c r="C1" s="694"/>
      <c r="D1" s="694"/>
      <c r="E1" s="694"/>
      <c r="F1" s="694"/>
      <c r="G1" s="328"/>
    </row>
    <row r="2" spans="1:12" ht="14.5" customHeight="1" x14ac:dyDescent="0.35">
      <c r="A2" s="366" t="s">
        <v>3</v>
      </c>
      <c r="B2" s="53"/>
      <c r="C2" s="53"/>
      <c r="D2" s="52"/>
      <c r="E2" s="52"/>
      <c r="F2" s="52"/>
      <c r="G2" s="52"/>
      <c r="H2"/>
      <c r="I2"/>
      <c r="J2"/>
      <c r="K2"/>
      <c r="L2"/>
    </row>
    <row r="3" spans="1:12" x14ac:dyDescent="0.35">
      <c r="A3" s="657" t="s">
        <v>39</v>
      </c>
      <c r="B3" s="51"/>
      <c r="C3" s="51"/>
      <c r="D3" s="51"/>
      <c r="E3" s="51"/>
      <c r="F3" s="51"/>
      <c r="G3" s="51"/>
      <c r="H3"/>
      <c r="I3"/>
      <c r="J3"/>
      <c r="K3"/>
    </row>
    <row r="4" spans="1:12" s="32" customFormat="1" ht="14.5" customHeight="1" x14ac:dyDescent="0.35">
      <c r="A4" s="486" t="s">
        <v>40</v>
      </c>
      <c r="B4" s="487" t="s">
        <v>41</v>
      </c>
      <c r="C4" s="487">
        <v>2023</v>
      </c>
      <c r="D4" s="487">
        <v>2022</v>
      </c>
      <c r="E4" s="487">
        <v>2021</v>
      </c>
      <c r="F4" s="487">
        <v>2020</v>
      </c>
      <c r="G4" s="487">
        <v>2019</v>
      </c>
      <c r="H4"/>
      <c r="I4"/>
      <c r="J4"/>
      <c r="K4"/>
      <c r="L4"/>
    </row>
    <row r="5" spans="1:12" x14ac:dyDescent="0.35">
      <c r="A5" s="222" t="s">
        <v>42</v>
      </c>
      <c r="B5" s="223" t="s">
        <v>43</v>
      </c>
      <c r="C5" s="208">
        <v>1</v>
      </c>
      <c r="D5" s="208">
        <v>1</v>
      </c>
      <c r="E5" s="208">
        <v>1</v>
      </c>
      <c r="F5" s="208">
        <v>1</v>
      </c>
      <c r="G5" s="224">
        <v>1</v>
      </c>
      <c r="H5"/>
      <c r="I5"/>
      <c r="J5"/>
      <c r="K5"/>
    </row>
    <row r="6" spans="1:12" ht="41.5" customHeight="1" x14ac:dyDescent="0.35">
      <c r="A6" s="225" t="s">
        <v>1240</v>
      </c>
      <c r="B6" s="223" t="s">
        <v>43</v>
      </c>
      <c r="C6" s="209">
        <v>0.999</v>
      </c>
      <c r="D6" s="209">
        <v>0.999</v>
      </c>
      <c r="E6" s="209">
        <v>0.996</v>
      </c>
      <c r="F6" s="209">
        <v>0.998</v>
      </c>
      <c r="G6" s="227">
        <v>0.997</v>
      </c>
      <c r="H6"/>
      <c r="I6"/>
      <c r="J6"/>
      <c r="K6"/>
    </row>
    <row r="7" spans="1:12" x14ac:dyDescent="0.35">
      <c r="A7" s="158" t="s">
        <v>44</v>
      </c>
      <c r="B7" s="159"/>
      <c r="C7" s="210">
        <v>0.998</v>
      </c>
      <c r="D7" s="211">
        <v>0.999</v>
      </c>
      <c r="E7" s="211">
        <v>0.998</v>
      </c>
      <c r="F7" s="211" t="s">
        <v>45</v>
      </c>
      <c r="G7" s="212" t="s">
        <v>45</v>
      </c>
      <c r="H7"/>
      <c r="I7"/>
      <c r="J7"/>
      <c r="K7"/>
    </row>
    <row r="8" spans="1:12" x14ac:dyDescent="0.35">
      <c r="A8" s="158" t="s">
        <v>46</v>
      </c>
      <c r="B8" s="159"/>
      <c r="C8" s="210">
        <v>0.999</v>
      </c>
      <c r="D8" s="211">
        <v>1</v>
      </c>
      <c r="E8" s="211">
        <v>0.995</v>
      </c>
      <c r="F8" s="211" t="s">
        <v>45</v>
      </c>
      <c r="G8" s="212" t="s">
        <v>45</v>
      </c>
      <c r="H8"/>
      <c r="I8"/>
      <c r="J8"/>
      <c r="K8"/>
    </row>
    <row r="9" spans="1:12" ht="17.25" customHeight="1" x14ac:dyDescent="0.35">
      <c r="A9" s="225" t="s">
        <v>47</v>
      </c>
      <c r="B9" s="223" t="s">
        <v>43</v>
      </c>
      <c r="C9" s="209">
        <v>1</v>
      </c>
      <c r="D9" s="209">
        <v>1</v>
      </c>
      <c r="E9" s="209">
        <v>0.999</v>
      </c>
      <c r="F9" s="209">
        <v>0.998</v>
      </c>
      <c r="G9" s="227">
        <v>0.997</v>
      </c>
      <c r="H9"/>
      <c r="I9"/>
      <c r="J9"/>
      <c r="K9"/>
    </row>
    <row r="10" spans="1:12" x14ac:dyDescent="0.35">
      <c r="A10" s="158" t="s">
        <v>44</v>
      </c>
      <c r="B10" s="159"/>
      <c r="C10" s="210">
        <v>1</v>
      </c>
      <c r="D10" s="211">
        <v>0.999</v>
      </c>
      <c r="E10" s="211">
        <v>1</v>
      </c>
      <c r="F10" s="211" t="s">
        <v>45</v>
      </c>
      <c r="G10" s="212" t="s">
        <v>45</v>
      </c>
      <c r="H10"/>
      <c r="I10"/>
      <c r="J10"/>
      <c r="K10"/>
    </row>
    <row r="11" spans="1:12" x14ac:dyDescent="0.35">
      <c r="A11" s="158" t="s">
        <v>46</v>
      </c>
      <c r="B11" s="159"/>
      <c r="C11" s="210">
        <v>0.999</v>
      </c>
      <c r="D11" s="211">
        <v>1</v>
      </c>
      <c r="E11" s="211">
        <v>0.999</v>
      </c>
      <c r="F11" s="211" t="s">
        <v>45</v>
      </c>
      <c r="G11" s="212" t="s">
        <v>45</v>
      </c>
      <c r="H11"/>
      <c r="I11"/>
      <c r="J11"/>
      <c r="K11"/>
    </row>
    <row r="12" spans="1:12" ht="27.5" x14ac:dyDescent="0.35">
      <c r="A12" s="225" t="s">
        <v>1394</v>
      </c>
      <c r="B12" s="218" t="s">
        <v>48</v>
      </c>
      <c r="C12" s="213">
        <v>136630</v>
      </c>
      <c r="D12" s="213">
        <v>248687</v>
      </c>
      <c r="E12" s="213">
        <v>196567</v>
      </c>
      <c r="F12" s="213">
        <v>78000</v>
      </c>
      <c r="G12" s="228" t="s">
        <v>45</v>
      </c>
      <c r="H12"/>
      <c r="I12"/>
      <c r="J12"/>
      <c r="K12"/>
    </row>
    <row r="13" spans="1:12" x14ac:dyDescent="0.35">
      <c r="A13" s="158" t="s">
        <v>44</v>
      </c>
      <c r="B13" s="159"/>
      <c r="C13" s="214">
        <v>69420</v>
      </c>
      <c r="D13" s="215">
        <v>146312</v>
      </c>
      <c r="E13" s="215">
        <v>110898</v>
      </c>
      <c r="F13" s="159" t="s">
        <v>45</v>
      </c>
      <c r="G13" s="169" t="s">
        <v>45</v>
      </c>
      <c r="H13"/>
      <c r="I13"/>
      <c r="J13"/>
      <c r="K13"/>
    </row>
    <row r="14" spans="1:12" x14ac:dyDescent="0.35">
      <c r="A14" s="158" t="s">
        <v>46</v>
      </c>
      <c r="B14" s="159"/>
      <c r="C14" s="214">
        <v>67210</v>
      </c>
      <c r="D14" s="215">
        <v>102376</v>
      </c>
      <c r="E14" s="215">
        <v>85669</v>
      </c>
      <c r="F14" s="159" t="s">
        <v>45</v>
      </c>
      <c r="G14" s="169" t="s">
        <v>45</v>
      </c>
      <c r="H14"/>
      <c r="I14"/>
      <c r="J14"/>
      <c r="K14"/>
    </row>
    <row r="15" spans="1:12" ht="12.75" customHeight="1" x14ac:dyDescent="0.35">
      <c r="A15" s="50" t="s">
        <v>1064</v>
      </c>
      <c r="B15" s="468"/>
      <c r="C15" s="834"/>
      <c r="D15" s="835"/>
      <c r="E15" s="468"/>
      <c r="F15" s="468"/>
    </row>
    <row r="16" spans="1:12" x14ac:dyDescent="0.35">
      <c r="A16" s="1025" t="s">
        <v>1063</v>
      </c>
      <c r="B16" s="1025"/>
      <c r="C16" s="1025"/>
      <c r="D16" s="1025"/>
      <c r="E16" s="1025"/>
      <c r="F16" s="1025"/>
    </row>
    <row r="17" spans="1:14" x14ac:dyDescent="0.35">
      <c r="A17" s="1025" t="s">
        <v>1068</v>
      </c>
      <c r="B17" s="1025"/>
      <c r="C17" s="1025"/>
      <c r="D17" s="1025"/>
      <c r="E17" s="1025"/>
      <c r="F17" s="1025"/>
      <c r="G17" s="1025"/>
    </row>
    <row r="18" spans="1:14" ht="12.75" customHeight="1" x14ac:dyDescent="0.35">
      <c r="A18" s="50" t="s">
        <v>49</v>
      </c>
      <c r="B18" s="468"/>
      <c r="C18" s="468"/>
      <c r="D18" s="835"/>
      <c r="E18" s="468"/>
      <c r="F18" s="468"/>
    </row>
    <row r="19" spans="1:14" x14ac:dyDescent="0.35">
      <c r="A19" s="51"/>
      <c r="B19" s="54"/>
      <c r="C19" s="54"/>
      <c r="D19" s="55"/>
      <c r="E19" s="54"/>
      <c r="F19" s="54"/>
    </row>
    <row r="20" spans="1:14" x14ac:dyDescent="0.35">
      <c r="A20" s="366" t="s">
        <v>254</v>
      </c>
      <c r="B20" s="573"/>
      <c r="C20" s="574"/>
      <c r="D20" s="574"/>
      <c r="E20" s="575"/>
      <c r="F20" s="574"/>
      <c r="G20" s="821"/>
      <c r="H20"/>
      <c r="I20"/>
      <c r="J20"/>
      <c r="K20"/>
      <c r="L20"/>
    </row>
    <row r="21" spans="1:14" x14ac:dyDescent="0.35">
      <c r="A21" s="430"/>
      <c r="B21" s="399" t="s">
        <v>41</v>
      </c>
      <c r="C21" s="399">
        <v>2023</v>
      </c>
      <c r="D21" s="399">
        <v>2022</v>
      </c>
      <c r="E21" s="399">
        <v>2021</v>
      </c>
      <c r="F21" s="399">
        <v>2020</v>
      </c>
      <c r="G21" s="40">
        <v>2019</v>
      </c>
    </row>
    <row r="22" spans="1:14" ht="27.5" x14ac:dyDescent="0.35">
      <c r="A22" s="531" t="s">
        <v>1201</v>
      </c>
      <c r="B22" s="102" t="s">
        <v>255</v>
      </c>
      <c r="C22" s="108">
        <v>2175</v>
      </c>
      <c r="D22" s="103">
        <v>1298</v>
      </c>
      <c r="E22" s="103">
        <v>1281</v>
      </c>
      <c r="F22" s="105">
        <v>975</v>
      </c>
      <c r="G22" s="822">
        <v>757</v>
      </c>
      <c r="H22"/>
    </row>
    <row r="23" spans="1:14" ht="27.75" customHeight="1" x14ac:dyDescent="0.35">
      <c r="A23" s="1026" t="s">
        <v>1202</v>
      </c>
      <c r="B23" s="1026"/>
      <c r="C23" s="1026"/>
      <c r="D23" s="1026"/>
      <c r="E23" s="1026"/>
      <c r="F23" s="1026"/>
      <c r="G23" s="1026"/>
    </row>
    <row r="24" spans="1:14" x14ac:dyDescent="0.35">
      <c r="A24" s="533" t="s">
        <v>256</v>
      </c>
      <c r="B24" s="2"/>
      <c r="C24" s="76"/>
      <c r="D24" s="76"/>
      <c r="E24" s="77"/>
      <c r="F24" s="77"/>
      <c r="G24" s="2"/>
    </row>
    <row r="25" spans="1:14" x14ac:dyDescent="0.35">
      <c r="A25" s="51"/>
      <c r="B25" s="54"/>
      <c r="C25" s="54"/>
      <c r="D25" s="55"/>
      <c r="E25" s="54"/>
      <c r="F25" s="54"/>
    </row>
    <row r="26" spans="1:14" ht="14.5" customHeight="1" x14ac:dyDescent="0.35">
      <c r="A26" s="366" t="s">
        <v>1546</v>
      </c>
      <c r="B26" s="366"/>
      <c r="C26" s="366"/>
      <c r="D26" s="366"/>
      <c r="E26" s="366"/>
      <c r="F26" s="366"/>
      <c r="G26" s="366"/>
      <c r="H26" s="366"/>
      <c r="I26" s="366"/>
      <c r="J26" s="366"/>
      <c r="K26" s="366"/>
      <c r="L26" s="366"/>
      <c r="M26" s="366"/>
    </row>
    <row r="27" spans="1:14" ht="26.5" customHeight="1" x14ac:dyDescent="0.35">
      <c r="A27" s="430" t="s">
        <v>853</v>
      </c>
      <c r="B27" s="399" t="s">
        <v>41</v>
      </c>
      <c r="C27" s="399" t="s">
        <v>50</v>
      </c>
      <c r="D27" s="399" t="s">
        <v>44</v>
      </c>
      <c r="E27" s="399" t="s">
        <v>1203</v>
      </c>
      <c r="F27" s="399" t="s">
        <v>51</v>
      </c>
      <c r="G27" s="399" t="s">
        <v>52</v>
      </c>
      <c r="H27" s="399" t="s">
        <v>53</v>
      </c>
      <c r="I27" s="399" t="s">
        <v>54</v>
      </c>
      <c r="J27" s="399" t="s">
        <v>55</v>
      </c>
      <c r="K27" s="399" t="s">
        <v>56</v>
      </c>
      <c r="L27" s="399" t="s">
        <v>57</v>
      </c>
      <c r="M27" s="399" t="s">
        <v>58</v>
      </c>
      <c r="N27"/>
    </row>
    <row r="28" spans="1:14" x14ac:dyDescent="0.35">
      <c r="A28" s="481" t="s">
        <v>59</v>
      </c>
      <c r="B28" s="229" t="s">
        <v>60</v>
      </c>
      <c r="C28" s="230">
        <v>32307</v>
      </c>
      <c r="D28" s="231">
        <v>17131</v>
      </c>
      <c r="E28" s="231">
        <v>2370</v>
      </c>
      <c r="F28" s="231">
        <v>3041</v>
      </c>
      <c r="G28" s="231">
        <v>1774</v>
      </c>
      <c r="H28" s="231">
        <v>2423</v>
      </c>
      <c r="I28" s="231">
        <v>982</v>
      </c>
      <c r="J28" s="231">
        <v>505</v>
      </c>
      <c r="K28" s="231">
        <v>488</v>
      </c>
      <c r="L28" s="231">
        <v>386</v>
      </c>
      <c r="M28" s="232">
        <v>3207</v>
      </c>
    </row>
    <row r="29" spans="1:14" x14ac:dyDescent="0.35">
      <c r="A29" s="233" t="s">
        <v>61</v>
      </c>
      <c r="B29" s="171" t="s">
        <v>60</v>
      </c>
      <c r="C29" s="230">
        <v>9754</v>
      </c>
      <c r="D29" s="235">
        <v>4657</v>
      </c>
      <c r="E29" s="235">
        <v>1065</v>
      </c>
      <c r="F29" s="235">
        <v>1283</v>
      </c>
      <c r="G29" s="235">
        <v>643</v>
      </c>
      <c r="H29" s="235">
        <v>805</v>
      </c>
      <c r="I29" s="906" t="s">
        <v>1205</v>
      </c>
      <c r="J29" s="235">
        <v>448</v>
      </c>
      <c r="K29" s="235">
        <v>234</v>
      </c>
      <c r="L29" s="235">
        <v>217</v>
      </c>
      <c r="M29" s="236">
        <v>473</v>
      </c>
    </row>
    <row r="30" spans="1:14" s="1" customFormat="1" x14ac:dyDescent="0.35">
      <c r="A30" s="237" t="s">
        <v>62</v>
      </c>
      <c r="B30" s="171" t="s">
        <v>60</v>
      </c>
      <c r="C30" s="230">
        <v>2226</v>
      </c>
      <c r="D30" s="234">
        <v>1041</v>
      </c>
      <c r="E30" s="234">
        <v>276</v>
      </c>
      <c r="F30" s="234">
        <v>312</v>
      </c>
      <c r="G30" s="234">
        <v>162</v>
      </c>
      <c r="H30" s="234">
        <v>135</v>
      </c>
      <c r="I30" s="907" t="s">
        <v>1206</v>
      </c>
      <c r="J30" s="234">
        <v>117</v>
      </c>
      <c r="K30" s="234">
        <v>74</v>
      </c>
      <c r="L30" s="234">
        <v>70</v>
      </c>
      <c r="M30" s="238">
        <v>60</v>
      </c>
    </row>
    <row r="31" spans="1:14" ht="14.5" customHeight="1" x14ac:dyDescent="0.35">
      <c r="A31" s="1027" t="s">
        <v>1204</v>
      </c>
      <c r="B31" s="1027"/>
      <c r="C31" s="1027"/>
      <c r="D31" s="1027"/>
      <c r="E31" s="1027"/>
      <c r="F31" s="1027"/>
      <c r="G31" s="1027"/>
      <c r="H31" s="1027"/>
      <c r="I31" s="1027"/>
      <c r="J31" s="1027"/>
      <c r="K31" s="1027"/>
      <c r="L31" s="1027"/>
      <c r="M31" s="1027"/>
    </row>
    <row r="32" spans="1:14" ht="12.75" customHeight="1" x14ac:dyDescent="0.35">
      <c r="A32" s="1027" t="s">
        <v>1212</v>
      </c>
      <c r="B32" s="1027"/>
      <c r="C32" s="1027"/>
      <c r="D32" s="1027"/>
      <c r="E32" s="1027"/>
      <c r="F32" s="1027"/>
      <c r="G32" s="1027"/>
      <c r="H32" s="1027"/>
      <c r="I32" s="1027"/>
      <c r="J32" s="1027"/>
      <c r="K32" s="1027"/>
      <c r="L32" s="1027"/>
      <c r="M32" s="1027"/>
    </row>
    <row r="33" spans="1:12" ht="14.5" customHeight="1" x14ac:dyDescent="0.35">
      <c r="A33" s="56"/>
      <c r="B33" s="57"/>
      <c r="C33" s="57"/>
      <c r="D33" s="6"/>
      <c r="E33" s="6"/>
      <c r="F33" s="6"/>
    </row>
    <row r="34" spans="1:12" ht="15.75" customHeight="1" x14ac:dyDescent="0.35">
      <c r="A34" s="366" t="s">
        <v>5</v>
      </c>
      <c r="B34" s="366"/>
      <c r="C34" s="366"/>
      <c r="D34" s="366"/>
      <c r="E34" s="366"/>
      <c r="F34" s="366"/>
      <c r="G34" s="366"/>
      <c r="H34"/>
      <c r="I34"/>
      <c r="J34"/>
      <c r="K34"/>
      <c r="L34"/>
    </row>
    <row r="35" spans="1:12" ht="26" x14ac:dyDescent="0.35">
      <c r="A35" s="490" t="s">
        <v>828</v>
      </c>
      <c r="B35" s="40" t="s">
        <v>41</v>
      </c>
      <c r="C35" s="40">
        <v>2023</v>
      </c>
      <c r="D35" s="40">
        <v>2022</v>
      </c>
      <c r="E35" s="40">
        <v>2021</v>
      </c>
      <c r="F35" s="40">
        <v>2020</v>
      </c>
      <c r="G35" s="40">
        <v>2019</v>
      </c>
      <c r="H35"/>
      <c r="I35"/>
      <c r="J35"/>
      <c r="K35"/>
      <c r="L35"/>
    </row>
    <row r="36" spans="1:12" ht="14.5" customHeight="1" x14ac:dyDescent="0.35">
      <c r="A36" s="843" t="s">
        <v>1087</v>
      </c>
      <c r="B36" s="844"/>
      <c r="C36" s="843"/>
      <c r="D36" s="843"/>
      <c r="E36" s="843"/>
      <c r="F36" s="843"/>
      <c r="G36" s="843"/>
    </row>
    <row r="37" spans="1:12" x14ac:dyDescent="0.35">
      <c r="A37" s="956" t="s">
        <v>63</v>
      </c>
      <c r="B37" s="207" t="s">
        <v>1213</v>
      </c>
      <c r="C37" s="207">
        <v>0</v>
      </c>
      <c r="D37" s="207">
        <v>0</v>
      </c>
      <c r="E37" s="207">
        <v>1</v>
      </c>
      <c r="F37" s="207">
        <v>0</v>
      </c>
      <c r="G37" s="842">
        <v>1</v>
      </c>
      <c r="H37"/>
      <c r="I37"/>
      <c r="J37"/>
      <c r="K37"/>
      <c r="L37"/>
    </row>
    <row r="38" spans="1:12" x14ac:dyDescent="0.35">
      <c r="A38" s="956" t="s">
        <v>1086</v>
      </c>
      <c r="B38" s="207" t="s">
        <v>1213</v>
      </c>
      <c r="C38" s="159">
        <v>1</v>
      </c>
      <c r="D38" s="159">
        <v>2</v>
      </c>
      <c r="E38" s="159">
        <v>2</v>
      </c>
      <c r="F38" s="159">
        <v>1</v>
      </c>
      <c r="G38" s="169">
        <v>0</v>
      </c>
    </row>
    <row r="39" spans="1:12" ht="24" customHeight="1" x14ac:dyDescent="0.35">
      <c r="A39" s="948" t="s">
        <v>1245</v>
      </c>
      <c r="B39" s="207" t="s">
        <v>1213</v>
      </c>
      <c r="C39" s="159">
        <v>1</v>
      </c>
      <c r="D39" s="159">
        <v>2</v>
      </c>
      <c r="E39" s="159">
        <v>3</v>
      </c>
      <c r="F39" s="159">
        <v>1</v>
      </c>
      <c r="G39" s="169">
        <v>1</v>
      </c>
    </row>
    <row r="40" spans="1:12" ht="52.5" customHeight="1" x14ac:dyDescent="0.35">
      <c r="A40" s="1025" t="s">
        <v>1271</v>
      </c>
      <c r="B40" s="1025"/>
      <c r="C40" s="1025"/>
      <c r="D40" s="1025"/>
      <c r="E40" s="1025"/>
      <c r="F40" s="1025"/>
      <c r="G40" s="1025"/>
    </row>
    <row r="41" spans="1:12" ht="15" customHeight="1" x14ac:dyDescent="0.35">
      <c r="A41" s="1025" t="s">
        <v>1085</v>
      </c>
      <c r="B41" s="1025"/>
      <c r="C41" s="1025"/>
      <c r="D41" s="1025"/>
      <c r="E41" s="1025"/>
      <c r="F41" s="1025"/>
      <c r="G41" s="1025"/>
    </row>
    <row r="42" spans="1:12" ht="14.5" customHeight="1" x14ac:dyDescent="0.35">
      <c r="A42" s="72"/>
      <c r="B42" s="72"/>
      <c r="C42" s="72"/>
      <c r="D42" s="72"/>
      <c r="E42" s="72"/>
      <c r="F42" s="72"/>
    </row>
    <row r="43" spans="1:12" ht="14.5" customHeight="1" x14ac:dyDescent="0.35">
      <c r="A43" s="366" t="s">
        <v>6</v>
      </c>
      <c r="B43" s="366"/>
      <c r="C43" s="366"/>
      <c r="D43" s="366"/>
      <c r="E43" s="366"/>
      <c r="F43" s="366"/>
      <c r="G43" s="366"/>
      <c r="H43"/>
      <c r="I43"/>
      <c r="J43"/>
      <c r="K43"/>
      <c r="L43"/>
    </row>
    <row r="44" spans="1:12" ht="14.5" customHeight="1" x14ac:dyDescent="0.35">
      <c r="A44" s="430" t="s">
        <v>64</v>
      </c>
      <c r="B44" s="399" t="s">
        <v>41</v>
      </c>
      <c r="C44" s="399">
        <v>2023</v>
      </c>
      <c r="D44" s="399">
        <v>2022</v>
      </c>
      <c r="E44" s="399">
        <v>2021</v>
      </c>
      <c r="F44" s="399">
        <v>2020</v>
      </c>
      <c r="G44" s="399">
        <v>2019</v>
      </c>
      <c r="H44"/>
      <c r="I44"/>
      <c r="J44"/>
      <c r="K44"/>
      <c r="L44"/>
    </row>
    <row r="45" spans="1:12" x14ac:dyDescent="0.35">
      <c r="A45" s="241" t="s">
        <v>65</v>
      </c>
      <c r="B45" s="207"/>
      <c r="C45" s="489">
        <v>15000</v>
      </c>
      <c r="D45" s="393">
        <v>18300</v>
      </c>
      <c r="E45" s="393">
        <v>16500</v>
      </c>
      <c r="F45" s="393">
        <v>20000</v>
      </c>
      <c r="G45" s="394">
        <v>15000</v>
      </c>
      <c r="H45"/>
      <c r="I45"/>
      <c r="J45"/>
      <c r="K45"/>
      <c r="L45"/>
    </row>
    <row r="46" spans="1:12" x14ac:dyDescent="0.35">
      <c r="A46" s="242" t="s">
        <v>66</v>
      </c>
      <c r="B46" s="159" t="s">
        <v>67</v>
      </c>
      <c r="C46" s="395">
        <v>6.9</v>
      </c>
      <c r="D46" s="396">
        <v>6.3</v>
      </c>
      <c r="E46" s="396">
        <v>5.5</v>
      </c>
      <c r="F46" s="396">
        <v>6</v>
      </c>
      <c r="G46" s="397" t="s">
        <v>45</v>
      </c>
      <c r="H46"/>
      <c r="I46"/>
      <c r="J46"/>
      <c r="K46"/>
      <c r="L46"/>
    </row>
    <row r="47" spans="1:12" ht="27.5" x14ac:dyDescent="0.35">
      <c r="A47" s="242" t="s">
        <v>68</v>
      </c>
      <c r="B47" s="159" t="s">
        <v>67</v>
      </c>
      <c r="C47" s="395">
        <v>6</v>
      </c>
      <c r="D47" s="396">
        <v>5.8</v>
      </c>
      <c r="E47" s="396">
        <v>5</v>
      </c>
      <c r="F47" s="396">
        <v>5.4</v>
      </c>
      <c r="G47" s="397" t="s">
        <v>45</v>
      </c>
      <c r="H47"/>
      <c r="I47"/>
      <c r="J47"/>
      <c r="K47"/>
      <c r="L47"/>
    </row>
    <row r="48" spans="1:12" ht="21.75" customHeight="1" x14ac:dyDescent="0.35">
      <c r="A48" s="1031" t="s">
        <v>827</v>
      </c>
      <c r="B48" s="1031"/>
      <c r="C48" s="1031"/>
      <c r="D48" s="1031"/>
      <c r="E48" s="1031"/>
      <c r="F48" s="1031"/>
      <c r="G48" s="1031"/>
      <c r="H48"/>
      <c r="I48"/>
      <c r="J48"/>
      <c r="K48"/>
      <c r="L48"/>
    </row>
    <row r="49" spans="1:12" ht="20.25" customHeight="1" x14ac:dyDescent="0.35">
      <c r="A49" s="1032" t="s">
        <v>69</v>
      </c>
      <c r="B49" s="1032"/>
      <c r="C49" s="1032"/>
      <c r="D49" s="1032"/>
      <c r="E49" s="1032"/>
      <c r="F49" s="1032"/>
      <c r="G49" s="1032"/>
      <c r="H49"/>
      <c r="I49"/>
      <c r="J49"/>
      <c r="K49"/>
      <c r="L49"/>
    </row>
    <row r="50" spans="1:12" ht="14.5" customHeight="1" x14ac:dyDescent="0.35">
      <c r="A50" s="56"/>
      <c r="B50" s="57"/>
      <c r="C50" s="57"/>
      <c r="D50" s="6"/>
      <c r="E50" s="6"/>
      <c r="F50" s="6"/>
      <c r="H50"/>
      <c r="I50"/>
      <c r="J50"/>
      <c r="K50"/>
      <c r="L50"/>
    </row>
    <row r="51" spans="1:12" ht="14.5" customHeight="1" x14ac:dyDescent="0.35">
      <c r="A51" s="1030" t="s">
        <v>70</v>
      </c>
      <c r="B51" s="1030"/>
      <c r="C51" s="1030"/>
      <c r="D51" s="1030"/>
      <c r="E51" s="1030"/>
      <c r="F51" s="1030"/>
      <c r="G51" s="1030"/>
      <c r="H51"/>
      <c r="I51"/>
      <c r="J51"/>
      <c r="K51"/>
      <c r="L51"/>
    </row>
    <row r="52" spans="1:12" ht="14.5" customHeight="1" x14ac:dyDescent="0.35">
      <c r="A52" s="490"/>
      <c r="B52" s="40" t="s">
        <v>41</v>
      </c>
      <c r="C52" s="40">
        <v>2023</v>
      </c>
      <c r="D52" s="40">
        <v>2022</v>
      </c>
      <c r="E52" s="40">
        <v>2021</v>
      </c>
      <c r="F52" s="40">
        <v>2020</v>
      </c>
      <c r="G52" s="491">
        <v>2019</v>
      </c>
      <c r="H52"/>
      <c r="I52"/>
      <c r="J52"/>
      <c r="K52"/>
      <c r="L52"/>
    </row>
    <row r="53" spans="1:12" x14ac:dyDescent="0.35">
      <c r="A53" s="492" t="s">
        <v>71</v>
      </c>
      <c r="B53" s="493" t="s">
        <v>60</v>
      </c>
      <c r="C53" s="494">
        <v>77.8</v>
      </c>
      <c r="D53" s="494">
        <v>73.2</v>
      </c>
      <c r="E53" s="495">
        <v>66.3</v>
      </c>
      <c r="F53" s="440">
        <v>63.4</v>
      </c>
      <c r="G53" s="440">
        <v>78.099999999999994</v>
      </c>
      <c r="H53"/>
      <c r="I53"/>
      <c r="J53"/>
      <c r="K53"/>
      <c r="L53"/>
    </row>
    <row r="54" spans="1:12" x14ac:dyDescent="0.35">
      <c r="A54" s="496" t="s">
        <v>72</v>
      </c>
      <c r="B54" s="497"/>
      <c r="C54" s="498">
        <v>862</v>
      </c>
      <c r="D54" s="499">
        <v>811</v>
      </c>
      <c r="E54" s="499">
        <v>737</v>
      </c>
      <c r="F54" s="441">
        <v>655</v>
      </c>
      <c r="G54" s="441">
        <v>814</v>
      </c>
      <c r="H54"/>
      <c r="I54"/>
      <c r="J54"/>
      <c r="K54"/>
      <c r="L54"/>
    </row>
    <row r="55" spans="1:12" ht="26" x14ac:dyDescent="0.35">
      <c r="A55" s="496" t="s">
        <v>73</v>
      </c>
      <c r="B55" s="497" t="s">
        <v>74</v>
      </c>
      <c r="C55" s="500">
        <v>4.2</v>
      </c>
      <c r="D55" s="778">
        <v>4.7</v>
      </c>
      <c r="E55" s="497">
        <v>3.5</v>
      </c>
      <c r="F55" s="442">
        <v>3.1</v>
      </c>
      <c r="G55" s="442">
        <v>2.6</v>
      </c>
      <c r="H55"/>
      <c r="I55"/>
      <c r="J55"/>
      <c r="K55"/>
      <c r="L55"/>
    </row>
    <row r="56" spans="1:12" x14ac:dyDescent="0.35">
      <c r="A56" s="501" t="s">
        <v>1252</v>
      </c>
      <c r="B56" s="497" t="s">
        <v>75</v>
      </c>
      <c r="C56" s="500">
        <v>6.5</v>
      </c>
      <c r="D56" s="778">
        <v>5.4</v>
      </c>
      <c r="E56" s="497">
        <v>5.0999999999999996</v>
      </c>
      <c r="F56" s="442">
        <v>4.9000000000000004</v>
      </c>
      <c r="G56" s="442">
        <v>5.3</v>
      </c>
      <c r="H56"/>
      <c r="I56"/>
      <c r="J56"/>
      <c r="K56"/>
      <c r="L56"/>
    </row>
    <row r="57" spans="1:12" x14ac:dyDescent="0.35">
      <c r="A57" s="502"/>
      <c r="B57" s="503"/>
      <c r="C57" s="504"/>
      <c r="D57" s="503"/>
      <c r="E57" s="503"/>
      <c r="F57" s="442"/>
      <c r="G57" s="442"/>
      <c r="H57"/>
      <c r="I57"/>
      <c r="J57"/>
      <c r="K57"/>
      <c r="L57"/>
    </row>
    <row r="58" spans="1:12" x14ac:dyDescent="0.35">
      <c r="A58" s="492" t="s">
        <v>76</v>
      </c>
      <c r="B58" s="493" t="s">
        <v>48</v>
      </c>
      <c r="C58" s="505">
        <v>48.6</v>
      </c>
      <c r="D58" s="505">
        <v>40.5</v>
      </c>
      <c r="E58" s="506">
        <v>38.200000000000003</v>
      </c>
      <c r="F58" s="443">
        <v>36.799999999999997</v>
      </c>
      <c r="G58" s="443">
        <v>39.5</v>
      </c>
      <c r="H58"/>
      <c r="I58"/>
      <c r="J58"/>
      <c r="K58"/>
      <c r="L58"/>
    </row>
    <row r="59" spans="1:12" x14ac:dyDescent="0.35">
      <c r="A59" s="507" t="s">
        <v>77</v>
      </c>
      <c r="B59" s="497" t="s">
        <v>48</v>
      </c>
      <c r="C59" s="500"/>
      <c r="D59" s="778"/>
      <c r="E59" s="497"/>
      <c r="F59" s="442"/>
      <c r="G59" s="442"/>
      <c r="H59"/>
      <c r="I59"/>
      <c r="J59"/>
      <c r="K59"/>
      <c r="L59"/>
    </row>
    <row r="60" spans="1:12" x14ac:dyDescent="0.35">
      <c r="A60" s="508" t="s">
        <v>78</v>
      </c>
      <c r="B60" s="497"/>
      <c r="C60" s="500">
        <v>46.7</v>
      </c>
      <c r="D60" s="778">
        <v>39.5</v>
      </c>
      <c r="E60" s="497">
        <v>39.299999999999997</v>
      </c>
      <c r="F60" s="442">
        <v>35.9</v>
      </c>
      <c r="G60" s="442">
        <v>36.9</v>
      </c>
      <c r="H60"/>
      <c r="I60"/>
      <c r="J60"/>
      <c r="K60"/>
      <c r="L60"/>
    </row>
    <row r="61" spans="1:12" x14ac:dyDescent="0.35">
      <c r="A61" s="508" t="s">
        <v>79</v>
      </c>
      <c r="B61" s="497"/>
      <c r="C61" s="500">
        <v>50.9</v>
      </c>
      <c r="D61" s="778">
        <v>41.6</v>
      </c>
      <c r="E61" s="497">
        <v>36.799999999999997</v>
      </c>
      <c r="F61" s="658">
        <v>38</v>
      </c>
      <c r="G61" s="442">
        <v>43.1</v>
      </c>
      <c r="H61"/>
      <c r="I61"/>
      <c r="J61"/>
      <c r="K61"/>
      <c r="L61"/>
    </row>
    <row r="62" spans="1:12" x14ac:dyDescent="0.35">
      <c r="A62" s="507" t="s">
        <v>80</v>
      </c>
      <c r="B62" s="497" t="s">
        <v>48</v>
      </c>
      <c r="C62" s="500"/>
      <c r="D62" s="778"/>
      <c r="E62" s="497"/>
      <c r="F62" s="442"/>
      <c r="G62" s="442"/>
      <c r="H62"/>
      <c r="I62"/>
      <c r="J62"/>
      <c r="K62"/>
      <c r="L62"/>
    </row>
    <row r="63" spans="1:12" x14ac:dyDescent="0.35">
      <c r="A63" s="508" t="s">
        <v>81</v>
      </c>
      <c r="B63" s="497"/>
      <c r="C63" s="500">
        <v>26.6</v>
      </c>
      <c r="D63" s="778">
        <v>26.3</v>
      </c>
      <c r="E63" s="497">
        <v>19.2</v>
      </c>
      <c r="F63" s="442">
        <v>10.9</v>
      </c>
      <c r="G63" s="442" t="s">
        <v>45</v>
      </c>
      <c r="H63"/>
      <c r="I63"/>
      <c r="J63"/>
      <c r="K63"/>
      <c r="L63"/>
    </row>
    <row r="64" spans="1:12" x14ac:dyDescent="0.35">
      <c r="A64" s="508" t="s">
        <v>82</v>
      </c>
      <c r="B64" s="497"/>
      <c r="C64" s="500">
        <v>39</v>
      </c>
      <c r="D64" s="778">
        <v>30.8</v>
      </c>
      <c r="E64" s="497">
        <v>30.9</v>
      </c>
      <c r="F64" s="442">
        <v>28.1</v>
      </c>
      <c r="G64" s="442" t="s">
        <v>45</v>
      </c>
      <c r="H64"/>
      <c r="I64"/>
      <c r="J64"/>
      <c r="K64"/>
      <c r="L64"/>
    </row>
    <row r="65" spans="1:12" x14ac:dyDescent="0.35">
      <c r="A65" s="508" t="s">
        <v>83</v>
      </c>
      <c r="B65" s="497"/>
      <c r="C65" s="500">
        <v>51.1</v>
      </c>
      <c r="D65" s="778">
        <v>42.9</v>
      </c>
      <c r="E65" s="497">
        <v>40.1</v>
      </c>
      <c r="F65" s="442">
        <v>39.299999999999997</v>
      </c>
      <c r="G65" s="442" t="s">
        <v>45</v>
      </c>
      <c r="H65"/>
      <c r="I65"/>
      <c r="J65"/>
      <c r="K65"/>
      <c r="L65"/>
    </row>
    <row r="66" spans="1:12" x14ac:dyDescent="0.35">
      <c r="A66" s="507" t="s">
        <v>84</v>
      </c>
      <c r="B66" s="497" t="s">
        <v>48</v>
      </c>
      <c r="C66" s="509">
        <v>4.7</v>
      </c>
      <c r="D66" s="497">
        <v>6.8</v>
      </c>
      <c r="E66" s="497">
        <v>8.8000000000000007</v>
      </c>
      <c r="F66" s="442">
        <v>6.8</v>
      </c>
      <c r="G66" s="442" t="s">
        <v>45</v>
      </c>
      <c r="H66" s="839"/>
      <c r="I66"/>
      <c r="J66"/>
      <c r="K66"/>
      <c r="L66"/>
    </row>
    <row r="67" spans="1:12" ht="18.75" customHeight="1" x14ac:dyDescent="0.35">
      <c r="A67" s="492" t="s">
        <v>85</v>
      </c>
      <c r="B67" s="510"/>
      <c r="C67" s="511"/>
      <c r="D67" s="511"/>
      <c r="E67" s="510"/>
      <c r="F67" s="444"/>
      <c r="G67" s="478"/>
      <c r="H67"/>
      <c r="I67"/>
      <c r="J67"/>
      <c r="K67"/>
      <c r="L67"/>
    </row>
    <row r="68" spans="1:12" x14ac:dyDescent="0.35">
      <c r="A68" s="496" t="s">
        <v>86</v>
      </c>
      <c r="B68" s="497"/>
      <c r="C68" s="512"/>
      <c r="D68" s="779"/>
      <c r="E68" s="513"/>
      <c r="F68" s="445"/>
      <c r="G68" s="442"/>
      <c r="H68"/>
      <c r="I68"/>
      <c r="J68"/>
      <c r="K68"/>
      <c r="L68"/>
    </row>
    <row r="69" spans="1:12" x14ac:dyDescent="0.35">
      <c r="A69" s="508" t="s">
        <v>87</v>
      </c>
      <c r="B69" s="497"/>
      <c r="C69" s="836">
        <v>174115</v>
      </c>
      <c r="D69" s="393">
        <v>135502</v>
      </c>
      <c r="E69" s="393">
        <v>88925</v>
      </c>
      <c r="F69" s="393">
        <v>49655</v>
      </c>
      <c r="G69" s="442" t="s">
        <v>45</v>
      </c>
      <c r="H69"/>
      <c r="I69"/>
      <c r="J69"/>
      <c r="K69"/>
      <c r="L69"/>
    </row>
    <row r="70" spans="1:12" x14ac:dyDescent="0.35">
      <c r="A70" s="508" t="s">
        <v>88</v>
      </c>
      <c r="B70" s="497"/>
      <c r="C70" s="836">
        <v>11586</v>
      </c>
      <c r="D70" s="393">
        <v>8218</v>
      </c>
      <c r="E70" s="393">
        <v>5019</v>
      </c>
      <c r="F70" s="393">
        <v>2492</v>
      </c>
      <c r="G70" s="442" t="s">
        <v>45</v>
      </c>
      <c r="H70"/>
      <c r="I70"/>
      <c r="J70"/>
      <c r="K70"/>
      <c r="L70"/>
    </row>
    <row r="71" spans="1:12" x14ac:dyDescent="0.35">
      <c r="A71" s="508" t="s">
        <v>1058</v>
      </c>
      <c r="B71" s="497"/>
      <c r="C71" s="489" t="s">
        <v>1065</v>
      </c>
      <c r="D71" s="393" t="s">
        <v>1066</v>
      </c>
      <c r="E71" s="393" t="s">
        <v>1067</v>
      </c>
      <c r="F71" s="393">
        <v>0.1</v>
      </c>
      <c r="G71" s="442"/>
      <c r="H71"/>
      <c r="I71"/>
      <c r="J71"/>
      <c r="K71"/>
      <c r="L71"/>
    </row>
    <row r="72" spans="1:12" ht="26.25" customHeight="1" x14ac:dyDescent="0.35">
      <c r="A72" s="492" t="s">
        <v>89</v>
      </c>
      <c r="B72" s="510"/>
      <c r="C72" s="511"/>
      <c r="D72" s="511"/>
      <c r="E72" s="510"/>
      <c r="F72" s="444"/>
      <c r="G72" s="478"/>
      <c r="H72"/>
      <c r="I72"/>
      <c r="J72"/>
      <c r="K72"/>
      <c r="L72"/>
    </row>
    <row r="73" spans="1:12" ht="29.25" customHeight="1" x14ac:dyDescent="0.35">
      <c r="A73" s="496" t="s">
        <v>90</v>
      </c>
      <c r="B73" s="497"/>
      <c r="C73" s="845">
        <v>0.96</v>
      </c>
      <c r="D73" s="780">
        <v>0.96</v>
      </c>
      <c r="E73" s="514">
        <v>0.97</v>
      </c>
      <c r="F73" s="446">
        <v>0.96</v>
      </c>
      <c r="G73" s="446">
        <v>0.95</v>
      </c>
      <c r="H73"/>
      <c r="I73"/>
      <c r="J73"/>
      <c r="K73"/>
      <c r="L73"/>
    </row>
    <row r="74" spans="1:12" x14ac:dyDescent="0.35">
      <c r="A74" s="496" t="s">
        <v>91</v>
      </c>
      <c r="B74" s="497"/>
      <c r="C74" s="509">
        <v>669</v>
      </c>
      <c r="D74" s="497">
        <v>504</v>
      </c>
      <c r="E74" s="497">
        <v>570</v>
      </c>
      <c r="F74" s="442">
        <v>575</v>
      </c>
      <c r="G74" s="442" t="s">
        <v>45</v>
      </c>
      <c r="H74"/>
      <c r="I74"/>
      <c r="J74"/>
      <c r="K74"/>
      <c r="L74"/>
    </row>
    <row r="75" spans="1:12" x14ac:dyDescent="0.35">
      <c r="A75" s="496" t="s">
        <v>92</v>
      </c>
      <c r="B75" s="497" t="s">
        <v>60</v>
      </c>
      <c r="C75" s="512">
        <v>1.1000000000000001</v>
      </c>
      <c r="D75" s="828">
        <v>0.71</v>
      </c>
      <c r="E75" s="513">
        <v>1</v>
      </c>
      <c r="F75" s="445">
        <v>1.1000000000000001</v>
      </c>
      <c r="G75" s="442" t="s">
        <v>45</v>
      </c>
      <c r="H75"/>
      <c r="I75"/>
      <c r="J75"/>
      <c r="K75"/>
      <c r="L75"/>
    </row>
    <row r="76" spans="1:12" ht="27.75" customHeight="1" x14ac:dyDescent="0.35">
      <c r="A76" s="1035" t="s">
        <v>93</v>
      </c>
      <c r="B76" s="1035"/>
      <c r="C76" s="1035"/>
      <c r="D76" s="1035"/>
      <c r="E76" s="1035"/>
      <c r="F76" s="1035"/>
      <c r="G76" s="1035"/>
      <c r="H76"/>
      <c r="I76"/>
      <c r="J76"/>
      <c r="K76"/>
      <c r="L76"/>
    </row>
    <row r="77" spans="1:12" ht="24.75" customHeight="1" x14ac:dyDescent="0.35">
      <c r="A77" s="1033" t="s">
        <v>94</v>
      </c>
      <c r="B77" s="1033"/>
      <c r="C77" s="1033"/>
      <c r="D77" s="1033"/>
      <c r="E77" s="1033"/>
      <c r="F77" s="1033"/>
      <c r="G77" s="1033"/>
      <c r="H77"/>
      <c r="I77"/>
      <c r="J77"/>
      <c r="K77"/>
      <c r="L77"/>
    </row>
    <row r="78" spans="1:12" s="322" customFormat="1" ht="14.5" customHeight="1" x14ac:dyDescent="0.35">
      <c r="A78" s="1033" t="s">
        <v>95</v>
      </c>
      <c r="B78" s="1033"/>
      <c r="C78" s="1033"/>
      <c r="D78" s="1033"/>
      <c r="E78" s="1033"/>
      <c r="F78" s="1033"/>
      <c r="G78" s="1033"/>
      <c r="H78" s="326"/>
      <c r="I78" s="326"/>
      <c r="J78" s="326"/>
      <c r="K78" s="326"/>
      <c r="L78" s="326"/>
    </row>
    <row r="79" spans="1:12" s="322" customFormat="1" ht="14.5" customHeight="1" x14ac:dyDescent="0.35">
      <c r="A79" s="1033" t="s">
        <v>96</v>
      </c>
      <c r="B79" s="1033"/>
      <c r="C79" s="1033"/>
      <c r="D79" s="1033"/>
      <c r="E79" s="1033"/>
      <c r="F79" s="1033"/>
      <c r="G79" s="1033"/>
      <c r="H79" s="326"/>
      <c r="I79" s="326"/>
      <c r="J79" s="326"/>
      <c r="K79" s="326"/>
      <c r="L79" s="326"/>
    </row>
    <row r="80" spans="1:12" s="322" customFormat="1" ht="14.5" customHeight="1" x14ac:dyDescent="0.35">
      <c r="A80" s="1033" t="s">
        <v>97</v>
      </c>
      <c r="B80" s="1033"/>
      <c r="C80" s="1033"/>
      <c r="D80" s="1033"/>
      <c r="E80" s="1033"/>
      <c r="F80" s="1033"/>
      <c r="G80" s="1033"/>
      <c r="H80" s="326"/>
      <c r="I80" s="326"/>
      <c r="J80" s="326"/>
      <c r="K80" s="326"/>
      <c r="L80" s="326"/>
    </row>
    <row r="81" spans="1:12" s="322" customFormat="1" ht="14.5" customHeight="1" x14ac:dyDescent="0.35">
      <c r="A81" s="327"/>
      <c r="B81" s="563"/>
      <c r="C81" s="563"/>
      <c r="D81" s="563"/>
      <c r="E81" s="563"/>
      <c r="F81" s="326"/>
      <c r="H81" s="326"/>
      <c r="I81" s="326"/>
      <c r="J81" s="326"/>
      <c r="K81" s="326"/>
      <c r="L81" s="326"/>
    </row>
    <row r="82" spans="1:12" ht="14.5" customHeight="1" x14ac:dyDescent="0.35">
      <c r="A82" s="432" t="s">
        <v>847</v>
      </c>
      <c r="B82" s="366"/>
      <c r="C82" s="366"/>
      <c r="D82" s="366"/>
      <c r="E82" s="366"/>
      <c r="F82" s="366"/>
      <c r="G82" s="2"/>
    </row>
    <row r="83" spans="1:12" ht="27" customHeight="1" x14ac:dyDescent="0.35">
      <c r="A83" s="1034" t="s">
        <v>246</v>
      </c>
      <c r="B83" s="1034"/>
      <c r="C83" s="1034"/>
      <c r="D83" s="1034"/>
      <c r="E83" s="1034"/>
      <c r="F83" s="1034"/>
    </row>
    <row r="84" spans="1:12" x14ac:dyDescent="0.35">
      <c r="A84" s="525" t="s">
        <v>1090</v>
      </c>
      <c r="B84" s="526">
        <v>2023</v>
      </c>
      <c r="C84" s="526">
        <v>2022</v>
      </c>
      <c r="D84" s="526">
        <v>2021</v>
      </c>
      <c r="E84" s="526">
        <v>2020</v>
      </c>
      <c r="F84" s="526">
        <v>2019</v>
      </c>
      <c r="G84"/>
    </row>
    <row r="85" spans="1:12" x14ac:dyDescent="0.35">
      <c r="A85" s="410" t="s">
        <v>247</v>
      </c>
      <c r="B85" s="411">
        <v>83</v>
      </c>
      <c r="C85" s="411">
        <v>90</v>
      </c>
      <c r="D85" s="411">
        <v>117</v>
      </c>
      <c r="E85" s="411">
        <v>468</v>
      </c>
      <c r="F85" s="632">
        <v>362</v>
      </c>
      <c r="G85" s="2"/>
    </row>
    <row r="86" spans="1:12" x14ac:dyDescent="0.35">
      <c r="A86" s="416" t="s">
        <v>248</v>
      </c>
      <c r="B86" s="527">
        <v>45</v>
      </c>
      <c r="C86" s="412">
        <v>52</v>
      </c>
      <c r="D86" s="412">
        <v>76</v>
      </c>
      <c r="E86" s="631">
        <v>402</v>
      </c>
      <c r="F86" s="634">
        <v>269</v>
      </c>
      <c r="G86" s="2"/>
    </row>
    <row r="87" spans="1:12" x14ac:dyDescent="0.35">
      <c r="A87" s="416" t="s">
        <v>249</v>
      </c>
      <c r="B87" s="527">
        <v>38</v>
      </c>
      <c r="C87" s="412">
        <v>38</v>
      </c>
      <c r="D87" s="412">
        <v>41</v>
      </c>
      <c r="E87" s="631">
        <v>66</v>
      </c>
      <c r="F87" s="633">
        <v>93</v>
      </c>
      <c r="G87" s="2"/>
    </row>
    <row r="88" spans="1:12" x14ac:dyDescent="0.35">
      <c r="A88" s="410" t="s">
        <v>801</v>
      </c>
      <c r="B88" s="527"/>
      <c r="C88" s="527"/>
      <c r="D88" s="413"/>
      <c r="E88" s="413"/>
      <c r="F88" s="635"/>
      <c r="G88" s="2"/>
    </row>
    <row r="89" spans="1:12" x14ac:dyDescent="0.35">
      <c r="A89" s="416" t="s">
        <v>78</v>
      </c>
      <c r="B89" s="527">
        <v>68</v>
      </c>
      <c r="C89" s="412">
        <v>69</v>
      </c>
      <c r="D89" s="412">
        <v>94</v>
      </c>
      <c r="E89" s="412">
        <v>325</v>
      </c>
      <c r="F89" s="631">
        <v>291</v>
      </c>
      <c r="G89" s="2"/>
    </row>
    <row r="90" spans="1:12" x14ac:dyDescent="0.35">
      <c r="A90" s="416" t="s">
        <v>79</v>
      </c>
      <c r="B90" s="527">
        <v>15</v>
      </c>
      <c r="C90" s="412">
        <v>18</v>
      </c>
      <c r="D90" s="412">
        <v>22</v>
      </c>
      <c r="E90" s="412">
        <v>143</v>
      </c>
      <c r="F90" s="631">
        <v>71</v>
      </c>
      <c r="G90" s="2"/>
    </row>
    <row r="91" spans="1:12" x14ac:dyDescent="0.35">
      <c r="A91" s="416" t="s">
        <v>108</v>
      </c>
      <c r="B91" s="527">
        <v>0</v>
      </c>
      <c r="C91" s="442" t="s">
        <v>45</v>
      </c>
      <c r="D91" s="442" t="s">
        <v>45</v>
      </c>
      <c r="E91" s="442" t="s">
        <v>45</v>
      </c>
      <c r="F91" s="442" t="s">
        <v>45</v>
      </c>
      <c r="G91" s="2"/>
    </row>
    <row r="92" spans="1:12" x14ac:dyDescent="0.35">
      <c r="A92" s="416" t="s">
        <v>172</v>
      </c>
      <c r="B92" s="527">
        <v>0</v>
      </c>
      <c r="C92" s="442" t="s">
        <v>45</v>
      </c>
      <c r="D92" s="442" t="s">
        <v>45</v>
      </c>
      <c r="E92" s="442" t="s">
        <v>45</v>
      </c>
      <c r="F92" s="442" t="s">
        <v>45</v>
      </c>
      <c r="G92" s="2"/>
    </row>
    <row r="93" spans="1:12" x14ac:dyDescent="0.35">
      <c r="A93" s="414" t="s">
        <v>1474</v>
      </c>
      <c r="B93" s="528">
        <v>878</v>
      </c>
      <c r="C93" s="528">
        <v>953</v>
      </c>
      <c r="D93" s="415">
        <v>2415</v>
      </c>
      <c r="E93" s="415">
        <v>4012</v>
      </c>
      <c r="F93" s="637">
        <v>2833</v>
      </c>
      <c r="G93" s="2"/>
    </row>
    <row r="94" spans="1:12" x14ac:dyDescent="0.35">
      <c r="A94" s="416" t="s">
        <v>78</v>
      </c>
      <c r="B94" s="529">
        <v>682</v>
      </c>
      <c r="C94" s="417">
        <v>750</v>
      </c>
      <c r="D94" s="417">
        <v>1647</v>
      </c>
      <c r="E94" s="636">
        <v>3703</v>
      </c>
      <c r="F94" s="638">
        <v>2407</v>
      </c>
      <c r="G94" s="2"/>
    </row>
    <row r="95" spans="1:12" x14ac:dyDescent="0.35">
      <c r="A95" s="418" t="s">
        <v>79</v>
      </c>
      <c r="B95" s="530">
        <v>196</v>
      </c>
      <c r="C95" s="419">
        <v>203</v>
      </c>
      <c r="D95" s="419">
        <v>767</v>
      </c>
      <c r="E95" s="419">
        <v>309</v>
      </c>
      <c r="F95" s="639">
        <v>426</v>
      </c>
      <c r="G95"/>
    </row>
    <row r="96" spans="1:12" x14ac:dyDescent="0.35">
      <c r="A96" s="421" t="s">
        <v>1062</v>
      </c>
      <c r="B96" s="423"/>
      <c r="C96" s="423"/>
      <c r="D96" s="422"/>
      <c r="E96" s="422"/>
      <c r="F96" s="640"/>
      <c r="G96"/>
    </row>
    <row r="97" spans="1:27" x14ac:dyDescent="0.35">
      <c r="A97" s="416" t="s">
        <v>250</v>
      </c>
      <c r="B97" s="424">
        <v>3.5999999999999997E-2</v>
      </c>
      <c r="C97" s="425">
        <v>3.4000000000000002E-2</v>
      </c>
      <c r="D97" s="425">
        <v>3.2000000000000001E-2</v>
      </c>
      <c r="E97" s="425">
        <v>3.2000000000000001E-2</v>
      </c>
      <c r="F97" s="425">
        <v>2.5999999999999999E-2</v>
      </c>
      <c r="G97" s="949"/>
      <c r="H97" s="915"/>
      <c r="I97" s="915"/>
      <c r="J97" s="915"/>
      <c r="K97" s="915"/>
    </row>
    <row r="98" spans="1:27" x14ac:dyDescent="0.35">
      <c r="A98" s="659" t="s">
        <v>251</v>
      </c>
      <c r="B98" s="423">
        <v>250</v>
      </c>
      <c r="C98" s="420">
        <v>249</v>
      </c>
      <c r="D98" s="420">
        <v>248</v>
      </c>
      <c r="E98" s="420">
        <v>250</v>
      </c>
      <c r="F98" s="420">
        <v>250</v>
      </c>
      <c r="G98"/>
    </row>
    <row r="99" spans="1:27" x14ac:dyDescent="0.35">
      <c r="A99" s="660" t="s">
        <v>252</v>
      </c>
      <c r="B99" s="867">
        <v>0.48</v>
      </c>
      <c r="C99" s="868">
        <v>0.48</v>
      </c>
      <c r="D99" s="869">
        <v>0.45</v>
      </c>
      <c r="E99" s="869">
        <v>0.44</v>
      </c>
      <c r="F99" s="869">
        <v>0.44</v>
      </c>
      <c r="G99" s="950"/>
      <c r="H99" s="916"/>
      <c r="I99" s="916"/>
      <c r="J99" s="916"/>
      <c r="K99" s="916"/>
    </row>
    <row r="100" spans="1:27" ht="14.5" customHeight="1" x14ac:dyDescent="0.35">
      <c r="A100" s="1028" t="s">
        <v>881</v>
      </c>
      <c r="B100" s="1028"/>
      <c r="C100" s="1028"/>
      <c r="D100" s="1028"/>
      <c r="E100" s="1028"/>
      <c r="F100" s="1028"/>
      <c r="G100"/>
    </row>
    <row r="101" spans="1:27" ht="14.5" customHeight="1" x14ac:dyDescent="0.35">
      <c r="A101" s="1029" t="s">
        <v>1088</v>
      </c>
      <c r="B101" s="1029"/>
      <c r="C101" s="1029"/>
      <c r="D101" s="1029"/>
      <c r="E101" s="1029"/>
      <c r="F101" s="1029"/>
      <c r="G101"/>
    </row>
    <row r="102" spans="1:27" customFormat="1" ht="28.5" customHeight="1" x14ac:dyDescent="0.35">
      <c r="A102" s="1029" t="s">
        <v>1242</v>
      </c>
      <c r="B102" s="1029"/>
      <c r="C102" s="1029"/>
      <c r="D102" s="1029"/>
      <c r="E102" s="1029"/>
      <c r="F102" s="1029"/>
    </row>
    <row r="103" spans="1:27" ht="14.5" customHeight="1" x14ac:dyDescent="0.35">
      <c r="A103" s="566"/>
      <c r="B103" s="564"/>
      <c r="C103" s="564"/>
      <c r="D103" s="564"/>
      <c r="E103" s="564"/>
      <c r="G103"/>
    </row>
    <row r="104" spans="1:27" ht="14.5" customHeight="1" x14ac:dyDescent="0.35">
      <c r="A104" s="570" t="s">
        <v>98</v>
      </c>
      <c r="B104" s="366"/>
      <c r="C104" s="366"/>
      <c r="D104" s="366"/>
      <c r="E104" s="366"/>
      <c r="F104" s="366"/>
      <c r="G104"/>
      <c r="H104"/>
      <c r="I104"/>
      <c r="J104"/>
      <c r="K104"/>
      <c r="L104"/>
      <c r="Q104" s="35"/>
      <c r="R104" s="35"/>
      <c r="S104" s="35"/>
      <c r="T104" s="35"/>
      <c r="U104" s="35"/>
      <c r="V104" s="35"/>
      <c r="W104" s="35"/>
      <c r="X104" s="35"/>
      <c r="Y104" s="35"/>
      <c r="Z104" s="35"/>
      <c r="AA104" s="43"/>
    </row>
    <row r="105" spans="1:27" x14ac:dyDescent="0.35">
      <c r="A105" s="430" t="s">
        <v>99</v>
      </c>
      <c r="B105" s="399">
        <v>2023</v>
      </c>
      <c r="C105" s="399">
        <v>2022</v>
      </c>
      <c r="D105" s="399">
        <v>2021</v>
      </c>
      <c r="E105" s="399">
        <v>2020</v>
      </c>
      <c r="F105" s="399">
        <v>2019</v>
      </c>
      <c r="G105"/>
      <c r="H105"/>
      <c r="I105"/>
      <c r="J105"/>
      <c r="O105" s="35"/>
      <c r="P105" s="35"/>
      <c r="Q105" s="35"/>
      <c r="R105" s="35"/>
      <c r="S105" s="35"/>
      <c r="T105" s="35"/>
      <c r="U105" s="35"/>
      <c r="V105" s="35"/>
      <c r="W105" s="35"/>
      <c r="X105" s="35"/>
      <c r="Y105" s="35"/>
      <c r="Z105" s="43"/>
    </row>
    <row r="106" spans="1:27" x14ac:dyDescent="0.35">
      <c r="A106" s="243" t="s">
        <v>100</v>
      </c>
      <c r="B106" s="244"/>
      <c r="C106" s="244"/>
      <c r="D106" s="245"/>
      <c r="E106" s="245"/>
      <c r="F106" s="246"/>
      <c r="G106"/>
      <c r="H106"/>
      <c r="I106"/>
      <c r="J106"/>
    </row>
    <row r="107" spans="1:27" x14ac:dyDescent="0.35">
      <c r="A107" s="99" t="s">
        <v>101</v>
      </c>
      <c r="B107" s="247">
        <v>0.87</v>
      </c>
      <c r="C107" s="781">
        <v>0.87</v>
      </c>
      <c r="D107" s="142">
        <v>0.88</v>
      </c>
      <c r="E107" s="142">
        <v>0.84</v>
      </c>
      <c r="F107" s="143">
        <v>0.81</v>
      </c>
      <c r="G107"/>
      <c r="H107"/>
      <c r="I107"/>
      <c r="J107"/>
    </row>
    <row r="108" spans="1:27" x14ac:dyDescent="0.35">
      <c r="A108" s="99" t="s">
        <v>102</v>
      </c>
      <c r="B108" s="247">
        <v>0.78</v>
      </c>
      <c r="C108" s="781">
        <v>0.78</v>
      </c>
      <c r="D108" s="142">
        <v>0.78</v>
      </c>
      <c r="E108" s="142">
        <v>0.74</v>
      </c>
      <c r="F108" s="143">
        <v>0.74</v>
      </c>
      <c r="G108"/>
      <c r="H108"/>
      <c r="I108"/>
      <c r="J108"/>
    </row>
    <row r="109" spans="1:27" x14ac:dyDescent="0.35">
      <c r="A109" s="248"/>
      <c r="B109" s="247"/>
      <c r="C109" s="781"/>
      <c r="D109" s="100"/>
      <c r="E109" s="100"/>
      <c r="F109" s="101"/>
      <c r="G109"/>
      <c r="H109"/>
      <c r="I109"/>
      <c r="J109"/>
    </row>
    <row r="110" spans="1:27" ht="17.25" customHeight="1" x14ac:dyDescent="0.35">
      <c r="A110" s="248" t="s">
        <v>1089</v>
      </c>
      <c r="B110" s="664"/>
      <c r="C110" s="782"/>
      <c r="D110" s="656"/>
      <c r="E110" s="656"/>
      <c r="F110" s="613"/>
      <c r="G110"/>
      <c r="H110"/>
      <c r="I110"/>
      <c r="J110"/>
    </row>
    <row r="111" spans="1:27" x14ac:dyDescent="0.35">
      <c r="A111" s="518" t="s">
        <v>78</v>
      </c>
      <c r="B111" s="256">
        <v>0.87</v>
      </c>
      <c r="C111" s="783">
        <v>0.87</v>
      </c>
      <c r="D111" s="379">
        <v>0.87</v>
      </c>
      <c r="E111" s="379">
        <v>0.84</v>
      </c>
      <c r="F111" s="483">
        <v>0.81</v>
      </c>
      <c r="G111"/>
      <c r="H111"/>
      <c r="I111"/>
      <c r="J111"/>
    </row>
    <row r="112" spans="1:27" x14ac:dyDescent="0.35">
      <c r="A112" s="518" t="s">
        <v>79</v>
      </c>
      <c r="B112" s="256">
        <v>0.87</v>
      </c>
      <c r="C112" s="783">
        <v>0.87</v>
      </c>
      <c r="D112" s="379">
        <v>0.88</v>
      </c>
      <c r="E112" s="379">
        <v>0.83</v>
      </c>
      <c r="F112" s="483">
        <v>0.81</v>
      </c>
      <c r="G112"/>
      <c r="H112"/>
      <c r="I112"/>
      <c r="J112"/>
    </row>
    <row r="113" spans="1:27" x14ac:dyDescent="0.35">
      <c r="A113" s="518"/>
      <c r="B113" s="256"/>
      <c r="C113" s="953"/>
      <c r="D113" s="663"/>
      <c r="E113" s="663"/>
      <c r="F113" s="663"/>
      <c r="G113"/>
      <c r="H113"/>
      <c r="I113"/>
      <c r="J113"/>
    </row>
    <row r="114" spans="1:27" x14ac:dyDescent="0.35">
      <c r="A114" s="253" t="s">
        <v>793</v>
      </c>
      <c r="B114" s="256"/>
      <c r="C114" s="953"/>
      <c r="D114"/>
      <c r="E114"/>
      <c r="F114"/>
      <c r="G114"/>
      <c r="K114"/>
      <c r="P114" s="35"/>
      <c r="Q114" s="35"/>
      <c r="R114" s="35"/>
      <c r="S114" s="35"/>
      <c r="T114" s="35"/>
      <c r="U114" s="35"/>
      <c r="V114" s="35"/>
      <c r="W114" s="35"/>
      <c r="X114" s="35"/>
      <c r="Y114" s="35"/>
      <c r="Z114" s="35"/>
      <c r="AA114" s="43"/>
    </row>
    <row r="115" spans="1:27" x14ac:dyDescent="0.35">
      <c r="A115" s="350" t="s">
        <v>106</v>
      </c>
      <c r="B115" s="831">
        <v>0.83</v>
      </c>
      <c r="C115" s="953">
        <v>0.85</v>
      </c>
      <c r="D115"/>
      <c r="E115"/>
      <c r="F115"/>
      <c r="G115"/>
      <c r="K115"/>
      <c r="P115" s="35"/>
      <c r="Q115" s="35"/>
      <c r="R115" s="35"/>
      <c r="S115" s="35"/>
      <c r="T115" s="35"/>
      <c r="U115" s="35"/>
      <c r="V115" s="35"/>
      <c r="W115" s="35"/>
      <c r="X115" s="35"/>
      <c r="Y115" s="35"/>
      <c r="Z115" s="35"/>
      <c r="AA115" s="43"/>
    </row>
    <row r="116" spans="1:27" x14ac:dyDescent="0.35">
      <c r="A116" s="518" t="s">
        <v>107</v>
      </c>
      <c r="B116" s="831">
        <v>0.84</v>
      </c>
      <c r="C116" s="953">
        <v>0.86</v>
      </c>
      <c r="D116"/>
      <c r="E116"/>
      <c r="F116"/>
      <c r="G116"/>
      <c r="K116"/>
      <c r="P116" s="35"/>
      <c r="Q116" s="35"/>
      <c r="R116" s="35"/>
      <c r="S116" s="35"/>
      <c r="T116" s="35"/>
      <c r="U116" s="35"/>
      <c r="V116" s="35"/>
      <c r="W116" s="35"/>
      <c r="X116" s="35"/>
      <c r="Y116" s="35"/>
      <c r="Z116" s="35"/>
      <c r="AA116" s="43"/>
    </row>
    <row r="117" spans="1:27" x14ac:dyDescent="0.35">
      <c r="A117" s="518" t="s">
        <v>108</v>
      </c>
      <c r="B117" s="831">
        <v>0.8</v>
      </c>
      <c r="C117" s="953">
        <v>0.83</v>
      </c>
      <c r="D117"/>
      <c r="E117"/>
      <c r="F117"/>
      <c r="G117"/>
      <c r="K117"/>
      <c r="P117" s="35"/>
      <c r="Q117" s="35"/>
      <c r="R117" s="35"/>
      <c r="S117" s="35"/>
      <c r="T117" s="35"/>
      <c r="U117" s="35"/>
      <c r="V117" s="35"/>
      <c r="W117" s="35"/>
      <c r="X117" s="35"/>
      <c r="Y117" s="35"/>
      <c r="Z117" s="35"/>
      <c r="AA117" s="43"/>
    </row>
    <row r="118" spans="1:27" x14ac:dyDescent="0.35">
      <c r="A118" s="518" t="s">
        <v>109</v>
      </c>
      <c r="B118" s="831">
        <v>0.78</v>
      </c>
      <c r="C118" s="953">
        <v>0.82</v>
      </c>
      <c r="D118"/>
      <c r="E118"/>
      <c r="F118"/>
      <c r="G118"/>
      <c r="K118"/>
      <c r="P118" s="35"/>
      <c r="Q118" s="35"/>
      <c r="R118" s="35"/>
      <c r="S118" s="35"/>
      <c r="T118" s="35"/>
      <c r="U118" s="35"/>
      <c r="V118" s="35"/>
      <c r="W118" s="35"/>
      <c r="X118" s="35"/>
      <c r="Y118" s="35"/>
      <c r="Z118" s="35"/>
      <c r="AA118" s="43"/>
    </row>
    <row r="119" spans="1:27" x14ac:dyDescent="0.35">
      <c r="A119" s="518" t="s">
        <v>110</v>
      </c>
      <c r="B119" s="831">
        <v>0.79</v>
      </c>
      <c r="C119" s="953">
        <v>0.81</v>
      </c>
      <c r="D119"/>
      <c r="E119"/>
      <c r="F119"/>
      <c r="G119"/>
      <c r="K119"/>
      <c r="P119" s="35"/>
      <c r="Q119" s="35"/>
      <c r="R119" s="35"/>
      <c r="S119" s="35"/>
      <c r="T119" s="35"/>
      <c r="U119" s="35"/>
      <c r="V119" s="35"/>
      <c r="W119" s="35"/>
      <c r="X119" s="35"/>
      <c r="Y119" s="35"/>
      <c r="Z119" s="35"/>
      <c r="AA119" s="43"/>
    </row>
    <row r="120" spans="1:27" x14ac:dyDescent="0.35">
      <c r="A120" s="518" t="s">
        <v>111</v>
      </c>
      <c r="B120" s="831">
        <v>0.85</v>
      </c>
      <c r="C120" s="953">
        <v>0.86</v>
      </c>
      <c r="D120"/>
      <c r="E120"/>
      <c r="F120"/>
      <c r="G120"/>
      <c r="K120"/>
      <c r="P120" s="35"/>
      <c r="Q120" s="35"/>
      <c r="R120" s="35"/>
      <c r="S120" s="35"/>
      <c r="T120" s="35"/>
      <c r="U120" s="35"/>
      <c r="V120" s="35"/>
      <c r="W120" s="35"/>
      <c r="X120" s="35"/>
      <c r="Y120" s="35"/>
      <c r="Z120" s="35"/>
      <c r="AA120" s="43"/>
    </row>
    <row r="121" spans="1:27" x14ac:dyDescent="0.35">
      <c r="A121" s="518" t="s">
        <v>112</v>
      </c>
      <c r="B121" s="831">
        <v>0.77</v>
      </c>
      <c r="C121" s="953">
        <v>0.8</v>
      </c>
      <c r="D121"/>
      <c r="E121"/>
      <c r="F121"/>
      <c r="G121"/>
      <c r="K121"/>
      <c r="P121" s="35"/>
      <c r="Q121" s="35"/>
      <c r="R121" s="35"/>
      <c r="S121" s="35"/>
      <c r="T121" s="35"/>
      <c r="U121" s="35"/>
      <c r="V121" s="35"/>
      <c r="W121" s="35"/>
      <c r="X121" s="35"/>
      <c r="Y121" s="35"/>
      <c r="Z121" s="35"/>
      <c r="AA121" s="43"/>
    </row>
    <row r="122" spans="1:27" x14ac:dyDescent="0.35">
      <c r="A122" s="518" t="s">
        <v>113</v>
      </c>
      <c r="B122" s="831">
        <v>0.84</v>
      </c>
      <c r="C122" s="953">
        <v>0.86</v>
      </c>
      <c r="D122"/>
      <c r="E122"/>
      <c r="F122"/>
      <c r="G122"/>
      <c r="K122"/>
      <c r="P122" s="35"/>
      <c r="Q122" s="35"/>
      <c r="R122" s="35"/>
      <c r="S122" s="35"/>
      <c r="T122" s="35"/>
      <c r="U122" s="35"/>
      <c r="V122" s="35"/>
      <c r="W122" s="35"/>
      <c r="X122" s="35"/>
      <c r="Y122" s="35"/>
      <c r="Z122" s="35"/>
      <c r="AA122" s="43"/>
    </row>
    <row r="123" spans="1:27" x14ac:dyDescent="0.35">
      <c r="A123" s="661"/>
      <c r="B123" s="662"/>
      <c r="C123" s="953"/>
      <c r="D123" s="663"/>
      <c r="E123" s="663"/>
      <c r="F123" s="663"/>
      <c r="G123"/>
      <c r="H123"/>
      <c r="I123"/>
      <c r="J123"/>
    </row>
    <row r="124" spans="1:27" x14ac:dyDescent="0.35">
      <c r="A124" s="115" t="s">
        <v>103</v>
      </c>
      <c r="B124" s="515"/>
      <c r="C124" s="515"/>
      <c r="D124" s="516"/>
      <c r="E124" s="516"/>
      <c r="F124" s="517"/>
      <c r="G124"/>
      <c r="H124"/>
      <c r="I124"/>
      <c r="J124"/>
    </row>
    <row r="125" spans="1:27" ht="26" x14ac:dyDescent="0.35">
      <c r="A125" s="249" t="s">
        <v>104</v>
      </c>
      <c r="B125" s="250">
        <v>0.9</v>
      </c>
      <c r="C125" s="784">
        <v>0.92</v>
      </c>
      <c r="D125" s="150">
        <v>0.93</v>
      </c>
      <c r="E125" s="150">
        <v>0.94</v>
      </c>
      <c r="F125" s="151">
        <v>0.92</v>
      </c>
      <c r="G125"/>
      <c r="H125"/>
      <c r="I125"/>
      <c r="J125"/>
    </row>
    <row r="126" spans="1:27" x14ac:dyDescent="0.35">
      <c r="A126" s="518" t="s">
        <v>44</v>
      </c>
      <c r="B126" s="247">
        <v>0.87</v>
      </c>
      <c r="C126" s="781">
        <v>0.9</v>
      </c>
      <c r="D126" s="142">
        <v>0.91</v>
      </c>
      <c r="E126" s="100" t="s">
        <v>45</v>
      </c>
      <c r="F126" s="101" t="s">
        <v>45</v>
      </c>
      <c r="G126"/>
      <c r="H126"/>
      <c r="I126"/>
      <c r="J126"/>
    </row>
    <row r="127" spans="1:27" x14ac:dyDescent="0.35">
      <c r="A127" s="518" t="s">
        <v>105</v>
      </c>
      <c r="B127" s="247">
        <v>0.93</v>
      </c>
      <c r="C127" s="781">
        <v>0.94</v>
      </c>
      <c r="D127" s="142">
        <v>0.94</v>
      </c>
      <c r="E127" s="100" t="s">
        <v>45</v>
      </c>
      <c r="F127" s="101" t="s">
        <v>45</v>
      </c>
      <c r="G127"/>
      <c r="H127"/>
      <c r="I127"/>
      <c r="J127"/>
      <c r="O127" s="35"/>
      <c r="P127" s="35"/>
      <c r="Q127" s="35"/>
      <c r="R127" s="35"/>
      <c r="S127" s="35"/>
      <c r="T127" s="35"/>
      <c r="U127" s="35"/>
      <c r="V127" s="35"/>
      <c r="W127" s="35"/>
      <c r="X127" s="35"/>
      <c r="Y127" s="35"/>
      <c r="Z127" s="43"/>
    </row>
    <row r="128" spans="1:27" x14ac:dyDescent="0.35">
      <c r="A128" s="251"/>
      <c r="B128" s="247"/>
      <c r="C128"/>
      <c r="D128"/>
      <c r="E128"/>
      <c r="F128"/>
      <c r="G128"/>
      <c r="H128"/>
      <c r="I128"/>
      <c r="J128"/>
      <c r="K128"/>
      <c r="P128" s="35"/>
      <c r="Q128" s="35"/>
      <c r="R128" s="35"/>
      <c r="S128" s="35"/>
      <c r="T128" s="35"/>
      <c r="U128" s="35"/>
      <c r="V128" s="35"/>
      <c r="W128" s="35"/>
      <c r="X128" s="35"/>
      <c r="Y128" s="35"/>
      <c r="Z128" s="35"/>
      <c r="AA128" s="43"/>
    </row>
    <row r="129" spans="1:27" ht="26" x14ac:dyDescent="0.35">
      <c r="A129" s="249" t="s">
        <v>1056</v>
      </c>
      <c r="B129" s="250">
        <v>0.85</v>
      </c>
      <c r="C129"/>
      <c r="D129"/>
      <c r="E129"/>
      <c r="F129"/>
      <c r="G129"/>
      <c r="H129"/>
      <c r="I129"/>
      <c r="J129"/>
      <c r="K129"/>
    </row>
    <row r="130" spans="1:27" x14ac:dyDescent="0.35">
      <c r="A130" s="518" t="s">
        <v>44</v>
      </c>
      <c r="B130" s="247">
        <v>0.79</v>
      </c>
      <c r="C130"/>
      <c r="D130"/>
      <c r="E130"/>
      <c r="F130"/>
      <c r="G130"/>
      <c r="H130"/>
      <c r="I130"/>
      <c r="J130"/>
      <c r="K130"/>
    </row>
    <row r="131" spans="1:27" x14ac:dyDescent="0.35">
      <c r="A131" s="518" t="s">
        <v>105</v>
      </c>
      <c r="B131" s="247">
        <v>0.89</v>
      </c>
      <c r="C131"/>
      <c r="D131"/>
      <c r="E131"/>
      <c r="F131"/>
      <c r="G131"/>
      <c r="H131"/>
      <c r="I131"/>
      <c r="J131"/>
      <c r="K131"/>
      <c r="P131" s="35"/>
      <c r="Q131" s="35"/>
      <c r="R131" s="35"/>
      <c r="S131" s="35"/>
      <c r="T131" s="35"/>
      <c r="U131" s="35"/>
      <c r="V131" s="35"/>
      <c r="W131" s="35"/>
      <c r="X131" s="35"/>
      <c r="Y131" s="35"/>
      <c r="Z131" s="35"/>
      <c r="AA131" s="43"/>
    </row>
    <row r="132" spans="1:27" x14ac:dyDescent="0.35">
      <c r="A132" s="251"/>
      <c r="B132" s="247"/>
      <c r="C132"/>
      <c r="D132"/>
      <c r="E132"/>
      <c r="F132"/>
      <c r="G132"/>
      <c r="H132"/>
      <c r="I132"/>
      <c r="J132"/>
      <c r="K132"/>
      <c r="P132" s="35"/>
      <c r="Q132" s="35"/>
      <c r="R132" s="35"/>
      <c r="S132" s="35"/>
      <c r="T132" s="35"/>
      <c r="U132" s="35"/>
      <c r="V132" s="35"/>
      <c r="W132" s="35"/>
      <c r="X132" s="35"/>
      <c r="Y132" s="35"/>
      <c r="Z132" s="35"/>
      <c r="AA132" s="43"/>
    </row>
    <row r="133" spans="1:27" ht="39" x14ac:dyDescent="0.35">
      <c r="A133" s="249" t="s">
        <v>1057</v>
      </c>
      <c r="B133" s="250">
        <v>0.86</v>
      </c>
      <c r="C133"/>
      <c r="D133"/>
      <c r="E133"/>
      <c r="F133"/>
      <c r="G133"/>
      <c r="H133"/>
      <c r="I133"/>
      <c r="J133"/>
      <c r="K133"/>
    </row>
    <row r="134" spans="1:27" x14ac:dyDescent="0.35">
      <c r="A134" s="518" t="s">
        <v>44</v>
      </c>
      <c r="B134" s="247">
        <v>0.84</v>
      </c>
      <c r="C134"/>
      <c r="D134"/>
      <c r="E134"/>
      <c r="F134"/>
      <c r="G134"/>
      <c r="H134"/>
      <c r="I134"/>
      <c r="J134"/>
      <c r="K134"/>
    </row>
    <row r="135" spans="1:27" x14ac:dyDescent="0.35">
      <c r="A135" s="518" t="s">
        <v>105</v>
      </c>
      <c r="B135" s="247">
        <v>0.88</v>
      </c>
      <c r="C135"/>
      <c r="D135"/>
      <c r="E135"/>
      <c r="F135"/>
      <c r="G135"/>
      <c r="H135"/>
      <c r="I135"/>
      <c r="J135"/>
      <c r="K135"/>
      <c r="P135" s="35"/>
      <c r="Q135" s="35"/>
      <c r="R135" s="35"/>
      <c r="S135" s="35"/>
      <c r="T135" s="35"/>
      <c r="U135" s="35"/>
      <c r="V135" s="35"/>
      <c r="W135" s="35"/>
      <c r="X135" s="35"/>
      <c r="Y135" s="35"/>
      <c r="Z135" s="35"/>
      <c r="AA135" s="43"/>
    </row>
    <row r="136" spans="1:27" x14ac:dyDescent="0.35">
      <c r="A136" s="251"/>
      <c r="B136" s="247"/>
      <c r="C136"/>
      <c r="D136"/>
      <c r="E136"/>
      <c r="F136"/>
      <c r="G136"/>
      <c r="H136"/>
      <c r="I136"/>
      <c r="J136"/>
      <c r="K136"/>
      <c r="P136" s="35"/>
      <c r="Q136" s="35"/>
      <c r="R136" s="35"/>
      <c r="S136" s="35"/>
      <c r="T136" s="35"/>
      <c r="U136" s="35"/>
      <c r="V136" s="35"/>
      <c r="W136" s="35"/>
      <c r="X136" s="35"/>
      <c r="Y136" s="35"/>
      <c r="Z136" s="35"/>
      <c r="AA136" s="43"/>
    </row>
    <row r="137" spans="1:27" ht="39" x14ac:dyDescent="0.35">
      <c r="A137" s="249" t="s">
        <v>1057</v>
      </c>
      <c r="B137" s="250">
        <v>0.86</v>
      </c>
      <c r="C137"/>
      <c r="D137"/>
      <c r="E137"/>
      <c r="F137"/>
      <c r="G137"/>
      <c r="H137"/>
      <c r="I137"/>
      <c r="J137"/>
      <c r="K137"/>
      <c r="P137" s="35"/>
      <c r="Q137" s="35"/>
      <c r="R137" s="35"/>
      <c r="S137" s="35"/>
      <c r="T137" s="35"/>
      <c r="U137" s="35"/>
      <c r="V137" s="35"/>
      <c r="W137" s="35"/>
      <c r="X137" s="35"/>
      <c r="Y137" s="35"/>
      <c r="Z137" s="35"/>
      <c r="AA137" s="43"/>
    </row>
    <row r="138" spans="1:27" x14ac:dyDescent="0.35">
      <c r="A138" s="665" t="s">
        <v>802</v>
      </c>
      <c r="B138" s="247"/>
      <c r="C138"/>
      <c r="D138"/>
      <c r="E138"/>
      <c r="F138"/>
      <c r="G138"/>
      <c r="H138"/>
      <c r="I138"/>
      <c r="J138"/>
      <c r="K138"/>
      <c r="P138" s="35"/>
      <c r="Q138" s="35"/>
      <c r="R138" s="35"/>
      <c r="S138" s="35"/>
      <c r="T138" s="35"/>
      <c r="U138" s="35"/>
      <c r="V138" s="35"/>
      <c r="W138" s="35"/>
      <c r="X138" s="35"/>
      <c r="Y138" s="35"/>
      <c r="Z138" s="35"/>
      <c r="AA138" s="43"/>
    </row>
    <row r="139" spans="1:27" x14ac:dyDescent="0.35">
      <c r="A139" s="518" t="s">
        <v>44</v>
      </c>
      <c r="B139" s="247">
        <v>0.84</v>
      </c>
      <c r="C139"/>
      <c r="D139"/>
      <c r="E139"/>
      <c r="F139"/>
      <c r="G139"/>
      <c r="H139"/>
      <c r="I139"/>
      <c r="J139"/>
      <c r="K139"/>
      <c r="P139" s="35"/>
      <c r="Q139" s="35"/>
      <c r="R139" s="35"/>
      <c r="S139" s="35"/>
      <c r="T139" s="35"/>
      <c r="U139" s="35"/>
      <c r="V139" s="35"/>
      <c r="W139" s="35"/>
      <c r="X139" s="35"/>
      <c r="Y139" s="35"/>
      <c r="Z139" s="35"/>
      <c r="AA139" s="43"/>
    </row>
    <row r="140" spans="1:27" x14ac:dyDescent="0.35">
      <c r="A140" s="518" t="s">
        <v>105</v>
      </c>
      <c r="B140" s="247">
        <v>0.88</v>
      </c>
      <c r="C140"/>
      <c r="D140"/>
      <c r="E140"/>
      <c r="F140"/>
      <c r="G140"/>
      <c r="H140"/>
      <c r="I140"/>
      <c r="J140"/>
      <c r="K140"/>
      <c r="P140" s="35"/>
      <c r="Q140" s="35"/>
      <c r="R140" s="35"/>
      <c r="S140" s="35"/>
      <c r="T140" s="35"/>
      <c r="U140" s="35"/>
      <c r="V140" s="35"/>
      <c r="W140" s="35"/>
      <c r="X140" s="35"/>
      <c r="Y140" s="35"/>
      <c r="Z140" s="35"/>
      <c r="AA140" s="43"/>
    </row>
    <row r="141" spans="1:27" x14ac:dyDescent="0.35">
      <c r="A141" s="666" t="s">
        <v>803</v>
      </c>
      <c r="B141" s="667"/>
      <c r="C141"/>
      <c r="D141"/>
      <c r="E141"/>
      <c r="F141"/>
      <c r="G141"/>
      <c r="H141"/>
      <c r="I141"/>
      <c r="J141"/>
      <c r="K141"/>
      <c r="P141" s="668"/>
      <c r="Q141" s="668"/>
      <c r="R141" s="668"/>
      <c r="S141" s="668"/>
      <c r="T141" s="668"/>
      <c r="U141" s="668"/>
      <c r="V141" s="668"/>
      <c r="W141" s="668"/>
      <c r="X141" s="668"/>
      <c r="Y141" s="668"/>
      <c r="Z141" s="668"/>
      <c r="AA141" s="43"/>
    </row>
    <row r="142" spans="1:27" ht="15.75" customHeight="1" x14ac:dyDescent="0.35">
      <c r="A142" s="518" t="s">
        <v>78</v>
      </c>
      <c r="B142" s="256">
        <v>0.86</v>
      </c>
      <c r="C142"/>
      <c r="D142"/>
      <c r="E142"/>
      <c r="F142"/>
      <c r="G142"/>
      <c r="H142"/>
      <c r="K142"/>
      <c r="P142" s="35"/>
      <c r="Q142" s="35"/>
      <c r="R142" s="35"/>
      <c r="S142" s="35"/>
      <c r="T142" s="35"/>
      <c r="U142" s="35"/>
      <c r="V142" s="35"/>
      <c r="W142" s="35"/>
      <c r="X142" s="35"/>
      <c r="Y142" s="35"/>
      <c r="Z142" s="35"/>
      <c r="AA142" s="43"/>
    </row>
    <row r="143" spans="1:27" x14ac:dyDescent="0.35">
      <c r="A143" s="518" t="s">
        <v>79</v>
      </c>
      <c r="B143" s="256">
        <v>0.86</v>
      </c>
      <c r="C143"/>
      <c r="D143"/>
      <c r="E143"/>
      <c r="F143"/>
      <c r="G143"/>
      <c r="K143"/>
      <c r="P143" s="35"/>
      <c r="Q143" s="35"/>
      <c r="R143" s="35"/>
      <c r="S143" s="35"/>
      <c r="T143" s="35"/>
      <c r="U143" s="35"/>
      <c r="V143" s="35"/>
      <c r="W143" s="35"/>
      <c r="X143" s="35"/>
      <c r="Y143" s="35"/>
      <c r="Z143" s="35"/>
      <c r="AA143" s="43"/>
    </row>
    <row r="144" spans="1:27" ht="24" customHeight="1" x14ac:dyDescent="0.35">
      <c r="A144" s="1025" t="s">
        <v>1200</v>
      </c>
      <c r="B144" s="1025"/>
      <c r="C144" s="1025"/>
      <c r="D144" s="1025"/>
      <c r="E144" s="1025"/>
      <c r="F144" s="1025"/>
      <c r="G144" s="47"/>
      <c r="H144"/>
      <c r="I144"/>
      <c r="J144"/>
      <c r="K144"/>
      <c r="L144"/>
    </row>
    <row r="145" spans="1:12" ht="14.5" customHeight="1" x14ac:dyDescent="0.35">
      <c r="A145" s="50" t="s">
        <v>114</v>
      </c>
      <c r="B145" s="342"/>
      <c r="C145" s="342"/>
      <c r="D145" s="342"/>
      <c r="E145" s="342"/>
      <c r="G145" s="2"/>
      <c r="H145"/>
      <c r="I145"/>
      <c r="J145"/>
      <c r="K145"/>
      <c r="L145"/>
    </row>
    <row r="146" spans="1:12" x14ac:dyDescent="0.35">
      <c r="A146" s="50" t="s">
        <v>115</v>
      </c>
      <c r="B146" s="342"/>
      <c r="C146" s="342"/>
      <c r="D146" s="342"/>
      <c r="E146" s="342"/>
      <c r="G146" s="2"/>
      <c r="H146"/>
      <c r="I146"/>
      <c r="J146"/>
      <c r="K146"/>
      <c r="L146"/>
    </row>
    <row r="147" spans="1:12" x14ac:dyDescent="0.35">
      <c r="A147" s="50" t="s">
        <v>116</v>
      </c>
      <c r="H147"/>
      <c r="I147"/>
      <c r="J147"/>
      <c r="K147"/>
      <c r="L147"/>
    </row>
    <row r="148" spans="1:12" x14ac:dyDescent="0.35">
      <c r="H148"/>
      <c r="I148"/>
      <c r="J148"/>
      <c r="K148"/>
      <c r="L148"/>
    </row>
    <row r="149" spans="1:12" x14ac:dyDescent="0.35">
      <c r="H149"/>
      <c r="I149"/>
      <c r="J149"/>
      <c r="K149"/>
      <c r="L149"/>
    </row>
    <row r="150" spans="1:12" x14ac:dyDescent="0.35">
      <c r="H150"/>
      <c r="I150"/>
      <c r="J150"/>
      <c r="K150"/>
      <c r="L150"/>
    </row>
    <row r="151" spans="1:12" x14ac:dyDescent="0.35">
      <c r="H151"/>
      <c r="I151"/>
      <c r="J151"/>
      <c r="K151"/>
      <c r="L151"/>
    </row>
    <row r="152" spans="1:12" x14ac:dyDescent="0.35">
      <c r="H152"/>
      <c r="I152"/>
      <c r="J152"/>
      <c r="K152"/>
      <c r="L152"/>
    </row>
    <row r="153" spans="1:12" x14ac:dyDescent="0.35">
      <c r="H153"/>
      <c r="I153"/>
      <c r="J153"/>
      <c r="K153"/>
      <c r="L153"/>
    </row>
    <row r="154" spans="1:12" x14ac:dyDescent="0.35">
      <c r="H154"/>
      <c r="I154"/>
      <c r="J154"/>
      <c r="K154"/>
      <c r="L154"/>
    </row>
    <row r="155" spans="1:12" x14ac:dyDescent="0.35">
      <c r="H155"/>
      <c r="I155"/>
      <c r="J155"/>
      <c r="K155"/>
      <c r="L155"/>
    </row>
  </sheetData>
  <sheetProtection sheet="1" objects="1" scenarios="1"/>
  <mergeCells count="20">
    <mergeCell ref="A100:F100"/>
    <mergeCell ref="A101:F101"/>
    <mergeCell ref="A102:F102"/>
    <mergeCell ref="A144:F144"/>
    <mergeCell ref="A41:G41"/>
    <mergeCell ref="A51:G51"/>
    <mergeCell ref="A48:G48"/>
    <mergeCell ref="A49:G49"/>
    <mergeCell ref="A80:G80"/>
    <mergeCell ref="A83:F83"/>
    <mergeCell ref="A76:G76"/>
    <mergeCell ref="A77:G77"/>
    <mergeCell ref="A78:G78"/>
    <mergeCell ref="A79:G79"/>
    <mergeCell ref="A40:G40"/>
    <mergeCell ref="A16:F16"/>
    <mergeCell ref="A17:G17"/>
    <mergeCell ref="A23:G23"/>
    <mergeCell ref="A31:M31"/>
    <mergeCell ref="A32:M32"/>
  </mergeCells>
  <hyperlinks>
    <hyperlink ref="A24" r:id="rId1" display="Annual Ombudsman Report." xr:uid="{AE71106F-C1A7-4FAA-ACC7-769FBEF7F2E7}"/>
  </hyperlinks>
  <pageMargins left="0.70866141732283472" right="0.70866141732283472" top="0.74803149606299213" bottom="0.74803149606299213" header="0.31496062992125984" footer="0.31496062992125984"/>
  <pageSetup scale="57" fitToHeight="0" orientation="landscape" r:id="rId2"/>
  <rowBreaks count="2" manualBreakCount="2">
    <brk id="103" max="12" man="1"/>
    <brk id="147" max="12" man="1"/>
  </rowBreaks>
  <colBreaks count="1" manualBreakCount="1">
    <brk id="6"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240A-B890-4663-9EF1-1E5757B24433}">
  <sheetPr codeName="Sheet4">
    <pageSetUpPr fitToPage="1"/>
  </sheetPr>
  <dimension ref="A1:M148"/>
  <sheetViews>
    <sheetView showGridLines="0" zoomScaleNormal="100" zoomScalePageLayoutView="70" workbookViewId="0"/>
  </sheetViews>
  <sheetFormatPr defaultColWidth="9.1796875" defaultRowHeight="14.5" x14ac:dyDescent="0.35"/>
  <cols>
    <col min="1" max="1" width="49.453125" style="9" customWidth="1"/>
    <col min="2" max="2" width="23.36328125" style="33" customWidth="1"/>
    <col min="3" max="3" width="17.453125" style="33" customWidth="1"/>
    <col min="4" max="4" width="17.81640625" style="33" customWidth="1"/>
    <col min="5" max="5" width="17" style="33" customWidth="1"/>
    <col min="6" max="6" width="15.36328125" style="33" customWidth="1"/>
    <col min="7" max="7" width="14.81640625" style="42" customWidth="1"/>
    <col min="8" max="8" width="18.453125" customWidth="1"/>
    <col min="9" max="9" width="14.81640625" style="31" customWidth="1"/>
    <col min="10" max="11" width="12.6328125" style="2" customWidth="1"/>
    <col min="12" max="12" width="10.81640625" style="2" customWidth="1"/>
    <col min="13" max="13" width="50.81640625" style="2" customWidth="1"/>
    <col min="14" max="16384" width="9.1796875" style="2"/>
  </cols>
  <sheetData>
    <row r="1" spans="1:9" ht="28.5" customHeight="1" x14ac:dyDescent="0.6">
      <c r="A1" s="317" t="s">
        <v>1309</v>
      </c>
      <c r="B1" s="642"/>
      <c r="C1" s="642"/>
      <c r="D1" s="642"/>
      <c r="E1" s="642"/>
      <c r="F1" s="642"/>
      <c r="G1" s="642"/>
    </row>
    <row r="2" spans="1:9" x14ac:dyDescent="0.35">
      <c r="A2" s="432" t="s">
        <v>1544</v>
      </c>
      <c r="B2" s="53"/>
      <c r="C2" s="53"/>
      <c r="D2" s="52"/>
      <c r="E2" s="52"/>
      <c r="F2" s="52"/>
      <c r="G2"/>
      <c r="H2" s="2"/>
      <c r="I2" s="2"/>
    </row>
    <row r="3" spans="1:9" x14ac:dyDescent="0.35">
      <c r="A3" s="39"/>
      <c r="B3" s="40" t="s">
        <v>41</v>
      </c>
      <c r="C3" s="40">
        <v>2023</v>
      </c>
      <c r="D3" s="40">
        <v>2022</v>
      </c>
      <c r="E3" s="40">
        <v>2021</v>
      </c>
      <c r="F3" s="40">
        <v>2020</v>
      </c>
      <c r="G3"/>
      <c r="I3" s="2"/>
    </row>
    <row r="4" spans="1:9" customFormat="1" ht="27" customHeight="1" x14ac:dyDescent="0.35">
      <c r="A4" s="1027" t="s">
        <v>1281</v>
      </c>
      <c r="B4" s="1027"/>
      <c r="C4" s="1027"/>
      <c r="D4" s="1027"/>
      <c r="E4" s="1027"/>
      <c r="F4" s="1027"/>
    </row>
    <row r="5" spans="1:9" ht="27.5" x14ac:dyDescent="0.35">
      <c r="A5" s="960" t="s">
        <v>1469</v>
      </c>
      <c r="B5" s="217" t="s">
        <v>67</v>
      </c>
      <c r="C5" s="401">
        <f>SUM(C6:C9)</f>
        <v>13.1</v>
      </c>
      <c r="D5" s="401">
        <v>14.899999999999999</v>
      </c>
      <c r="E5" s="401">
        <v>13.1</v>
      </c>
      <c r="F5" s="404">
        <v>5</v>
      </c>
      <c r="G5"/>
      <c r="I5" s="2"/>
    </row>
    <row r="6" spans="1:9" x14ac:dyDescent="0.35">
      <c r="A6" s="961" t="s">
        <v>1188</v>
      </c>
      <c r="B6" s="159"/>
      <c r="C6" s="400">
        <v>3.6</v>
      </c>
      <c r="D6" s="785">
        <v>5.7</v>
      </c>
      <c r="E6" s="261">
        <v>4.9000000000000004</v>
      </c>
      <c r="F6" s="402" t="s">
        <v>45</v>
      </c>
      <c r="G6"/>
      <c r="I6" s="2"/>
    </row>
    <row r="7" spans="1:9" x14ac:dyDescent="0.35">
      <c r="A7" s="961" t="s">
        <v>121</v>
      </c>
      <c r="B7" s="159"/>
      <c r="C7" s="400">
        <v>1.7</v>
      </c>
      <c r="D7" s="785">
        <v>1.8</v>
      </c>
      <c r="E7" s="261">
        <v>4.2</v>
      </c>
      <c r="F7" s="402" t="s">
        <v>45</v>
      </c>
      <c r="G7"/>
      <c r="I7" s="2"/>
    </row>
    <row r="8" spans="1:9" x14ac:dyDescent="0.35">
      <c r="A8" s="961" t="s">
        <v>1189</v>
      </c>
      <c r="B8" s="159"/>
      <c r="C8" s="400">
        <v>5.8</v>
      </c>
      <c r="D8" s="785">
        <v>5.7</v>
      </c>
      <c r="E8" s="261">
        <v>3.3</v>
      </c>
      <c r="F8" s="402" t="s">
        <v>45</v>
      </c>
      <c r="G8"/>
      <c r="I8" s="2"/>
    </row>
    <row r="9" spans="1:9" x14ac:dyDescent="0.35">
      <c r="A9" s="961" t="s">
        <v>1190</v>
      </c>
      <c r="B9" s="159"/>
      <c r="C9" s="400">
        <v>2</v>
      </c>
      <c r="D9" s="785">
        <v>1.7</v>
      </c>
      <c r="E9" s="261">
        <v>0.7</v>
      </c>
      <c r="F9" s="954" t="s">
        <v>45</v>
      </c>
      <c r="G9"/>
      <c r="I9" s="2"/>
    </row>
    <row r="10" spans="1:9" ht="27.5" x14ac:dyDescent="0.35">
      <c r="A10" s="960" t="s">
        <v>1470</v>
      </c>
      <c r="B10" s="217" t="s">
        <v>67</v>
      </c>
      <c r="C10" s="401">
        <f>SUM(C11:C14)</f>
        <v>9.7000000000000011</v>
      </c>
      <c r="D10" s="401">
        <v>13.2</v>
      </c>
      <c r="E10" s="401">
        <v>12.5</v>
      </c>
      <c r="F10" s="404" t="s">
        <v>45</v>
      </c>
      <c r="G10"/>
      <c r="I10" s="2"/>
    </row>
    <row r="11" spans="1:9" x14ac:dyDescent="0.35">
      <c r="A11" s="961" t="s">
        <v>1191</v>
      </c>
      <c r="B11" s="164"/>
      <c r="C11" s="400">
        <v>1.4</v>
      </c>
      <c r="D11" s="785">
        <v>0.9</v>
      </c>
      <c r="E11" s="261">
        <v>0.75</v>
      </c>
      <c r="F11" s="402" t="s">
        <v>45</v>
      </c>
      <c r="G11"/>
      <c r="I11" s="2"/>
    </row>
    <row r="12" spans="1:9" x14ac:dyDescent="0.35">
      <c r="A12" s="961" t="s">
        <v>1192</v>
      </c>
      <c r="B12" s="164"/>
      <c r="C12" s="400" t="s">
        <v>45</v>
      </c>
      <c r="D12" s="785">
        <v>0.1</v>
      </c>
      <c r="E12" s="402" t="s">
        <v>45</v>
      </c>
      <c r="F12" s="402" t="s">
        <v>45</v>
      </c>
      <c r="G12"/>
      <c r="I12" s="2"/>
    </row>
    <row r="13" spans="1:9" x14ac:dyDescent="0.35">
      <c r="A13" s="961" t="s">
        <v>1193</v>
      </c>
      <c r="B13" s="164"/>
      <c r="C13" s="400" t="s">
        <v>45</v>
      </c>
      <c r="D13" s="786" t="s">
        <v>45</v>
      </c>
      <c r="E13" s="261">
        <v>0.5</v>
      </c>
      <c r="F13" s="402" t="s">
        <v>45</v>
      </c>
      <c r="G13"/>
      <c r="I13" s="2"/>
    </row>
    <row r="14" spans="1:9" x14ac:dyDescent="0.35">
      <c r="A14" s="961" t="s">
        <v>1194</v>
      </c>
      <c r="B14" s="164"/>
      <c r="C14" s="400">
        <v>8.3000000000000007</v>
      </c>
      <c r="D14" s="785">
        <v>12.2</v>
      </c>
      <c r="E14" s="261">
        <v>11.2</v>
      </c>
      <c r="F14" s="402" t="s">
        <v>45</v>
      </c>
      <c r="G14"/>
      <c r="I14" s="2"/>
    </row>
    <row r="15" spans="1:9" ht="14.5" customHeight="1" x14ac:dyDescent="0.35">
      <c r="A15" s="45" t="s">
        <v>1473</v>
      </c>
      <c r="B15" s="45"/>
      <c r="C15" s="45"/>
      <c r="D15" s="45"/>
      <c r="E15" s="45"/>
      <c r="F15" s="45"/>
      <c r="G15" s="51"/>
      <c r="H15" s="2"/>
      <c r="I15" s="2"/>
    </row>
    <row r="16" spans="1:9" ht="14.5" customHeight="1" x14ac:dyDescent="0.35">
      <c r="A16" s="45" t="s">
        <v>1471</v>
      </c>
      <c r="B16" s="45"/>
      <c r="C16" s="45"/>
      <c r="D16" s="45"/>
      <c r="E16" s="45"/>
      <c r="F16" s="45"/>
      <c r="G16" s="51"/>
      <c r="H16" s="2"/>
      <c r="I16" s="2"/>
    </row>
    <row r="17" spans="1:9" ht="14.5" customHeight="1" x14ac:dyDescent="0.35">
      <c r="A17" s="45" t="s">
        <v>1472</v>
      </c>
      <c r="B17" s="45"/>
      <c r="C17" s="45"/>
      <c r="D17" s="45"/>
      <c r="E17" s="45"/>
      <c r="F17" s="45"/>
      <c r="G17" s="51"/>
      <c r="H17" s="2"/>
      <c r="I17" s="2"/>
    </row>
    <row r="18" spans="1:9" x14ac:dyDescent="0.35">
      <c r="A18" s="904"/>
      <c r="B18" s="904"/>
      <c r="C18" s="904"/>
      <c r="D18" s="904"/>
      <c r="E18" s="904"/>
      <c r="F18" s="904"/>
      <c r="G18" s="902"/>
      <c r="H18" s="2"/>
      <c r="I18" s="2"/>
    </row>
    <row r="19" spans="1:9" x14ac:dyDescent="0.35">
      <c r="A19" s="39" t="s">
        <v>1097</v>
      </c>
      <c r="B19" s="40" t="s">
        <v>41</v>
      </c>
      <c r="C19" s="40">
        <v>2023</v>
      </c>
      <c r="D19" s="40">
        <v>2022</v>
      </c>
      <c r="E19" s="40">
        <v>2021</v>
      </c>
      <c r="F19" s="40">
        <v>2020</v>
      </c>
      <c r="G19" s="40">
        <v>2019</v>
      </c>
      <c r="I19" s="2"/>
    </row>
    <row r="20" spans="1:9" x14ac:dyDescent="0.35">
      <c r="A20" s="848" t="s">
        <v>1187</v>
      </c>
      <c r="B20" s="159" t="s">
        <v>67</v>
      </c>
      <c r="C20" s="400">
        <v>1.4</v>
      </c>
      <c r="D20" s="785">
        <v>1.3</v>
      </c>
      <c r="E20" s="785">
        <v>1.4</v>
      </c>
      <c r="F20" s="785">
        <v>1.5</v>
      </c>
      <c r="G20" s="849" t="s">
        <v>45</v>
      </c>
      <c r="I20"/>
    </row>
    <row r="21" spans="1:9" x14ac:dyDescent="0.35">
      <c r="A21" s="850" t="s">
        <v>1098</v>
      </c>
      <c r="B21" s="159" t="s">
        <v>1508</v>
      </c>
      <c r="C21" s="400">
        <v>0.3</v>
      </c>
      <c r="D21" s="785">
        <v>0.1</v>
      </c>
      <c r="E21" s="785">
        <v>1.25</v>
      </c>
      <c r="F21" s="786" t="s">
        <v>45</v>
      </c>
      <c r="G21" s="851">
        <v>0.65</v>
      </c>
      <c r="I21"/>
    </row>
    <row r="22" spans="1:9" ht="27.75" customHeight="1" x14ac:dyDescent="0.35">
      <c r="A22" s="1025" t="s">
        <v>1279</v>
      </c>
      <c r="B22" s="1025"/>
      <c r="C22" s="1025"/>
      <c r="D22" s="1025"/>
      <c r="E22" s="1025"/>
      <c r="F22" s="1025"/>
      <c r="G22" s="1025"/>
      <c r="H22" s="31"/>
      <c r="I22"/>
    </row>
    <row r="23" spans="1:9" x14ac:dyDescent="0.35">
      <c r="A23" s="847" t="s">
        <v>1091</v>
      </c>
      <c r="B23" s="72"/>
      <c r="C23" s="72"/>
      <c r="D23" s="72"/>
      <c r="E23" s="72"/>
      <c r="F23" s="72"/>
      <c r="G23" s="72"/>
      <c r="H23" s="2"/>
      <c r="I23" s="2"/>
    </row>
    <row r="24" spans="1:9" x14ac:dyDescent="0.35">
      <c r="A24" s="810" t="s">
        <v>1099</v>
      </c>
      <c r="C24" s="342"/>
      <c r="D24" s="31"/>
      <c r="E24" s="31"/>
      <c r="F24" s="31"/>
      <c r="G24" s="31"/>
      <c r="H24" s="31"/>
      <c r="I24" s="2"/>
    </row>
    <row r="25" spans="1:9" x14ac:dyDescent="0.35">
      <c r="A25" s="847" t="s">
        <v>122</v>
      </c>
      <c r="D25" s="2"/>
      <c r="E25" s="2"/>
      <c r="F25" s="2"/>
      <c r="G25" s="31"/>
      <c r="H25" s="2"/>
      <c r="I25" s="2"/>
    </row>
    <row r="26" spans="1:9" x14ac:dyDescent="0.35">
      <c r="A26" s="2"/>
      <c r="D26" s="2"/>
      <c r="E26" s="2"/>
      <c r="F26"/>
      <c r="G26" s="31"/>
      <c r="H26" s="2"/>
      <c r="I26" s="2"/>
    </row>
    <row r="27" spans="1:9" ht="40.5" x14ac:dyDescent="0.35">
      <c r="A27" s="39" t="s">
        <v>1463</v>
      </c>
      <c r="B27" s="40" t="s">
        <v>41</v>
      </c>
      <c r="C27" s="40" t="s">
        <v>123</v>
      </c>
      <c r="D27" s="40" t="s">
        <v>1131</v>
      </c>
      <c r="E27" s="40" t="s">
        <v>124</v>
      </c>
      <c r="F27" s="2"/>
      <c r="G27" s="31"/>
      <c r="H27" s="2"/>
      <c r="I27" s="2"/>
    </row>
    <row r="28" spans="1:9" x14ac:dyDescent="0.35">
      <c r="A28" s="264" t="s">
        <v>125</v>
      </c>
      <c r="B28" s="265" t="s">
        <v>67</v>
      </c>
      <c r="C28" s="405">
        <v>164.2</v>
      </c>
      <c r="D28" s="405">
        <v>52</v>
      </c>
      <c r="E28" s="447">
        <v>40.299999999999997</v>
      </c>
      <c r="F28" s="2"/>
      <c r="G28" s="31"/>
      <c r="H28" s="2"/>
      <c r="I28" s="2"/>
    </row>
    <row r="29" spans="1:9" x14ac:dyDescent="0.35">
      <c r="A29" s="266" t="s">
        <v>1207</v>
      </c>
      <c r="B29" s="239" t="s">
        <v>67</v>
      </c>
      <c r="C29" s="860">
        <f>SUM(C30:C31)</f>
        <v>0.2</v>
      </c>
      <c r="D29" s="860">
        <v>37.266141505653394</v>
      </c>
      <c r="E29" s="447">
        <f>SUM(E30:E31)</f>
        <v>0.3</v>
      </c>
      <c r="F29" s="832"/>
      <c r="G29" s="31"/>
      <c r="H29" s="2"/>
      <c r="I29" s="2"/>
    </row>
    <row r="30" spans="1:9" x14ac:dyDescent="0.35">
      <c r="A30" s="158" t="s">
        <v>126</v>
      </c>
      <c r="B30" s="267"/>
      <c r="C30" s="261">
        <v>0.1</v>
      </c>
      <c r="D30" s="261">
        <f>C36</f>
        <v>36.340000000000003</v>
      </c>
      <c r="E30" s="403" t="s">
        <v>45</v>
      </c>
      <c r="F30" s="2"/>
      <c r="G30" s="31"/>
      <c r="H30" s="2"/>
      <c r="I30" s="2"/>
    </row>
    <row r="31" spans="1:9" x14ac:dyDescent="0.35">
      <c r="A31" s="158" t="s">
        <v>127</v>
      </c>
      <c r="B31" s="267"/>
      <c r="C31" s="261">
        <v>0.1</v>
      </c>
      <c r="D31" s="403" t="s">
        <v>45</v>
      </c>
      <c r="E31" s="403">
        <v>0.3</v>
      </c>
      <c r="F31" s="2"/>
      <c r="G31" s="31"/>
      <c r="H31" s="2"/>
      <c r="I31" s="2"/>
    </row>
    <row r="32" spans="1:9" x14ac:dyDescent="0.35">
      <c r="A32" s="158" t="s">
        <v>1185</v>
      </c>
      <c r="B32" s="267"/>
      <c r="C32" s="786" t="s">
        <v>45</v>
      </c>
      <c r="D32" s="261">
        <f>C39</f>
        <v>0.87</v>
      </c>
      <c r="E32" s="403" t="s">
        <v>45</v>
      </c>
      <c r="F32" s="2"/>
      <c r="G32" s="31"/>
      <c r="H32" s="2"/>
      <c r="I32" s="2"/>
    </row>
    <row r="33" spans="1:9" ht="26" x14ac:dyDescent="0.35">
      <c r="A33" s="158" t="s">
        <v>1186</v>
      </c>
      <c r="B33" s="267"/>
      <c r="C33" s="786" t="s">
        <v>45</v>
      </c>
      <c r="D33" s="406">
        <f>C42</f>
        <v>0.03</v>
      </c>
      <c r="E33" s="403" t="s">
        <v>45</v>
      </c>
      <c r="F33" s="2"/>
      <c r="G33" s="31"/>
      <c r="H33" s="2"/>
      <c r="I33" s="2"/>
    </row>
    <row r="34" spans="1:9" x14ac:dyDescent="0.35">
      <c r="A34" s="2"/>
      <c r="D34" s="2"/>
      <c r="E34" s="2"/>
      <c r="F34" s="2"/>
      <c r="G34" s="31"/>
      <c r="H34" s="2"/>
      <c r="I34" s="2"/>
    </row>
    <row r="35" spans="1:9" ht="14.5" customHeight="1" x14ac:dyDescent="0.35">
      <c r="A35" s="846" t="s">
        <v>1269</v>
      </c>
      <c r="B35" s="40" t="s">
        <v>41</v>
      </c>
      <c r="C35" s="40" t="s">
        <v>1270</v>
      </c>
      <c r="D35" s="2"/>
      <c r="E35" s="2"/>
      <c r="F35" s="2"/>
      <c r="G35" s="31"/>
      <c r="H35" s="2"/>
      <c r="I35" s="2"/>
    </row>
    <row r="36" spans="1:9" x14ac:dyDescent="0.35">
      <c r="A36" s="266" t="s">
        <v>1272</v>
      </c>
      <c r="B36" s="240" t="s">
        <v>67</v>
      </c>
      <c r="C36" s="966">
        <v>36.340000000000003</v>
      </c>
      <c r="D36" s="958"/>
      <c r="E36" s="2"/>
      <c r="F36" s="2"/>
      <c r="G36" s="31"/>
      <c r="H36" s="2"/>
      <c r="I36" s="2"/>
    </row>
    <row r="37" spans="1:9" x14ac:dyDescent="0.35">
      <c r="A37" s="158" t="s">
        <v>128</v>
      </c>
      <c r="B37" s="624"/>
      <c r="C37" s="861">
        <v>6.07</v>
      </c>
      <c r="D37" s="958"/>
      <c r="E37" s="2"/>
      <c r="F37" s="2"/>
      <c r="G37" s="833"/>
      <c r="H37" s="2"/>
      <c r="I37" s="2"/>
    </row>
    <row r="38" spans="1:9" x14ac:dyDescent="0.35">
      <c r="A38" s="158" t="s">
        <v>1129</v>
      </c>
      <c r="B38" s="624"/>
      <c r="C38" s="861">
        <v>30.27</v>
      </c>
      <c r="D38" s="958"/>
      <c r="E38" s="2"/>
      <c r="F38" s="2"/>
      <c r="G38" s="31"/>
      <c r="H38" s="2"/>
      <c r="I38" s="2"/>
    </row>
    <row r="39" spans="1:9" x14ac:dyDescent="0.35">
      <c r="A39" s="482" t="s">
        <v>1130</v>
      </c>
      <c r="B39" s="240" t="s">
        <v>67</v>
      </c>
      <c r="C39" s="966">
        <v>0.87</v>
      </c>
      <c r="D39" s="958"/>
      <c r="E39" s="2"/>
      <c r="F39" s="2"/>
      <c r="G39" s="31"/>
      <c r="H39" s="2"/>
      <c r="I39" s="2"/>
    </row>
    <row r="40" spans="1:9" x14ac:dyDescent="0.35">
      <c r="A40" s="158" t="s">
        <v>128</v>
      </c>
      <c r="B40" s="624"/>
      <c r="C40" s="861">
        <v>0.27</v>
      </c>
      <c r="D40" s="958"/>
      <c r="E40" s="2"/>
      <c r="F40" s="2"/>
      <c r="G40" s="31"/>
      <c r="H40" s="2"/>
      <c r="I40" s="2"/>
    </row>
    <row r="41" spans="1:9" x14ac:dyDescent="0.35">
      <c r="A41" s="158" t="s">
        <v>1129</v>
      </c>
      <c r="B41" s="624"/>
      <c r="C41" s="861">
        <v>0.6</v>
      </c>
      <c r="D41" s="958"/>
      <c r="E41" s="2"/>
      <c r="F41" s="2"/>
      <c r="G41" s="31"/>
      <c r="H41" s="2"/>
      <c r="I41" s="2"/>
    </row>
    <row r="42" spans="1:9" ht="26" x14ac:dyDescent="0.35">
      <c r="A42" s="482" t="s">
        <v>1253</v>
      </c>
      <c r="B42" s="240" t="s">
        <v>67</v>
      </c>
      <c r="C42" s="966">
        <v>0.03</v>
      </c>
      <c r="D42" s="958"/>
      <c r="E42" s="2"/>
      <c r="F42" s="2"/>
      <c r="G42" s="31"/>
      <c r="H42" s="2"/>
      <c r="I42" s="2"/>
    </row>
    <row r="43" spans="1:9" x14ac:dyDescent="0.35">
      <c r="A43" s="158" t="s">
        <v>128</v>
      </c>
      <c r="B43" s="624"/>
      <c r="C43" s="861">
        <v>0.03</v>
      </c>
      <c r="D43" s="958"/>
      <c r="E43" s="2"/>
      <c r="F43" s="2"/>
      <c r="G43" s="31"/>
      <c r="H43" s="2"/>
      <c r="I43" s="2"/>
    </row>
    <row r="44" spans="1:9" ht="37.5" customHeight="1" x14ac:dyDescent="0.35">
      <c r="A44" s="1037" t="s">
        <v>1489</v>
      </c>
      <c r="B44" s="1037"/>
      <c r="C44" s="1037"/>
      <c r="D44" s="1037"/>
      <c r="E44" s="1037"/>
      <c r="F44" s="959"/>
      <c r="G44" s="31"/>
      <c r="H44" s="2"/>
      <c r="I44" s="2"/>
    </row>
    <row r="45" spans="1:9" x14ac:dyDescent="0.35">
      <c r="A45" s="1037" t="s">
        <v>1306</v>
      </c>
      <c r="B45" s="1037"/>
      <c r="C45" s="1037"/>
      <c r="D45" s="1037"/>
      <c r="E45" s="1037"/>
      <c r="F45" s="951"/>
      <c r="G45" s="31"/>
      <c r="H45" s="2"/>
      <c r="I45" s="2"/>
    </row>
    <row r="46" spans="1:9" ht="25.5" customHeight="1" x14ac:dyDescent="0.35">
      <c r="A46" s="1037" t="s">
        <v>1278</v>
      </c>
      <c r="B46" s="1037"/>
      <c r="C46" s="1037"/>
      <c r="D46" s="1037"/>
      <c r="E46" s="1037"/>
      <c r="F46" s="951"/>
      <c r="G46" s="31"/>
      <c r="H46" s="2"/>
      <c r="I46" s="2"/>
    </row>
    <row r="47" spans="1:9" ht="32.25" customHeight="1" x14ac:dyDescent="0.35">
      <c r="A47" s="1037" t="s">
        <v>1307</v>
      </c>
      <c r="B47" s="1037"/>
      <c r="C47" s="1037"/>
      <c r="D47" s="1037"/>
      <c r="E47" s="1037"/>
      <c r="F47" s="951"/>
      <c r="G47" s="31"/>
      <c r="H47" s="2"/>
      <c r="I47" s="2"/>
    </row>
    <row r="48" spans="1:9" x14ac:dyDescent="0.35">
      <c r="A48" s="342"/>
      <c r="B48" s="342"/>
      <c r="C48" s="342"/>
      <c r="D48" s="342"/>
      <c r="E48" s="342"/>
      <c r="F48" s="342"/>
      <c r="G48" s="31"/>
      <c r="H48" s="2"/>
      <c r="I48" s="2"/>
    </row>
    <row r="49" spans="1:13" ht="14.25" customHeight="1" x14ac:dyDescent="0.35">
      <c r="A49" s="366" t="s">
        <v>117</v>
      </c>
      <c r="B49" s="426"/>
      <c r="C49" s="426"/>
      <c r="D49" s="426"/>
      <c r="E49" s="426"/>
      <c r="F49" s="426"/>
      <c r="G49" s="426"/>
      <c r="H49" s="426"/>
      <c r="I49"/>
      <c r="J49"/>
      <c r="K49"/>
      <c r="L49"/>
      <c r="M49"/>
    </row>
    <row r="50" spans="1:13" ht="14.5" customHeight="1" x14ac:dyDescent="0.35">
      <c r="A50" s="398"/>
      <c r="B50" s="399" t="s">
        <v>118</v>
      </c>
      <c r="C50" s="399" t="s">
        <v>41</v>
      </c>
      <c r="D50" s="399">
        <v>2023</v>
      </c>
      <c r="E50" s="399">
        <v>2022</v>
      </c>
      <c r="F50" s="399">
        <v>2021</v>
      </c>
      <c r="G50" s="399">
        <v>2020</v>
      </c>
      <c r="H50" s="399">
        <v>2019</v>
      </c>
      <c r="I50"/>
      <c r="J50"/>
      <c r="K50"/>
      <c r="L50"/>
      <c r="M50"/>
    </row>
    <row r="51" spans="1:13" s="1" customFormat="1" x14ac:dyDescent="0.35">
      <c r="A51" s="903" t="s">
        <v>1195</v>
      </c>
      <c r="B51" s="269" t="s">
        <v>119</v>
      </c>
      <c r="C51" s="269" t="s">
        <v>120</v>
      </c>
      <c r="D51" s="582">
        <v>132</v>
      </c>
      <c r="E51" s="583">
        <v>96</v>
      </c>
      <c r="F51" s="583">
        <v>58</v>
      </c>
      <c r="G51" s="583">
        <v>28</v>
      </c>
      <c r="H51" s="584">
        <v>16</v>
      </c>
      <c r="I51" s="83"/>
      <c r="J51" s="83"/>
      <c r="K51" s="83"/>
      <c r="L51" s="83"/>
      <c r="M51" s="83"/>
    </row>
    <row r="52" spans="1:13" s="1" customFormat="1" ht="39" customHeight="1" x14ac:dyDescent="0.35">
      <c r="A52" s="1036" t="s">
        <v>1468</v>
      </c>
      <c r="B52" s="1036"/>
      <c r="C52" s="1036"/>
      <c r="D52" s="1036"/>
      <c r="E52" s="1036"/>
      <c r="F52" s="1036"/>
      <c r="G52" s="1036"/>
      <c r="H52" s="1036"/>
      <c r="I52" s="83"/>
      <c r="J52" s="83"/>
      <c r="K52" s="83"/>
      <c r="L52" s="83"/>
      <c r="M52" s="83"/>
    </row>
    <row r="53" spans="1:13" s="1" customFormat="1" x14ac:dyDescent="0.35">
      <c r="A53" s="1012" t="s">
        <v>1091</v>
      </c>
      <c r="B53" s="1012" t="s">
        <v>888</v>
      </c>
      <c r="C53" s="342"/>
      <c r="D53" s="342"/>
      <c r="E53" s="342"/>
      <c r="F53" s="342"/>
      <c r="G53" s="342"/>
      <c r="H53" s="342"/>
      <c r="I53" s="83"/>
      <c r="J53" s="83"/>
      <c r="K53" s="83"/>
      <c r="L53" s="83"/>
      <c r="M53" s="83"/>
    </row>
    <row r="54" spans="1:13" x14ac:dyDescent="0.35">
      <c r="A54" s="468"/>
      <c r="B54" s="16"/>
      <c r="C54" s="16"/>
      <c r="D54" s="75"/>
      <c r="E54" s="75"/>
      <c r="F54" s="75"/>
      <c r="G54" s="75"/>
      <c r="I54"/>
      <c r="J54"/>
      <c r="K54"/>
      <c r="L54"/>
      <c r="M54"/>
    </row>
    <row r="55" spans="1:13" x14ac:dyDescent="0.35">
      <c r="A55" s="432" t="s">
        <v>1291</v>
      </c>
      <c r="B55" s="53"/>
      <c r="C55" s="53"/>
      <c r="D55" s="53"/>
      <c r="E55" s="53"/>
      <c r="F55" s="53"/>
      <c r="G55" s="53"/>
      <c r="H55" s="53"/>
      <c r="I55" s="53"/>
      <c r="J55"/>
      <c r="K55"/>
    </row>
    <row r="56" spans="1:13" ht="22.5" customHeight="1" x14ac:dyDescent="0.35">
      <c r="A56" s="41"/>
      <c r="B56" s="40" t="s">
        <v>118</v>
      </c>
      <c r="C56" s="40" t="s">
        <v>41</v>
      </c>
      <c r="D56" s="40">
        <v>2023</v>
      </c>
      <c r="E56" s="40">
        <v>2022</v>
      </c>
      <c r="F56" s="40">
        <v>2021</v>
      </c>
      <c r="G56" s="40">
        <v>2020</v>
      </c>
      <c r="H56" s="40">
        <v>2019</v>
      </c>
      <c r="I56" s="40" t="s">
        <v>1092</v>
      </c>
      <c r="J56" s="390"/>
      <c r="K56" s="390"/>
      <c r="L56"/>
      <c r="M56"/>
    </row>
    <row r="57" spans="1:13" s="1" customFormat="1" ht="26" x14ac:dyDescent="0.35">
      <c r="A57" s="303" t="s">
        <v>1093</v>
      </c>
      <c r="B57" s="304"/>
      <c r="C57" s="304" t="s">
        <v>784</v>
      </c>
      <c r="D57" s="585">
        <v>110062</v>
      </c>
      <c r="E57" s="585">
        <v>109285</v>
      </c>
      <c r="F57" s="586">
        <v>105081</v>
      </c>
      <c r="G57" s="586">
        <v>119309</v>
      </c>
      <c r="H57" s="585">
        <v>136334</v>
      </c>
      <c r="I57"/>
      <c r="J57" s="390"/>
      <c r="K57" s="390"/>
      <c r="L57" s="83"/>
      <c r="M57" s="83"/>
    </row>
    <row r="58" spans="1:13" s="1" customFormat="1" ht="30" customHeight="1" x14ac:dyDescent="0.35">
      <c r="A58" s="268" t="s">
        <v>1094</v>
      </c>
      <c r="B58" s="216" t="s">
        <v>1312</v>
      </c>
      <c r="C58" s="216" t="s">
        <v>43</v>
      </c>
      <c r="D58" s="567">
        <v>0.34</v>
      </c>
      <c r="E58" s="567">
        <v>0.28809795502998292</v>
      </c>
      <c r="F58" s="568">
        <v>0.25</v>
      </c>
      <c r="G58" s="628">
        <v>0.2</v>
      </c>
      <c r="H58" s="630">
        <v>0.17</v>
      </c>
      <c r="I58"/>
      <c r="J58" s="390"/>
      <c r="K58" s="390"/>
      <c r="L58" s="83"/>
      <c r="M58" s="83"/>
    </row>
    <row r="59" spans="1:13" ht="15" x14ac:dyDescent="0.35">
      <c r="A59" s="488" t="s">
        <v>822</v>
      </c>
      <c r="B59" s="217"/>
      <c r="C59" s="218" t="s">
        <v>129</v>
      </c>
      <c r="D59" s="544">
        <v>27402</v>
      </c>
      <c r="E59" s="544">
        <v>28797</v>
      </c>
      <c r="F59" s="544">
        <v>22493</v>
      </c>
      <c r="G59" s="544">
        <v>22278</v>
      </c>
      <c r="H59" s="629">
        <v>24303</v>
      </c>
      <c r="I59" s="544">
        <v>13700</v>
      </c>
      <c r="J59" s="7"/>
      <c r="K59" s="7"/>
      <c r="L59" s="390"/>
      <c r="M59"/>
    </row>
    <row r="60" spans="1:13" x14ac:dyDescent="0.35">
      <c r="A60" s="168" t="s">
        <v>44</v>
      </c>
      <c r="B60" s="159"/>
      <c r="C60" s="159"/>
      <c r="D60" s="569">
        <v>26463</v>
      </c>
      <c r="E60" s="569">
        <v>28193</v>
      </c>
      <c r="F60" s="215">
        <v>22378</v>
      </c>
      <c r="G60" s="215">
        <v>22101</v>
      </c>
      <c r="H60" s="215">
        <v>24043</v>
      </c>
      <c r="I60" s="569">
        <v>13262</v>
      </c>
      <c r="L60"/>
      <c r="M60"/>
    </row>
    <row r="61" spans="1:13" x14ac:dyDescent="0.35">
      <c r="A61" s="168" t="s">
        <v>105</v>
      </c>
      <c r="B61" s="159"/>
      <c r="C61" s="159"/>
      <c r="D61" s="543">
        <v>939</v>
      </c>
      <c r="E61" s="543">
        <v>604</v>
      </c>
      <c r="F61" s="520">
        <v>115</v>
      </c>
      <c r="G61" s="520">
        <v>177</v>
      </c>
      <c r="H61" s="627">
        <v>260</v>
      </c>
      <c r="I61" s="543">
        <v>438</v>
      </c>
      <c r="L61"/>
      <c r="M61"/>
    </row>
    <row r="62" spans="1:13" ht="15" x14ac:dyDescent="0.35">
      <c r="A62" s="488" t="s">
        <v>1095</v>
      </c>
      <c r="B62" s="217"/>
      <c r="C62" s="218" t="s">
        <v>129</v>
      </c>
      <c r="D62" s="544">
        <v>64777</v>
      </c>
      <c r="E62" s="544">
        <v>69982</v>
      </c>
      <c r="F62" s="213">
        <v>82093</v>
      </c>
      <c r="G62" s="213">
        <v>89838</v>
      </c>
      <c r="H62" s="213">
        <v>91863</v>
      </c>
      <c r="I62" s="544">
        <v>125053</v>
      </c>
      <c r="J62" s="390"/>
      <c r="K62" s="390"/>
      <c r="L62"/>
      <c r="M62"/>
    </row>
    <row r="63" spans="1:13" x14ac:dyDescent="0.35">
      <c r="A63" s="168" t="s">
        <v>44</v>
      </c>
      <c r="B63" s="159"/>
      <c r="C63" s="159"/>
      <c r="D63" s="543">
        <v>22694</v>
      </c>
      <c r="E63" s="543">
        <v>24961</v>
      </c>
      <c r="F63" s="520">
        <v>28425</v>
      </c>
      <c r="G63" s="520">
        <v>27234</v>
      </c>
      <c r="H63" s="627">
        <v>28955</v>
      </c>
      <c r="I63" s="543">
        <v>44106</v>
      </c>
      <c r="J63"/>
      <c r="K63"/>
      <c r="L63"/>
      <c r="M63"/>
    </row>
    <row r="64" spans="1:13" x14ac:dyDescent="0.35">
      <c r="A64" s="168" t="s">
        <v>105</v>
      </c>
      <c r="B64" s="159"/>
      <c r="C64" s="159"/>
      <c r="D64" s="543">
        <v>42083</v>
      </c>
      <c r="E64" s="543">
        <v>45021</v>
      </c>
      <c r="F64" s="520">
        <v>53668</v>
      </c>
      <c r="G64" s="520">
        <v>62604</v>
      </c>
      <c r="H64" s="627">
        <v>62908</v>
      </c>
      <c r="I64" s="543">
        <v>80947</v>
      </c>
      <c r="J64" s="572"/>
      <c r="K64" s="572"/>
    </row>
    <row r="65" spans="1:9" ht="30.75" customHeight="1" x14ac:dyDescent="0.35">
      <c r="A65" s="166" t="s">
        <v>1096</v>
      </c>
      <c r="B65" s="167"/>
      <c r="C65" s="167" t="s">
        <v>1254</v>
      </c>
      <c r="D65" s="549">
        <v>4396</v>
      </c>
      <c r="E65" s="549">
        <v>4968.6857655640897</v>
      </c>
      <c r="F65" s="519" t="s">
        <v>45</v>
      </c>
      <c r="G65" s="519" t="s">
        <v>45</v>
      </c>
      <c r="H65" s="519" t="s">
        <v>45</v>
      </c>
      <c r="I65"/>
    </row>
    <row r="66" spans="1:9" x14ac:dyDescent="0.35">
      <c r="A66" s="551" t="s">
        <v>130</v>
      </c>
      <c r="B66" s="545"/>
      <c r="C66" s="545"/>
      <c r="D66" s="543">
        <v>1030</v>
      </c>
      <c r="E66" s="543">
        <v>1369</v>
      </c>
      <c r="F66" s="546" t="s">
        <v>45</v>
      </c>
      <c r="G66" s="546" t="s">
        <v>45</v>
      </c>
      <c r="H66" s="546" t="s">
        <v>45</v>
      </c>
      <c r="I66"/>
    </row>
    <row r="67" spans="1:9" x14ac:dyDescent="0.35">
      <c r="A67" s="551" t="s">
        <v>131</v>
      </c>
      <c r="B67" s="545"/>
      <c r="C67" s="545"/>
      <c r="D67" s="543">
        <v>3366</v>
      </c>
      <c r="E67" s="543">
        <v>3600</v>
      </c>
      <c r="F67" s="546" t="s">
        <v>45</v>
      </c>
      <c r="G67" s="546" t="s">
        <v>45</v>
      </c>
      <c r="H67" s="546" t="s">
        <v>45</v>
      </c>
      <c r="I67"/>
    </row>
    <row r="68" spans="1:9" ht="15" x14ac:dyDescent="0.35">
      <c r="A68" s="166" t="s">
        <v>1292</v>
      </c>
      <c r="B68" s="167"/>
      <c r="C68" s="167" t="s">
        <v>1254</v>
      </c>
      <c r="D68" s="549">
        <v>13487</v>
      </c>
      <c r="E68" s="549">
        <v>5538</v>
      </c>
      <c r="F68" s="519">
        <v>495</v>
      </c>
      <c r="G68" s="519">
        <v>7193</v>
      </c>
      <c r="H68" s="549">
        <v>20168</v>
      </c>
      <c r="I68"/>
    </row>
    <row r="69" spans="1:9" ht="15" x14ac:dyDescent="0.35">
      <c r="A69" s="166" t="s">
        <v>1293</v>
      </c>
      <c r="B69" s="167"/>
      <c r="C69" s="167" t="s">
        <v>1255</v>
      </c>
      <c r="D69" s="550">
        <v>1.03</v>
      </c>
      <c r="E69" s="550">
        <v>1.0900000000000001</v>
      </c>
      <c r="F69" s="521">
        <v>1.1599999999999999</v>
      </c>
      <c r="G69" s="521">
        <v>1.21</v>
      </c>
      <c r="H69" s="550">
        <v>1.1299999999999999</v>
      </c>
      <c r="I69"/>
    </row>
    <row r="70" spans="1:9" x14ac:dyDescent="0.35">
      <c r="A70" s="158" t="s">
        <v>130</v>
      </c>
      <c r="B70" s="159"/>
      <c r="C70" s="159"/>
      <c r="D70" s="546">
        <v>1.2</v>
      </c>
      <c r="E70" s="546">
        <v>1.27</v>
      </c>
      <c r="F70" s="522">
        <v>1.27</v>
      </c>
      <c r="G70" s="625">
        <v>1.24</v>
      </c>
      <c r="H70" s="546">
        <v>1.31</v>
      </c>
      <c r="I70"/>
    </row>
    <row r="71" spans="1:9" x14ac:dyDescent="0.35">
      <c r="A71" s="158" t="s">
        <v>131</v>
      </c>
      <c r="B71" s="159"/>
      <c r="C71" s="159"/>
      <c r="D71" s="546">
        <v>0.89</v>
      </c>
      <c r="E71" s="546">
        <v>0.93</v>
      </c>
      <c r="F71" s="522">
        <v>1.02</v>
      </c>
      <c r="G71" s="625">
        <v>1.19</v>
      </c>
      <c r="H71" s="546">
        <v>1.01</v>
      </c>
      <c r="I71"/>
    </row>
    <row r="72" spans="1:9" ht="23.25" customHeight="1" x14ac:dyDescent="0.35">
      <c r="A72" s="166" t="s">
        <v>132</v>
      </c>
      <c r="B72" s="167"/>
      <c r="C72" s="167" t="s">
        <v>133</v>
      </c>
      <c r="D72" s="550">
        <v>1.9</v>
      </c>
      <c r="E72" s="550">
        <v>2.1</v>
      </c>
      <c r="F72" s="521">
        <v>2.2000000000000002</v>
      </c>
      <c r="G72" s="626">
        <v>2.2000000000000002</v>
      </c>
      <c r="H72" s="550">
        <v>2.2999999999999998</v>
      </c>
      <c r="I72"/>
    </row>
    <row r="73" spans="1:9" ht="23.25" customHeight="1" x14ac:dyDescent="0.35">
      <c r="A73" s="166" t="s">
        <v>1298</v>
      </c>
      <c r="B73" s="167"/>
      <c r="C73" s="167" t="s">
        <v>1256</v>
      </c>
      <c r="D73" s="550">
        <v>0.05</v>
      </c>
      <c r="E73" s="550">
        <v>0.05</v>
      </c>
      <c r="F73" s="521">
        <v>0.05</v>
      </c>
      <c r="G73" s="626">
        <v>0.05</v>
      </c>
      <c r="H73" s="550">
        <v>0.05</v>
      </c>
      <c r="I73"/>
    </row>
    <row r="74" spans="1:9" x14ac:dyDescent="0.35">
      <c r="A74" s="158" t="s">
        <v>130</v>
      </c>
      <c r="B74" s="159"/>
      <c r="C74" s="159"/>
      <c r="D74" s="546">
        <v>0.05</v>
      </c>
      <c r="E74" s="546">
        <v>0.05</v>
      </c>
      <c r="F74" s="522">
        <v>0.05</v>
      </c>
      <c r="G74" s="522">
        <v>0.05</v>
      </c>
      <c r="H74" s="546">
        <v>0.05</v>
      </c>
      <c r="I74"/>
    </row>
    <row r="75" spans="1:9" x14ac:dyDescent="0.35">
      <c r="A75" s="158" t="s">
        <v>131</v>
      </c>
      <c r="B75" s="159"/>
      <c r="C75" s="159"/>
      <c r="D75" s="546">
        <v>0.05</v>
      </c>
      <c r="E75" s="546">
        <v>0.04</v>
      </c>
      <c r="F75" s="522">
        <v>0.05</v>
      </c>
      <c r="G75" s="522">
        <v>0.05</v>
      </c>
      <c r="H75" s="546">
        <v>0.05</v>
      </c>
      <c r="I75"/>
    </row>
    <row r="76" spans="1:9" ht="15" x14ac:dyDescent="0.35">
      <c r="A76" s="547" t="s">
        <v>134</v>
      </c>
      <c r="B76" s="167" t="s">
        <v>1075</v>
      </c>
      <c r="C76" s="167" t="s">
        <v>135</v>
      </c>
      <c r="D76" s="552">
        <v>65</v>
      </c>
      <c r="E76" s="552">
        <v>60</v>
      </c>
      <c r="F76" s="552">
        <v>45</v>
      </c>
      <c r="G76" s="552">
        <v>30</v>
      </c>
      <c r="H76" s="552">
        <v>15</v>
      </c>
      <c r="I76"/>
    </row>
    <row r="77" spans="1:9" ht="48" customHeight="1" x14ac:dyDescent="0.35">
      <c r="A77" s="1038" t="s">
        <v>1490</v>
      </c>
      <c r="B77" s="1038"/>
      <c r="C77" s="1038"/>
      <c r="D77" s="1038"/>
      <c r="E77" s="1038"/>
      <c r="F77" s="1038"/>
      <c r="G77" s="1038"/>
      <c r="H77" s="1038"/>
    </row>
    <row r="78" spans="1:9" x14ac:dyDescent="0.35">
      <c r="A78" s="1013" t="s">
        <v>1243</v>
      </c>
      <c r="B78" s="965"/>
      <c r="C78" s="965"/>
      <c r="D78" s="965"/>
      <c r="E78" s="965"/>
      <c r="F78" s="965"/>
      <c r="G78" s="965"/>
      <c r="H78" s="965"/>
    </row>
    <row r="79" spans="1:9" ht="21.75" customHeight="1" x14ac:dyDescent="0.35">
      <c r="A79" s="1027" t="s">
        <v>1464</v>
      </c>
      <c r="B79" s="1027"/>
      <c r="C79" s="1027"/>
      <c r="D79" s="1027"/>
      <c r="E79" s="1027"/>
      <c r="F79" s="1027"/>
      <c r="G79" s="1027"/>
      <c r="H79" s="1027"/>
    </row>
    <row r="80" spans="1:9" ht="63.75" customHeight="1" x14ac:dyDescent="0.35">
      <c r="A80" s="1027" t="s">
        <v>1305</v>
      </c>
      <c r="B80" s="1027"/>
      <c r="C80" s="1027"/>
      <c r="D80" s="1027"/>
      <c r="E80" s="1027"/>
      <c r="F80" s="1027"/>
      <c r="G80" s="1027"/>
      <c r="H80" s="1027"/>
    </row>
    <row r="81" spans="1:13" ht="22.5" customHeight="1" x14ac:dyDescent="0.35">
      <c r="A81" s="1027" t="s">
        <v>1311</v>
      </c>
      <c r="B81" s="1027"/>
      <c r="C81" s="1027"/>
      <c r="D81" s="1027"/>
      <c r="E81" s="1027"/>
      <c r="F81" s="1027"/>
      <c r="G81" s="1027"/>
      <c r="H81" s="1027"/>
    </row>
    <row r="82" spans="1:13" x14ac:dyDescent="0.35">
      <c r="A82" s="967" t="s">
        <v>785</v>
      </c>
      <c r="B82" s="16"/>
      <c r="C82" s="16"/>
      <c r="D82" s="16"/>
      <c r="E82" s="968"/>
      <c r="F82" s="968"/>
      <c r="G82" s="968"/>
    </row>
    <row r="83" spans="1:13" x14ac:dyDescent="0.35">
      <c r="A83" s="962" t="s">
        <v>786</v>
      </c>
      <c r="B83" s="16"/>
      <c r="C83" s="16"/>
      <c r="D83" s="16"/>
      <c r="E83" s="968"/>
      <c r="F83" s="968"/>
      <c r="G83" s="968"/>
    </row>
    <row r="84" spans="1:13" x14ac:dyDescent="0.35">
      <c r="A84" s="962" t="s">
        <v>787</v>
      </c>
      <c r="B84" s="16"/>
      <c r="C84" s="16"/>
      <c r="D84" s="16"/>
      <c r="E84" s="968"/>
      <c r="F84" s="968"/>
      <c r="G84" s="968"/>
    </row>
    <row r="85" spans="1:13" s="571" customFormat="1" ht="14.5" customHeight="1" x14ac:dyDescent="0.25">
      <c r="A85" s="977" t="s">
        <v>1294</v>
      </c>
      <c r="B85" s="969"/>
      <c r="C85" s="969"/>
      <c r="D85" s="969"/>
      <c r="E85" s="970"/>
      <c r="F85" s="970"/>
      <c r="G85" s="970"/>
      <c r="H85" s="971"/>
      <c r="I85" s="31"/>
    </row>
    <row r="86" spans="1:13" s="571" customFormat="1" ht="14.5" customHeight="1" x14ac:dyDescent="0.25">
      <c r="A86" s="977" t="s">
        <v>1296</v>
      </c>
      <c r="B86" s="969"/>
      <c r="C86" s="969"/>
      <c r="D86" s="969"/>
      <c r="E86" s="970"/>
      <c r="F86" s="970"/>
      <c r="G86" s="970"/>
      <c r="H86" s="971"/>
      <c r="I86" s="31"/>
    </row>
    <row r="87" spans="1:13" x14ac:dyDescent="0.35">
      <c r="A87" s="72"/>
      <c r="B87" s="78"/>
      <c r="C87" s="78"/>
      <c r="D87" s="78"/>
      <c r="E87" s="78"/>
      <c r="F87" s="78"/>
      <c r="G87" s="78"/>
    </row>
    <row r="88" spans="1:13" ht="14.5" customHeight="1" x14ac:dyDescent="0.35">
      <c r="A88" s="366" t="s">
        <v>1354</v>
      </c>
      <c r="B88" s="426"/>
      <c r="C88" s="426"/>
      <c r="D88" s="426"/>
      <c r="E88" s="426"/>
      <c r="F88" s="426"/>
      <c r="G88" s="426"/>
      <c r="H88" s="426"/>
      <c r="I88"/>
      <c r="J88"/>
      <c r="K88"/>
      <c r="L88"/>
      <c r="M88"/>
    </row>
    <row r="89" spans="1:13" x14ac:dyDescent="0.35">
      <c r="A89" s="41"/>
      <c r="B89" s="40" t="s">
        <v>118</v>
      </c>
      <c r="C89" s="40" t="s">
        <v>41</v>
      </c>
      <c r="D89" s="40">
        <v>2023</v>
      </c>
      <c r="E89" s="40">
        <v>2022</v>
      </c>
      <c r="F89" s="40">
        <v>2021</v>
      </c>
      <c r="G89" s="40">
        <v>2020</v>
      </c>
      <c r="H89" s="40">
        <v>2019</v>
      </c>
      <c r="I89"/>
      <c r="J89"/>
      <c r="K89"/>
      <c r="L89"/>
      <c r="M89"/>
    </row>
    <row r="90" spans="1:13" x14ac:dyDescent="0.35">
      <c r="A90" s="166" t="s">
        <v>1282</v>
      </c>
      <c r="B90" s="157" t="s">
        <v>1393</v>
      </c>
      <c r="C90" s="157" t="s">
        <v>136</v>
      </c>
      <c r="D90" s="553">
        <v>0.66</v>
      </c>
      <c r="E90" s="553">
        <v>0.67</v>
      </c>
      <c r="F90" s="475">
        <v>0.63</v>
      </c>
      <c r="G90" s="475">
        <v>0.61</v>
      </c>
      <c r="H90" s="476">
        <v>0.61</v>
      </c>
      <c r="I90"/>
      <c r="J90"/>
      <c r="K90"/>
      <c r="L90"/>
      <c r="M90"/>
    </row>
    <row r="91" spans="1:13" x14ac:dyDescent="0.35">
      <c r="A91" s="166" t="s">
        <v>1283</v>
      </c>
      <c r="B91" s="670" t="s">
        <v>137</v>
      </c>
      <c r="C91" s="157" t="s">
        <v>136</v>
      </c>
      <c r="D91" s="553">
        <v>0.83</v>
      </c>
      <c r="E91" s="553">
        <v>0.83</v>
      </c>
      <c r="F91" s="553">
        <v>0.82</v>
      </c>
      <c r="G91" s="553">
        <v>0.82</v>
      </c>
      <c r="H91" s="554">
        <v>0.83</v>
      </c>
      <c r="I91"/>
      <c r="J91"/>
      <c r="K91"/>
      <c r="L91"/>
      <c r="M91"/>
    </row>
    <row r="92" spans="1:13" x14ac:dyDescent="0.35">
      <c r="A92" s="166" t="s">
        <v>138</v>
      </c>
      <c r="B92" s="167"/>
      <c r="C92" s="167" t="s">
        <v>139</v>
      </c>
      <c r="D92" s="549">
        <v>1678683</v>
      </c>
      <c r="E92" s="549">
        <v>1678854</v>
      </c>
      <c r="F92" s="519">
        <v>1769491</v>
      </c>
      <c r="G92" s="519">
        <v>1864662</v>
      </c>
      <c r="H92" s="622">
        <v>1914437</v>
      </c>
      <c r="I92"/>
      <c r="J92"/>
      <c r="K92"/>
      <c r="L92"/>
      <c r="M92"/>
    </row>
    <row r="93" spans="1:13" x14ac:dyDescent="0.35">
      <c r="A93" s="158" t="s">
        <v>44</v>
      </c>
      <c r="B93" s="159"/>
      <c r="C93" s="216"/>
      <c r="D93" s="543">
        <v>1239343</v>
      </c>
      <c r="E93" s="543">
        <v>1234297</v>
      </c>
      <c r="F93" s="520">
        <v>1252724</v>
      </c>
      <c r="G93" s="520">
        <v>1238837</v>
      </c>
      <c r="H93" s="623">
        <v>1272233</v>
      </c>
      <c r="I93"/>
      <c r="J93"/>
      <c r="K93"/>
      <c r="L93"/>
      <c r="M93"/>
    </row>
    <row r="94" spans="1:13" x14ac:dyDescent="0.35">
      <c r="A94" s="158" t="s">
        <v>105</v>
      </c>
      <c r="B94" s="159"/>
      <c r="C94" s="216"/>
      <c r="D94" s="543">
        <v>439340</v>
      </c>
      <c r="E94" s="543">
        <v>444557</v>
      </c>
      <c r="F94" s="520">
        <v>516767</v>
      </c>
      <c r="G94" s="520">
        <v>625825</v>
      </c>
      <c r="H94" s="623">
        <v>642204</v>
      </c>
      <c r="I94"/>
      <c r="J94"/>
      <c r="K94"/>
      <c r="L94"/>
      <c r="M94"/>
    </row>
    <row r="95" spans="1:13" x14ac:dyDescent="0.35">
      <c r="A95" s="166" t="s">
        <v>140</v>
      </c>
      <c r="B95" s="167"/>
      <c r="C95" s="167" t="s">
        <v>141</v>
      </c>
      <c r="D95" s="549">
        <v>312196</v>
      </c>
      <c r="E95" s="549">
        <v>331158</v>
      </c>
      <c r="F95" s="519">
        <v>357504</v>
      </c>
      <c r="G95" s="519">
        <v>389430</v>
      </c>
      <c r="H95" s="622">
        <v>392680</v>
      </c>
      <c r="I95"/>
      <c r="J95"/>
      <c r="K95"/>
      <c r="L95"/>
      <c r="M95"/>
    </row>
    <row r="96" spans="1:13" x14ac:dyDescent="0.35">
      <c r="A96" s="158" t="s">
        <v>44</v>
      </c>
      <c r="B96" s="159"/>
      <c r="C96" s="216"/>
      <c r="D96" s="543">
        <v>195138</v>
      </c>
      <c r="E96" s="543">
        <v>210722</v>
      </c>
      <c r="F96" s="520">
        <v>214507</v>
      </c>
      <c r="G96" s="520">
        <v>216317</v>
      </c>
      <c r="H96" s="623">
        <v>215351</v>
      </c>
      <c r="I96"/>
      <c r="J96"/>
      <c r="K96"/>
      <c r="L96"/>
      <c r="M96"/>
    </row>
    <row r="97" spans="1:13" x14ac:dyDescent="0.35">
      <c r="A97" s="158" t="s">
        <v>105</v>
      </c>
      <c r="B97" s="159"/>
      <c r="C97" s="216"/>
      <c r="D97" s="543">
        <v>117058</v>
      </c>
      <c r="E97" s="543">
        <v>120435</v>
      </c>
      <c r="F97" s="520">
        <v>142997</v>
      </c>
      <c r="G97" s="520">
        <v>173113</v>
      </c>
      <c r="H97" s="623">
        <v>177329</v>
      </c>
      <c r="I97"/>
      <c r="J97"/>
      <c r="K97"/>
      <c r="L97"/>
      <c r="M97"/>
    </row>
    <row r="98" spans="1:13" ht="22.5" customHeight="1" x14ac:dyDescent="0.35">
      <c r="A98" s="166" t="s">
        <v>1284</v>
      </c>
      <c r="B98" s="167"/>
      <c r="C98" s="167" t="s">
        <v>141</v>
      </c>
      <c r="D98" s="549">
        <v>207444</v>
      </c>
      <c r="E98" s="549">
        <v>222187</v>
      </c>
      <c r="F98" s="519">
        <v>224412</v>
      </c>
      <c r="G98" s="519">
        <v>237659</v>
      </c>
      <c r="H98" s="622">
        <v>239849</v>
      </c>
      <c r="I98"/>
      <c r="J98"/>
      <c r="K98"/>
      <c r="L98"/>
      <c r="M98"/>
    </row>
    <row r="99" spans="1:13" x14ac:dyDescent="0.35">
      <c r="A99" s="158" t="s">
        <v>44</v>
      </c>
      <c r="B99" s="159"/>
      <c r="C99" s="216"/>
      <c r="D99" s="543">
        <v>162693</v>
      </c>
      <c r="E99" s="543">
        <v>175668</v>
      </c>
      <c r="F99" s="520">
        <v>176443</v>
      </c>
      <c r="G99" s="520">
        <v>178349</v>
      </c>
      <c r="H99" s="623">
        <v>179546</v>
      </c>
      <c r="I99"/>
      <c r="J99"/>
      <c r="K99"/>
      <c r="L99"/>
      <c r="M99"/>
    </row>
    <row r="100" spans="1:13" x14ac:dyDescent="0.35">
      <c r="A100" s="158" t="s">
        <v>105</v>
      </c>
      <c r="B100" s="159"/>
      <c r="C100" s="216"/>
      <c r="D100" s="543">
        <v>44751</v>
      </c>
      <c r="E100" s="543">
        <v>46519</v>
      </c>
      <c r="F100" s="520">
        <v>47969</v>
      </c>
      <c r="G100" s="520">
        <v>59310</v>
      </c>
      <c r="H100" s="623">
        <v>60303</v>
      </c>
      <c r="I100"/>
      <c r="J100"/>
      <c r="K100"/>
      <c r="L100"/>
      <c r="M100"/>
    </row>
    <row r="101" spans="1:13" x14ac:dyDescent="0.35">
      <c r="A101" s="166" t="s">
        <v>788</v>
      </c>
      <c r="B101" s="167"/>
      <c r="C101" s="167" t="s">
        <v>142</v>
      </c>
      <c r="D101" s="549">
        <v>50276.945203370196</v>
      </c>
      <c r="E101" s="549">
        <v>35451</v>
      </c>
      <c r="F101" s="519">
        <v>44911</v>
      </c>
      <c r="G101" s="519">
        <v>38784.800000000003</v>
      </c>
      <c r="H101" s="622">
        <v>39421.599999999999</v>
      </c>
      <c r="I101"/>
      <c r="J101"/>
      <c r="K101"/>
      <c r="L101"/>
      <c r="M101"/>
    </row>
    <row r="102" spans="1:13" x14ac:dyDescent="0.35">
      <c r="A102" s="158" t="s">
        <v>44</v>
      </c>
      <c r="B102" s="159"/>
      <c r="C102" s="216"/>
      <c r="D102" s="543">
        <v>50277</v>
      </c>
      <c r="E102" s="543">
        <v>35451</v>
      </c>
      <c r="F102" s="520">
        <v>44911</v>
      </c>
      <c r="G102" s="520">
        <v>38784.800000000003</v>
      </c>
      <c r="H102" s="623">
        <v>39421.599999999999</v>
      </c>
      <c r="I102"/>
      <c r="J102"/>
      <c r="K102"/>
      <c r="L102"/>
      <c r="M102"/>
    </row>
    <row r="103" spans="1:13" x14ac:dyDescent="0.35">
      <c r="A103" s="158" t="s">
        <v>105</v>
      </c>
      <c r="B103" s="159"/>
      <c r="C103" s="216"/>
      <c r="D103" s="543" t="s">
        <v>45</v>
      </c>
      <c r="E103" s="543" t="s">
        <v>45</v>
      </c>
      <c r="F103" s="520" t="s">
        <v>45</v>
      </c>
      <c r="G103" s="520" t="s">
        <v>45</v>
      </c>
      <c r="H103" s="623" t="s">
        <v>45</v>
      </c>
      <c r="I103"/>
      <c r="J103"/>
      <c r="K103"/>
      <c r="L103"/>
      <c r="M103"/>
    </row>
    <row r="104" spans="1:13" x14ac:dyDescent="0.35">
      <c r="A104" s="166" t="s">
        <v>789</v>
      </c>
      <c r="B104" s="167"/>
      <c r="C104" s="167" t="s">
        <v>139</v>
      </c>
      <c r="D104" s="549">
        <v>504499</v>
      </c>
      <c r="E104" s="549">
        <v>486687</v>
      </c>
      <c r="F104" s="519">
        <v>437563</v>
      </c>
      <c r="G104" s="519">
        <v>423930</v>
      </c>
      <c r="H104" s="622">
        <v>466187</v>
      </c>
      <c r="I104"/>
      <c r="J104"/>
      <c r="K104"/>
      <c r="L104"/>
      <c r="M104"/>
    </row>
    <row r="105" spans="1:13" ht="17.25" customHeight="1" x14ac:dyDescent="0.35">
      <c r="A105" s="158" t="s">
        <v>143</v>
      </c>
      <c r="B105" s="159"/>
      <c r="C105" s="216"/>
      <c r="D105" s="543">
        <v>486569</v>
      </c>
      <c r="E105" s="543">
        <v>475697</v>
      </c>
      <c r="F105" s="520">
        <v>435587</v>
      </c>
      <c r="G105" s="520">
        <v>421312</v>
      </c>
      <c r="H105" s="623">
        <v>462369</v>
      </c>
      <c r="I105"/>
      <c r="J105"/>
      <c r="K105"/>
      <c r="L105"/>
      <c r="M105"/>
    </row>
    <row r="106" spans="1:13" x14ac:dyDescent="0.35">
      <c r="A106" s="158" t="s">
        <v>144</v>
      </c>
      <c r="B106" s="159"/>
      <c r="C106" s="216"/>
      <c r="D106" s="543">
        <v>17930</v>
      </c>
      <c r="E106" s="543">
        <v>10989</v>
      </c>
      <c r="F106" s="520">
        <v>1976</v>
      </c>
      <c r="G106" s="520">
        <v>2618</v>
      </c>
      <c r="H106" s="623">
        <v>3818</v>
      </c>
      <c r="I106"/>
      <c r="J106"/>
      <c r="K106"/>
      <c r="L106"/>
      <c r="M106"/>
    </row>
    <row r="107" spans="1:13" x14ac:dyDescent="0.35">
      <c r="A107" s="166" t="s">
        <v>1285</v>
      </c>
      <c r="B107" s="548"/>
      <c r="C107" s="167" t="s">
        <v>141</v>
      </c>
      <c r="D107" s="549">
        <v>329043.20637400006</v>
      </c>
      <c r="E107" s="549">
        <v>342882</v>
      </c>
      <c r="F107" s="549">
        <v>353897</v>
      </c>
      <c r="G107" s="549">
        <v>359512</v>
      </c>
      <c r="H107" s="549">
        <v>375448</v>
      </c>
      <c r="I107"/>
      <c r="J107"/>
      <c r="K107"/>
      <c r="L107"/>
      <c r="M107"/>
    </row>
    <row r="108" spans="1:13" x14ac:dyDescent="0.35">
      <c r="A108" s="551" t="s">
        <v>44</v>
      </c>
      <c r="B108" s="545"/>
      <c r="C108" s="216"/>
      <c r="D108" s="543">
        <v>249217</v>
      </c>
      <c r="E108" s="543">
        <v>252651</v>
      </c>
      <c r="F108" s="543">
        <v>260121</v>
      </c>
      <c r="G108" s="543">
        <v>243438</v>
      </c>
      <c r="H108" s="543">
        <v>255834</v>
      </c>
      <c r="I108"/>
      <c r="J108"/>
      <c r="K108"/>
      <c r="L108"/>
      <c r="M108"/>
    </row>
    <row r="109" spans="1:13" x14ac:dyDescent="0.35">
      <c r="A109" s="551" t="s">
        <v>144</v>
      </c>
      <c r="B109" s="545"/>
      <c r="C109" s="216"/>
      <c r="D109" s="543">
        <v>79826</v>
      </c>
      <c r="E109" s="543">
        <v>90231</v>
      </c>
      <c r="F109" s="543">
        <v>93776</v>
      </c>
      <c r="G109" s="543">
        <v>116074</v>
      </c>
      <c r="H109" s="543">
        <v>119615</v>
      </c>
      <c r="I109"/>
      <c r="J109"/>
      <c r="K109"/>
      <c r="L109"/>
      <c r="M109"/>
    </row>
    <row r="110" spans="1:13" x14ac:dyDescent="0.35">
      <c r="A110" s="166" t="s">
        <v>1286</v>
      </c>
      <c r="B110" s="548"/>
      <c r="C110" s="167" t="s">
        <v>141</v>
      </c>
      <c r="D110" s="549">
        <v>137258</v>
      </c>
      <c r="E110" s="549">
        <v>144025</v>
      </c>
      <c r="F110" s="549">
        <v>146837</v>
      </c>
      <c r="G110" s="549">
        <v>158458</v>
      </c>
      <c r="H110" s="549">
        <v>156340</v>
      </c>
      <c r="I110"/>
      <c r="J110"/>
      <c r="K110"/>
      <c r="L110"/>
      <c r="M110"/>
    </row>
    <row r="111" spans="1:13" x14ac:dyDescent="0.35">
      <c r="A111" s="551" t="s">
        <v>44</v>
      </c>
      <c r="B111" s="545"/>
      <c r="C111" s="216"/>
      <c r="D111" s="543">
        <v>95045</v>
      </c>
      <c r="E111" s="543">
        <v>101133</v>
      </c>
      <c r="F111" s="543">
        <v>100160</v>
      </c>
      <c r="G111" s="621">
        <v>100685</v>
      </c>
      <c r="H111" s="621">
        <v>98905</v>
      </c>
      <c r="I111"/>
      <c r="J111"/>
      <c r="K111"/>
      <c r="L111"/>
      <c r="M111"/>
    </row>
    <row r="112" spans="1:13" x14ac:dyDescent="0.35">
      <c r="A112" s="551" t="s">
        <v>144</v>
      </c>
      <c r="B112" s="545"/>
      <c r="C112" s="545"/>
      <c r="D112" s="543">
        <v>42213</v>
      </c>
      <c r="E112" s="543">
        <v>42892</v>
      </c>
      <c r="F112" s="543">
        <v>46677</v>
      </c>
      <c r="G112" s="621">
        <v>57773</v>
      </c>
      <c r="H112" s="621">
        <v>57435</v>
      </c>
      <c r="I112"/>
      <c r="J112"/>
      <c r="K112"/>
      <c r="L112"/>
      <c r="M112"/>
    </row>
    <row r="113" spans="1:13" ht="42" customHeight="1" x14ac:dyDescent="0.35">
      <c r="A113" s="1036" t="s">
        <v>1295</v>
      </c>
      <c r="B113" s="1036"/>
      <c r="C113" s="1036"/>
      <c r="D113" s="1036"/>
      <c r="E113" s="1036"/>
      <c r="F113" s="1036"/>
      <c r="G113" s="1036"/>
      <c r="H113" s="1036"/>
      <c r="I113"/>
      <c r="J113"/>
      <c r="K113"/>
      <c r="L113"/>
      <c r="M113"/>
    </row>
    <row r="114" spans="1:13" ht="60.75" customHeight="1" x14ac:dyDescent="0.35">
      <c r="A114" s="1025" t="s">
        <v>1287</v>
      </c>
      <c r="B114" s="1025"/>
      <c r="C114" s="1025"/>
      <c r="D114" s="1025"/>
      <c r="E114" s="1025"/>
      <c r="F114" s="1025"/>
      <c r="G114" s="1025"/>
      <c r="H114" s="1025"/>
      <c r="I114"/>
      <c r="J114"/>
      <c r="K114"/>
      <c r="L114"/>
      <c r="M114"/>
    </row>
    <row r="115" spans="1:13" ht="27" customHeight="1" x14ac:dyDescent="0.35">
      <c r="A115" s="1025" t="s">
        <v>1417</v>
      </c>
      <c r="B115" s="1025"/>
      <c r="C115" s="1025"/>
      <c r="D115" s="1025"/>
      <c r="E115" s="1025"/>
      <c r="F115" s="1025"/>
      <c r="G115" s="1025"/>
      <c r="H115" s="1025"/>
      <c r="I115"/>
      <c r="J115"/>
      <c r="K115"/>
      <c r="L115"/>
      <c r="M115"/>
    </row>
    <row r="116" spans="1:13" ht="39.75" customHeight="1" x14ac:dyDescent="0.35">
      <c r="A116" s="1025" t="s">
        <v>1288</v>
      </c>
      <c r="B116" s="1025"/>
      <c r="C116" s="1025"/>
      <c r="D116" s="1025"/>
      <c r="E116" s="1025"/>
      <c r="F116" s="1025"/>
      <c r="G116" s="1025"/>
      <c r="H116" s="1025"/>
      <c r="I116"/>
      <c r="J116"/>
      <c r="K116"/>
      <c r="L116"/>
      <c r="M116"/>
    </row>
    <row r="117" spans="1:13" ht="14.5" customHeight="1" x14ac:dyDescent="0.35">
      <c r="A117" s="70"/>
      <c r="B117" s="71"/>
      <c r="C117" s="71"/>
      <c r="D117" s="71"/>
      <c r="E117" s="42"/>
      <c r="F117" s="42"/>
      <c r="I117"/>
      <c r="J117"/>
      <c r="K117"/>
      <c r="L117"/>
      <c r="M117"/>
    </row>
    <row r="118" spans="1:13" ht="14.5" customHeight="1" x14ac:dyDescent="0.35">
      <c r="A118" s="366" t="s">
        <v>146</v>
      </c>
      <c r="B118" s="426"/>
      <c r="C118" s="426"/>
      <c r="D118" s="426"/>
      <c r="E118" s="426"/>
      <c r="F118" s="426"/>
      <c r="G118" s="426"/>
      <c r="I118"/>
      <c r="J118"/>
      <c r="K118"/>
      <c r="L118"/>
      <c r="M118"/>
    </row>
    <row r="119" spans="1:13" x14ac:dyDescent="0.35">
      <c r="A119" s="39"/>
      <c r="B119" s="40" t="s">
        <v>41</v>
      </c>
      <c r="C119" s="40">
        <v>2023</v>
      </c>
      <c r="D119" s="40">
        <v>2022</v>
      </c>
      <c r="E119" s="40">
        <v>2021</v>
      </c>
      <c r="F119" s="40">
        <v>2020</v>
      </c>
      <c r="G119" s="40">
        <v>2019</v>
      </c>
      <c r="I119"/>
      <c r="J119"/>
      <c r="K119"/>
      <c r="L119"/>
      <c r="M119"/>
    </row>
    <row r="120" spans="1:13" x14ac:dyDescent="0.35">
      <c r="A120" s="111" t="s">
        <v>147</v>
      </c>
      <c r="B120" s="270" t="s">
        <v>148</v>
      </c>
      <c r="C120" s="544">
        <f>C122+C121</f>
        <v>959551</v>
      </c>
      <c r="D120" s="544">
        <v>818144</v>
      </c>
      <c r="E120" s="213">
        <v>776202</v>
      </c>
      <c r="F120" s="213">
        <v>838992</v>
      </c>
      <c r="G120" s="617">
        <v>971293</v>
      </c>
      <c r="I120"/>
      <c r="J120"/>
      <c r="K120"/>
      <c r="L120"/>
      <c r="M120"/>
    </row>
    <row r="121" spans="1:13" x14ac:dyDescent="0.35">
      <c r="A121" s="252" t="s">
        <v>44</v>
      </c>
      <c r="B121" s="259"/>
      <c r="C121" s="543">
        <v>474693</v>
      </c>
      <c r="D121" s="543">
        <v>496878</v>
      </c>
      <c r="E121" s="520">
        <v>465132</v>
      </c>
      <c r="F121" s="520">
        <v>557082</v>
      </c>
      <c r="G121" s="620">
        <v>754611</v>
      </c>
      <c r="I121"/>
      <c r="J121"/>
      <c r="K121"/>
      <c r="L121"/>
      <c r="M121"/>
    </row>
    <row r="122" spans="1:13" x14ac:dyDescent="0.35">
      <c r="A122" s="252" t="s">
        <v>105</v>
      </c>
      <c r="B122" s="259"/>
      <c r="C122" s="543">
        <v>484858</v>
      </c>
      <c r="D122" s="543">
        <v>321266</v>
      </c>
      <c r="E122" s="520">
        <v>311070</v>
      </c>
      <c r="F122" s="520">
        <v>281910</v>
      </c>
      <c r="G122" s="620">
        <v>216682</v>
      </c>
      <c r="I122"/>
      <c r="J122"/>
      <c r="K122"/>
      <c r="L122"/>
      <c r="M122"/>
    </row>
    <row r="123" spans="1:13" x14ac:dyDescent="0.35">
      <c r="A123" s="254" t="s">
        <v>149</v>
      </c>
      <c r="B123" s="271" t="s">
        <v>150</v>
      </c>
      <c r="C123" s="555">
        <v>0.56000000000000005</v>
      </c>
      <c r="D123" s="555">
        <v>0.56000000000000005</v>
      </c>
      <c r="E123" s="556">
        <v>0.52</v>
      </c>
      <c r="F123" s="556">
        <v>0.62</v>
      </c>
      <c r="G123" s="618">
        <v>0.68</v>
      </c>
      <c r="I123"/>
      <c r="J123"/>
      <c r="K123"/>
      <c r="L123"/>
      <c r="M123"/>
    </row>
    <row r="124" spans="1:13" x14ac:dyDescent="0.35">
      <c r="A124" s="252" t="s">
        <v>44</v>
      </c>
      <c r="B124" s="259"/>
      <c r="C124" s="546">
        <v>0.43</v>
      </c>
      <c r="D124" s="546">
        <v>0.48</v>
      </c>
      <c r="E124" s="522">
        <v>0.43</v>
      </c>
      <c r="F124" s="522">
        <v>0.53</v>
      </c>
      <c r="G124" s="619">
        <v>0.72</v>
      </c>
      <c r="I124"/>
      <c r="J124"/>
      <c r="K124"/>
      <c r="L124"/>
      <c r="M124"/>
    </row>
    <row r="125" spans="1:13" x14ac:dyDescent="0.35">
      <c r="A125" s="252" t="s">
        <v>105</v>
      </c>
      <c r="B125" s="259"/>
      <c r="C125" s="546">
        <v>0.71</v>
      </c>
      <c r="D125" s="546">
        <v>0.75</v>
      </c>
      <c r="E125" s="522">
        <v>0.77</v>
      </c>
      <c r="F125" s="522">
        <v>0.91</v>
      </c>
      <c r="G125" s="619">
        <v>0.56999999999999995</v>
      </c>
      <c r="I125"/>
      <c r="J125"/>
      <c r="K125"/>
      <c r="L125"/>
      <c r="M125"/>
    </row>
    <row r="126" spans="1:13" s="32" customFormat="1" ht="36" customHeight="1" x14ac:dyDescent="0.35">
      <c r="A126" s="1025" t="s">
        <v>1289</v>
      </c>
      <c r="B126" s="1025"/>
      <c r="C126" s="1025"/>
      <c r="D126" s="1025"/>
      <c r="E126" s="1025"/>
      <c r="F126" s="1025"/>
      <c r="G126" s="1025"/>
      <c r="H126" s="69"/>
      <c r="I126" s="69"/>
      <c r="J126" s="69"/>
      <c r="K126" s="69"/>
      <c r="L126" s="69"/>
      <c r="M126" s="69"/>
    </row>
    <row r="127" spans="1:13" s="32" customFormat="1" ht="40.5" customHeight="1" x14ac:dyDescent="0.35">
      <c r="A127" s="1025" t="s">
        <v>1290</v>
      </c>
      <c r="B127" s="1025"/>
      <c r="C127" s="1025"/>
      <c r="D127" s="1025"/>
      <c r="E127" s="1025"/>
      <c r="F127" s="1025"/>
      <c r="G127" s="1025"/>
      <c r="H127" s="69"/>
      <c r="I127" s="69"/>
      <c r="J127" s="69"/>
      <c r="K127" s="69"/>
      <c r="L127" s="69"/>
      <c r="M127" s="69"/>
    </row>
    <row r="128" spans="1:13" ht="14.5" customHeight="1" x14ac:dyDescent="0.35">
      <c r="A128" s="35"/>
      <c r="B128" s="36"/>
      <c r="C128" s="37"/>
      <c r="D128" s="37"/>
      <c r="E128" s="37"/>
      <c r="F128" s="37"/>
      <c r="I128"/>
      <c r="J128"/>
      <c r="K128"/>
      <c r="L128"/>
      <c r="M128"/>
    </row>
    <row r="129" spans="1:13" x14ac:dyDescent="0.35">
      <c r="A129" s="432" t="s">
        <v>19</v>
      </c>
      <c r="B129" s="426"/>
      <c r="C129" s="426"/>
      <c r="D129" s="426"/>
      <c r="E129" s="426"/>
      <c r="F129" s="426"/>
      <c r="G129" s="426"/>
      <c r="I129"/>
      <c r="J129"/>
      <c r="K129"/>
      <c r="L129"/>
      <c r="M129"/>
    </row>
    <row r="130" spans="1:13" x14ac:dyDescent="0.35">
      <c r="A130" s="39" t="s">
        <v>1359</v>
      </c>
      <c r="B130" s="40" t="s">
        <v>41</v>
      </c>
      <c r="C130" s="40">
        <v>2023</v>
      </c>
      <c r="D130" s="40">
        <v>2022</v>
      </c>
      <c r="E130" s="40">
        <v>2021</v>
      </c>
      <c r="F130" s="40">
        <v>2020</v>
      </c>
      <c r="G130" s="40">
        <v>2019</v>
      </c>
      <c r="I130"/>
      <c r="J130"/>
      <c r="K130"/>
      <c r="L130"/>
      <c r="M130"/>
    </row>
    <row r="131" spans="1:13" x14ac:dyDescent="0.35">
      <c r="A131" s="225" t="s">
        <v>151</v>
      </c>
      <c r="B131" s="217" t="s">
        <v>152</v>
      </c>
      <c r="C131" s="279">
        <f>SUM(C132:C133)</f>
        <v>1034</v>
      </c>
      <c r="D131" s="279">
        <v>1077</v>
      </c>
      <c r="E131" s="279">
        <v>1112</v>
      </c>
      <c r="F131" s="279">
        <v>1334</v>
      </c>
      <c r="G131" s="617">
        <v>1558</v>
      </c>
      <c r="H131" s="390"/>
      <c r="I131"/>
      <c r="J131"/>
      <c r="K131"/>
      <c r="L131"/>
      <c r="M131"/>
    </row>
    <row r="132" spans="1:13" x14ac:dyDescent="0.35">
      <c r="A132" s="284" t="s">
        <v>153</v>
      </c>
      <c r="B132" s="277"/>
      <c r="C132" s="263">
        <v>412</v>
      </c>
      <c r="D132" s="260">
        <v>430</v>
      </c>
      <c r="E132" s="277">
        <v>448</v>
      </c>
      <c r="F132" s="277">
        <v>563</v>
      </c>
      <c r="G132" s="285">
        <v>780</v>
      </c>
      <c r="I132"/>
      <c r="J132"/>
      <c r="K132"/>
      <c r="L132"/>
      <c r="M132"/>
    </row>
    <row r="133" spans="1:13" x14ac:dyDescent="0.35">
      <c r="A133" s="284" t="s">
        <v>154</v>
      </c>
      <c r="B133" s="277"/>
      <c r="C133" s="263">
        <v>622</v>
      </c>
      <c r="D133" s="260">
        <v>647</v>
      </c>
      <c r="E133" s="277">
        <v>664</v>
      </c>
      <c r="F133" s="277">
        <v>771</v>
      </c>
      <c r="G133" s="285">
        <v>778</v>
      </c>
      <c r="I133"/>
      <c r="J133"/>
      <c r="K133"/>
      <c r="L133"/>
      <c r="M133"/>
    </row>
    <row r="134" spans="1:13" x14ac:dyDescent="0.35">
      <c r="A134" s="254" t="s">
        <v>155</v>
      </c>
      <c r="B134" s="271"/>
      <c r="C134" s="271"/>
      <c r="D134" s="271"/>
      <c r="E134" s="272"/>
      <c r="F134" s="272"/>
      <c r="G134" s="273"/>
      <c r="I134"/>
      <c r="J134"/>
      <c r="K134"/>
      <c r="L134"/>
      <c r="M134"/>
    </row>
    <row r="135" spans="1:13" x14ac:dyDescent="0.35">
      <c r="A135" s="276" t="s">
        <v>156</v>
      </c>
      <c r="B135" s="277" t="s">
        <v>157</v>
      </c>
      <c r="C135" s="280">
        <v>634776</v>
      </c>
      <c r="D135" s="787">
        <v>321568</v>
      </c>
      <c r="E135" s="286">
        <v>369429</v>
      </c>
      <c r="F135" s="286">
        <v>691619</v>
      </c>
      <c r="G135" s="287" t="s">
        <v>45</v>
      </c>
      <c r="I135"/>
      <c r="J135"/>
      <c r="K135"/>
      <c r="L135"/>
      <c r="M135"/>
    </row>
    <row r="136" spans="1:13" ht="15" x14ac:dyDescent="0.35">
      <c r="A136" s="391" t="s">
        <v>158</v>
      </c>
      <c r="B136" s="277" t="s">
        <v>60</v>
      </c>
      <c r="C136" s="263">
        <v>1.3</v>
      </c>
      <c r="D136" s="260">
        <v>1.4</v>
      </c>
      <c r="E136" s="277">
        <v>2.2999999999999998</v>
      </c>
      <c r="F136" s="277">
        <v>3.8</v>
      </c>
      <c r="G136" s="285">
        <v>4.5</v>
      </c>
      <c r="I136"/>
      <c r="J136"/>
      <c r="K136"/>
      <c r="L136"/>
      <c r="M136"/>
    </row>
    <row r="137" spans="1:13" ht="15" x14ac:dyDescent="0.35">
      <c r="A137" s="284" t="s">
        <v>159</v>
      </c>
      <c r="B137" s="277" t="s">
        <v>43</v>
      </c>
      <c r="C137" s="288">
        <v>0.05</v>
      </c>
      <c r="D137" s="788">
        <v>0.06</v>
      </c>
      <c r="E137" s="289">
        <v>7.0000000000000007E-2</v>
      </c>
      <c r="F137" s="289">
        <v>0.1</v>
      </c>
      <c r="G137" s="290">
        <v>0.1</v>
      </c>
      <c r="I137"/>
      <c r="J137"/>
      <c r="K137"/>
      <c r="L137"/>
      <c r="M137"/>
    </row>
    <row r="138" spans="1:13" x14ac:dyDescent="0.35">
      <c r="A138" s="276" t="s">
        <v>160</v>
      </c>
      <c r="B138" s="277" t="s">
        <v>152</v>
      </c>
      <c r="C138" s="280">
        <v>2795</v>
      </c>
      <c r="D138" s="787">
        <v>2139</v>
      </c>
      <c r="E138" s="286">
        <v>2123</v>
      </c>
      <c r="F138" s="286">
        <v>2545</v>
      </c>
      <c r="G138" s="287">
        <v>2545</v>
      </c>
      <c r="I138"/>
      <c r="J138"/>
      <c r="K138"/>
      <c r="L138"/>
      <c r="M138"/>
    </row>
    <row r="139" spans="1:13" ht="29.25" customHeight="1" x14ac:dyDescent="0.35">
      <c r="A139" s="1025" t="s">
        <v>161</v>
      </c>
      <c r="B139" s="1025"/>
      <c r="C139" s="1025"/>
      <c r="D139" s="1025"/>
      <c r="E139" s="1025"/>
      <c r="F139" s="1025"/>
      <c r="G139" s="1025"/>
      <c r="I139"/>
      <c r="J139"/>
      <c r="K139"/>
      <c r="L139"/>
      <c r="M139"/>
    </row>
    <row r="140" spans="1:13" ht="31.5" customHeight="1" x14ac:dyDescent="0.35">
      <c r="A140" s="1025" t="s">
        <v>162</v>
      </c>
      <c r="B140" s="1025"/>
      <c r="C140" s="1025"/>
      <c r="D140" s="1025"/>
      <c r="E140" s="1025"/>
      <c r="F140" s="1025"/>
      <c r="G140" s="1025"/>
      <c r="I140"/>
      <c r="J140"/>
      <c r="K140"/>
      <c r="L140"/>
      <c r="M140"/>
    </row>
    <row r="141" spans="1:13" x14ac:dyDescent="0.35">
      <c r="A141" s="38"/>
      <c r="B141" s="42"/>
      <c r="C141" s="42"/>
      <c r="D141" s="42"/>
      <c r="E141" s="42"/>
      <c r="F141" s="42"/>
      <c r="I141"/>
      <c r="J141"/>
      <c r="K141"/>
      <c r="L141"/>
      <c r="M141"/>
    </row>
    <row r="142" spans="1:13" x14ac:dyDescent="0.35">
      <c r="A142" s="39" t="s">
        <v>1360</v>
      </c>
      <c r="B142" s="40" t="s">
        <v>41</v>
      </c>
      <c r="C142" s="40">
        <v>2023</v>
      </c>
      <c r="D142" s="40">
        <v>2022</v>
      </c>
      <c r="E142" s="40">
        <v>2021</v>
      </c>
      <c r="F142" s="40">
        <v>2020</v>
      </c>
      <c r="G142" s="40">
        <v>2019</v>
      </c>
      <c r="I142"/>
      <c r="J142"/>
      <c r="K142"/>
      <c r="L142"/>
      <c r="M142"/>
    </row>
    <row r="143" spans="1:13" ht="14.5" customHeight="1" x14ac:dyDescent="0.35">
      <c r="A143" s="281" t="s">
        <v>805</v>
      </c>
      <c r="B143" s="282" t="s">
        <v>152</v>
      </c>
      <c r="C143" s="345">
        <f>SUM(C144:C145)</f>
        <v>169.10000000000002</v>
      </c>
      <c r="D143" s="345">
        <v>107.2</v>
      </c>
      <c r="E143" s="226">
        <v>31.799999999999997</v>
      </c>
      <c r="F143" s="226">
        <v>83.3</v>
      </c>
      <c r="G143" s="283">
        <v>19</v>
      </c>
      <c r="I143"/>
      <c r="J143"/>
      <c r="K143"/>
      <c r="L143"/>
      <c r="M143"/>
    </row>
    <row r="144" spans="1:13" ht="15" x14ac:dyDescent="0.35">
      <c r="A144" s="392" t="s">
        <v>806</v>
      </c>
      <c r="B144" s="274"/>
      <c r="C144" s="346">
        <v>83.4</v>
      </c>
      <c r="D144" s="789">
        <v>86</v>
      </c>
      <c r="E144" s="274">
        <v>18.2</v>
      </c>
      <c r="F144" s="274">
        <v>22.2</v>
      </c>
      <c r="G144" s="275">
        <v>7</v>
      </c>
      <c r="I144"/>
      <c r="J144"/>
      <c r="K144"/>
      <c r="L144"/>
      <c r="M144"/>
    </row>
    <row r="145" spans="1:13" ht="15" x14ac:dyDescent="0.35">
      <c r="A145" s="391" t="s">
        <v>163</v>
      </c>
      <c r="B145" s="277"/>
      <c r="C145" s="346">
        <v>85.7</v>
      </c>
      <c r="D145" s="789">
        <v>21.2</v>
      </c>
      <c r="E145" s="274">
        <v>13.6</v>
      </c>
      <c r="F145" s="277">
        <v>61.1</v>
      </c>
      <c r="G145" s="278">
        <v>12</v>
      </c>
      <c r="I145"/>
      <c r="J145"/>
      <c r="K145"/>
      <c r="L145"/>
      <c r="M145"/>
    </row>
    <row r="146" spans="1:13" s="32" customFormat="1" ht="24" customHeight="1" x14ac:dyDescent="0.35">
      <c r="A146" s="1025" t="s">
        <v>164</v>
      </c>
      <c r="B146" s="1025"/>
      <c r="C146" s="1025"/>
      <c r="D146" s="1025"/>
      <c r="E146" s="1025"/>
      <c r="F146" s="1025"/>
      <c r="G146" s="1025"/>
      <c r="H146" s="69"/>
      <c r="I146" s="31"/>
    </row>
    <row r="147" spans="1:13" s="32" customFormat="1" ht="14.5" customHeight="1" x14ac:dyDescent="0.35">
      <c r="A147" s="1025" t="s">
        <v>1100</v>
      </c>
      <c r="B147" s="1025"/>
      <c r="C147" s="1025"/>
      <c r="D147" s="1025"/>
      <c r="E147" s="1025"/>
      <c r="F147" s="1025"/>
      <c r="G147" s="1025"/>
      <c r="H147" s="69"/>
      <c r="I147" s="31"/>
    </row>
    <row r="148" spans="1:13" s="32" customFormat="1" ht="25.5" customHeight="1" x14ac:dyDescent="0.35">
      <c r="A148" s="1025" t="s">
        <v>1101</v>
      </c>
      <c r="B148" s="1025"/>
      <c r="C148" s="1025"/>
      <c r="D148" s="1025"/>
      <c r="E148" s="1025"/>
      <c r="F148" s="1025"/>
      <c r="G148" s="1025"/>
      <c r="H148" s="69"/>
      <c r="I148" s="31"/>
    </row>
  </sheetData>
  <sheetProtection sheet="1" objects="1" scenarios="1"/>
  <mergeCells count="22">
    <mergeCell ref="A126:G126"/>
    <mergeCell ref="A127:G127"/>
    <mergeCell ref="A77:H77"/>
    <mergeCell ref="A79:H79"/>
    <mergeCell ref="A80:H80"/>
    <mergeCell ref="A81:H81"/>
    <mergeCell ref="A113:H113"/>
    <mergeCell ref="A114:H114"/>
    <mergeCell ref="A116:H116"/>
    <mergeCell ref="A115:H115"/>
    <mergeCell ref="A148:G148"/>
    <mergeCell ref="A147:G147"/>
    <mergeCell ref="A146:G146"/>
    <mergeCell ref="A140:G140"/>
    <mergeCell ref="A139:G139"/>
    <mergeCell ref="A52:H52"/>
    <mergeCell ref="A46:E46"/>
    <mergeCell ref="A47:E47"/>
    <mergeCell ref="A4:F4"/>
    <mergeCell ref="A22:G22"/>
    <mergeCell ref="A44:E44"/>
    <mergeCell ref="A45:E45"/>
  </mergeCells>
  <hyperlinks>
    <hyperlink ref="A53" r:id="rId1" xr:uid="{624F5919-B7A4-43D6-931F-9E33C434A32E}"/>
    <hyperlink ref="A25" r:id="rId2" display="Sustainable Bond Report" xr:uid="{8CBE06EB-A371-4DFF-95D3-DE7A42747516}"/>
    <hyperlink ref="A23" r:id="rId3" xr:uid="{D79B4B95-2327-4B99-A4E4-3A8002B26C08}"/>
    <hyperlink ref="A83" r:id="rId4" xr:uid="{5F60BF88-C5BF-46EC-B03D-A9765735F3F3}"/>
    <hyperlink ref="A84" r:id="rId5" xr:uid="{99904506-A940-45E3-875E-E72D5F2D2FEA}"/>
    <hyperlink ref="B53" r:id="rId6" xr:uid="{FAA49A4B-B512-48C5-A734-CD1C107C93D3}"/>
    <hyperlink ref="A78" r:id="rId7" xr:uid="{7844CB8B-0872-4F28-9B3F-5581A2BDA83E}"/>
  </hyperlinks>
  <pageMargins left="0.70866141732283472" right="0.70866141732283472" top="0.74803149606299213" bottom="0.74803149606299213" header="0.31496062992125984" footer="0.31496062992125984"/>
  <pageSetup scale="64" fitToHeight="0" orientation="landscape" r:id="rId8"/>
  <rowBreaks count="3" manualBreakCount="3">
    <brk id="86" max="8" man="1"/>
    <brk id="127" max="8" man="1"/>
    <brk id="148" max="8" man="1"/>
  </rowBreaks>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D00E-1E56-4EF9-8027-13DC143DCF28}">
  <sheetPr codeName="Sheet5">
    <pageSetUpPr fitToPage="1"/>
  </sheetPr>
  <dimension ref="A1:U290"/>
  <sheetViews>
    <sheetView showGridLines="0" zoomScaleNormal="100" workbookViewId="0"/>
  </sheetViews>
  <sheetFormatPr defaultColWidth="9.1796875" defaultRowHeight="14.5" x14ac:dyDescent="0.35"/>
  <cols>
    <col min="1" max="1" width="39.6328125" style="2" customWidth="1"/>
    <col min="2" max="2" width="15.81640625" style="2" customWidth="1"/>
    <col min="3" max="4" width="16" style="2" customWidth="1"/>
    <col min="5" max="5" width="17.6328125" style="2" customWidth="1"/>
    <col min="6" max="6" width="14.81640625" style="2" customWidth="1"/>
    <col min="7" max="7" width="14.1796875" style="2" customWidth="1"/>
    <col min="8" max="8" width="14.6328125" style="2" customWidth="1"/>
    <col min="9" max="9" width="16.453125" style="2" customWidth="1"/>
    <col min="10" max="10" width="15" style="2" customWidth="1"/>
    <col min="11" max="13" width="15.6328125" style="2" customWidth="1"/>
    <col min="14" max="14" width="14.1796875" style="2" customWidth="1"/>
    <col min="15" max="16384" width="9.1796875" style="2"/>
  </cols>
  <sheetData>
    <row r="1" spans="1:11" ht="24.75" customHeight="1" x14ac:dyDescent="0.6">
      <c r="A1" s="370" t="s">
        <v>1310</v>
      </c>
      <c r="B1" s="694"/>
      <c r="C1" s="694"/>
      <c r="D1" s="694"/>
      <c r="E1" s="694"/>
      <c r="F1" s="694"/>
      <c r="G1" s="694"/>
      <c r="H1" s="694"/>
      <c r="I1" s="694"/>
      <c r="J1" s="694"/>
    </row>
    <row r="2" spans="1:11" ht="14.25" customHeight="1" x14ac:dyDescent="0.35">
      <c r="A2" s="432" t="s">
        <v>1356</v>
      </c>
      <c r="B2" s="590"/>
      <c r="C2" s="591"/>
      <c r="D2" s="591"/>
      <c r="E2" s="591"/>
      <c r="F2" s="591"/>
      <c r="G2" s="591"/>
      <c r="H2" s="591"/>
      <c r="I2" s="591"/>
      <c r="J2" s="591"/>
    </row>
    <row r="3" spans="1:11" customFormat="1" ht="27.75" customHeight="1" x14ac:dyDescent="0.35">
      <c r="A3" s="1025" t="s">
        <v>1547</v>
      </c>
      <c r="B3" s="1025"/>
      <c r="C3" s="1025"/>
      <c r="D3" s="1025"/>
      <c r="E3" s="1025"/>
      <c r="F3" s="1025"/>
      <c r="G3" s="1025"/>
      <c r="H3" s="1025"/>
      <c r="I3" s="1025"/>
      <c r="J3" s="1025"/>
    </row>
    <row r="4" spans="1:11" x14ac:dyDescent="0.35">
      <c r="A4" s="41" t="s">
        <v>165</v>
      </c>
      <c r="B4" s="87" t="s">
        <v>166</v>
      </c>
      <c r="C4" s="88" t="s">
        <v>167</v>
      </c>
      <c r="D4" s="88" t="s">
        <v>168</v>
      </c>
      <c r="E4" s="88" t="s">
        <v>169</v>
      </c>
      <c r="F4" s="40" t="s">
        <v>168</v>
      </c>
      <c r="G4" s="40" t="s">
        <v>170</v>
      </c>
      <c r="H4" s="40" t="s">
        <v>168</v>
      </c>
      <c r="I4" s="40" t="s">
        <v>171</v>
      </c>
      <c r="J4" s="40" t="s">
        <v>168</v>
      </c>
      <c r="K4"/>
    </row>
    <row r="5" spans="1:11" ht="15" customHeight="1" x14ac:dyDescent="0.35">
      <c r="A5" s="190" t="s">
        <v>1114</v>
      </c>
      <c r="B5" s="191">
        <v>83630</v>
      </c>
      <c r="C5" s="192">
        <v>80551</v>
      </c>
      <c r="D5" s="175">
        <v>0.96318306827693412</v>
      </c>
      <c r="E5" s="192">
        <v>3079</v>
      </c>
      <c r="F5" s="175">
        <v>3.6816931723065882E-2</v>
      </c>
      <c r="G5" s="191">
        <v>77811</v>
      </c>
      <c r="H5" s="193">
        <v>0.92848446162393461</v>
      </c>
      <c r="I5" s="191">
        <v>5819</v>
      </c>
      <c r="J5" s="194">
        <v>7.1515538376065349E-2</v>
      </c>
    </row>
    <row r="6" spans="1:11" ht="15" customHeight="1" x14ac:dyDescent="0.35">
      <c r="A6" s="186" t="s">
        <v>78</v>
      </c>
      <c r="B6" s="183">
        <v>44760</v>
      </c>
      <c r="C6" s="176">
        <v>42880</v>
      </c>
      <c r="D6" s="195"/>
      <c r="E6" s="176">
        <v>1880</v>
      </c>
      <c r="F6" s="195"/>
      <c r="G6" s="184">
        <v>40480</v>
      </c>
      <c r="H6" s="188"/>
      <c r="I6" s="184">
        <v>4280</v>
      </c>
      <c r="J6" s="196"/>
    </row>
    <row r="7" spans="1:11" ht="15" customHeight="1" x14ac:dyDescent="0.35">
      <c r="A7" s="186" t="s">
        <v>79</v>
      </c>
      <c r="B7" s="183">
        <v>37585</v>
      </c>
      <c r="C7" s="176">
        <v>36426</v>
      </c>
      <c r="D7" s="195"/>
      <c r="E7" s="176">
        <v>1159</v>
      </c>
      <c r="F7" s="195"/>
      <c r="G7" s="184">
        <v>36272</v>
      </c>
      <c r="H7" s="188"/>
      <c r="I7" s="184">
        <v>1313</v>
      </c>
      <c r="J7" s="196"/>
    </row>
    <row r="8" spans="1:11" ht="15" customHeight="1" x14ac:dyDescent="0.35">
      <c r="A8" s="186" t="s">
        <v>108</v>
      </c>
      <c r="B8" s="187">
        <v>860</v>
      </c>
      <c r="C8" s="195">
        <v>827</v>
      </c>
      <c r="D8" s="195"/>
      <c r="E8" s="195">
        <v>33</v>
      </c>
      <c r="F8" s="195"/>
      <c r="G8" s="188">
        <v>677</v>
      </c>
      <c r="H8" s="188"/>
      <c r="I8" s="188">
        <v>183</v>
      </c>
      <c r="J8" s="196"/>
    </row>
    <row r="9" spans="1:11" ht="15" customHeight="1" x14ac:dyDescent="0.35">
      <c r="A9" s="186" t="s">
        <v>172</v>
      </c>
      <c r="B9" s="187">
        <v>425</v>
      </c>
      <c r="C9" s="195">
        <v>418</v>
      </c>
      <c r="D9" s="195"/>
      <c r="E9" s="195">
        <v>7</v>
      </c>
      <c r="F9" s="195"/>
      <c r="G9" s="188">
        <v>382</v>
      </c>
      <c r="H9" s="188"/>
      <c r="I9" s="188">
        <v>43</v>
      </c>
      <c r="J9" s="196"/>
    </row>
    <row r="10" spans="1:11" ht="15" customHeight="1" x14ac:dyDescent="0.35">
      <c r="A10" s="190" t="s">
        <v>1115</v>
      </c>
      <c r="B10" s="191">
        <v>84597</v>
      </c>
      <c r="C10" s="192">
        <v>81086</v>
      </c>
      <c r="D10" s="175">
        <v>0.95849734624159244</v>
      </c>
      <c r="E10" s="192">
        <v>3511</v>
      </c>
      <c r="F10" s="175">
        <v>4.1502653758407511E-2</v>
      </c>
      <c r="G10" s="191">
        <v>78547</v>
      </c>
      <c r="H10" s="193">
        <v>0.92848446162393461</v>
      </c>
      <c r="I10" s="191">
        <v>6050</v>
      </c>
      <c r="J10" s="194">
        <v>7.1515538376065349E-2</v>
      </c>
    </row>
    <row r="11" spans="1:11" ht="15" customHeight="1" x14ac:dyDescent="0.35">
      <c r="A11" s="186" t="s">
        <v>78</v>
      </c>
      <c r="B11" s="183">
        <v>45656</v>
      </c>
      <c r="C11" s="176">
        <v>43494</v>
      </c>
      <c r="D11" s="195"/>
      <c r="E11" s="176">
        <v>2162</v>
      </c>
      <c r="F11" s="195"/>
      <c r="G11" s="184">
        <v>41147</v>
      </c>
      <c r="H11" s="188"/>
      <c r="I11" s="184">
        <v>4509</v>
      </c>
      <c r="J11" s="196"/>
    </row>
    <row r="12" spans="1:11" ht="15" customHeight="1" x14ac:dyDescent="0.35">
      <c r="A12" s="186" t="s">
        <v>79</v>
      </c>
      <c r="B12" s="183">
        <v>37895</v>
      </c>
      <c r="C12" s="176">
        <v>36590</v>
      </c>
      <c r="D12" s="195"/>
      <c r="E12" s="176">
        <v>1305</v>
      </c>
      <c r="F12" s="195"/>
      <c r="G12" s="184">
        <v>36552</v>
      </c>
      <c r="H12" s="188"/>
      <c r="I12" s="184">
        <v>1343</v>
      </c>
      <c r="J12" s="196"/>
    </row>
    <row r="13" spans="1:11" ht="15" customHeight="1" x14ac:dyDescent="0.35">
      <c r="A13" s="186" t="s">
        <v>108</v>
      </c>
      <c r="B13" s="187">
        <v>679</v>
      </c>
      <c r="C13" s="195">
        <v>652</v>
      </c>
      <c r="D13" s="195"/>
      <c r="E13" s="195">
        <v>27</v>
      </c>
      <c r="F13" s="195"/>
      <c r="G13" s="188">
        <v>524</v>
      </c>
      <c r="H13" s="188"/>
      <c r="I13" s="188">
        <v>155</v>
      </c>
      <c r="J13" s="196"/>
    </row>
    <row r="14" spans="1:11" ht="15" customHeight="1" x14ac:dyDescent="0.35">
      <c r="A14" s="186" t="s">
        <v>172</v>
      </c>
      <c r="B14" s="187">
        <v>367</v>
      </c>
      <c r="C14" s="195">
        <v>350</v>
      </c>
      <c r="D14" s="195"/>
      <c r="E14" s="195">
        <v>17</v>
      </c>
      <c r="F14" s="195"/>
      <c r="G14" s="188">
        <v>324</v>
      </c>
      <c r="H14" s="188"/>
      <c r="I14" s="188">
        <v>43</v>
      </c>
      <c r="J14" s="196"/>
    </row>
    <row r="15" spans="1:11" x14ac:dyDescent="0.35">
      <c r="A15" s="190" t="s">
        <v>1116</v>
      </c>
      <c r="B15" s="197">
        <v>82108</v>
      </c>
      <c r="C15" s="198">
        <v>78680</v>
      </c>
      <c r="D15" s="199">
        <v>0.96</v>
      </c>
      <c r="E15" s="198">
        <v>3428</v>
      </c>
      <c r="F15" s="199">
        <v>0.04</v>
      </c>
      <c r="G15" s="197">
        <v>76565</v>
      </c>
      <c r="H15" s="200">
        <v>0.93</v>
      </c>
      <c r="I15" s="197">
        <v>5543</v>
      </c>
      <c r="J15" s="201">
        <v>7.0000000000000007E-2</v>
      </c>
    </row>
    <row r="16" spans="1:11" x14ac:dyDescent="0.35">
      <c r="A16" s="186" t="s">
        <v>78</v>
      </c>
      <c r="B16" s="183">
        <v>44710</v>
      </c>
      <c r="C16" s="202">
        <v>42662</v>
      </c>
      <c r="D16" s="203"/>
      <c r="E16" s="202">
        <v>2048</v>
      </c>
      <c r="F16" s="203"/>
      <c r="G16" s="204">
        <v>40501</v>
      </c>
      <c r="H16" s="205"/>
      <c r="I16" s="204">
        <v>4209</v>
      </c>
      <c r="J16" s="206"/>
    </row>
    <row r="17" spans="1:14" x14ac:dyDescent="0.35">
      <c r="A17" s="186" t="s">
        <v>79</v>
      </c>
      <c r="B17" s="183">
        <v>36821</v>
      </c>
      <c r="C17" s="202">
        <v>35471</v>
      </c>
      <c r="D17" s="203"/>
      <c r="E17" s="202">
        <v>1350</v>
      </c>
      <c r="F17" s="203"/>
      <c r="G17" s="204">
        <v>35589</v>
      </c>
      <c r="H17" s="205"/>
      <c r="I17" s="204">
        <v>1232</v>
      </c>
      <c r="J17" s="206"/>
    </row>
    <row r="18" spans="1:14" x14ac:dyDescent="0.35">
      <c r="A18" s="186" t="s">
        <v>108</v>
      </c>
      <c r="B18" s="187">
        <v>377</v>
      </c>
      <c r="C18" s="203">
        <v>356</v>
      </c>
      <c r="D18" s="203"/>
      <c r="E18" s="203">
        <v>21</v>
      </c>
      <c r="F18" s="203"/>
      <c r="G18" s="205">
        <v>295</v>
      </c>
      <c r="H18" s="205"/>
      <c r="I18" s="205">
        <v>82</v>
      </c>
      <c r="J18" s="206"/>
    </row>
    <row r="19" spans="1:14" x14ac:dyDescent="0.35">
      <c r="A19" s="186" t="s">
        <v>172</v>
      </c>
      <c r="B19" s="187">
        <v>200</v>
      </c>
      <c r="C19" s="203">
        <v>191</v>
      </c>
      <c r="D19" s="203"/>
      <c r="E19" s="203">
        <v>9</v>
      </c>
      <c r="F19" s="203"/>
      <c r="G19" s="205">
        <v>180</v>
      </c>
      <c r="H19" s="205"/>
      <c r="I19" s="205">
        <v>20</v>
      </c>
      <c r="J19" s="206"/>
    </row>
    <row r="20" spans="1:14" customFormat="1" hidden="1" x14ac:dyDescent="0.35"/>
    <row r="21" spans="1:14" customFormat="1" hidden="1" x14ac:dyDescent="0.35"/>
    <row r="22" spans="1:14" customFormat="1" hidden="1" x14ac:dyDescent="0.35"/>
    <row r="23" spans="1:14" customFormat="1" hidden="1" x14ac:dyDescent="0.35"/>
    <row r="24" spans="1:14" ht="14.5" customHeight="1" x14ac:dyDescent="0.35"/>
    <row r="25" spans="1:14" x14ac:dyDescent="0.35">
      <c r="A25" s="44" t="s">
        <v>783</v>
      </c>
      <c r="B25" s="1057">
        <v>2023</v>
      </c>
      <c r="C25" s="1057"/>
      <c r="D25" s="1057"/>
      <c r="E25" s="1057"/>
      <c r="F25" s="1057">
        <v>2022</v>
      </c>
      <c r="G25" s="1057"/>
      <c r="H25" s="1057"/>
      <c r="I25" s="1057"/>
      <c r="J25" s="1056">
        <v>2021</v>
      </c>
      <c r="K25" s="1056"/>
      <c r="L25" s="1056"/>
      <c r="M25" s="1056"/>
      <c r="N25"/>
    </row>
    <row r="26" spans="1:14" x14ac:dyDescent="0.35">
      <c r="A26" s="931"/>
      <c r="B26" s="886" t="s">
        <v>166</v>
      </c>
      <c r="C26" s="686" t="s">
        <v>173</v>
      </c>
      <c r="D26" s="686" t="s">
        <v>174</v>
      </c>
      <c r="E26" s="885" t="s">
        <v>175</v>
      </c>
      <c r="F26" s="686" t="s">
        <v>166</v>
      </c>
      <c r="G26" s="686" t="s">
        <v>173</v>
      </c>
      <c r="H26" s="686" t="s">
        <v>174</v>
      </c>
      <c r="I26" s="885" t="s">
        <v>175</v>
      </c>
      <c r="J26" s="886" t="s">
        <v>166</v>
      </c>
      <c r="K26" s="686" t="s">
        <v>173</v>
      </c>
      <c r="L26" s="686" t="s">
        <v>174</v>
      </c>
      <c r="M26" s="919" t="s">
        <v>175</v>
      </c>
    </row>
    <row r="27" spans="1:14" x14ac:dyDescent="0.35">
      <c r="A27" s="932" t="s">
        <v>176</v>
      </c>
      <c r="B27" s="892"/>
      <c r="C27" s="175">
        <v>0.23400693531029534</v>
      </c>
      <c r="D27" s="175">
        <v>0.577508071266292</v>
      </c>
      <c r="E27" s="887">
        <v>0.18848499342341266</v>
      </c>
      <c r="F27" s="870"/>
      <c r="G27" s="175">
        <v>0.24071775594879252</v>
      </c>
      <c r="H27" s="175">
        <v>0.57438207028618038</v>
      </c>
      <c r="I27" s="887">
        <v>0.18490017376502713</v>
      </c>
      <c r="J27" s="888"/>
      <c r="K27" s="175">
        <v>0.24</v>
      </c>
      <c r="L27" s="175">
        <v>0.6</v>
      </c>
      <c r="M27" s="920">
        <v>0.16</v>
      </c>
    </row>
    <row r="28" spans="1:14" x14ac:dyDescent="0.35">
      <c r="A28" s="933" t="s">
        <v>177</v>
      </c>
      <c r="B28" s="890">
        <v>83630</v>
      </c>
      <c r="C28" s="176">
        <v>19570</v>
      </c>
      <c r="D28" s="176">
        <v>48297</v>
      </c>
      <c r="E28" s="889">
        <v>15763</v>
      </c>
      <c r="F28" s="872">
        <v>84597</v>
      </c>
      <c r="G28" s="176">
        <v>20364</v>
      </c>
      <c r="H28" s="176">
        <v>48591</v>
      </c>
      <c r="I28" s="889">
        <v>15642</v>
      </c>
      <c r="J28" s="890">
        <v>82108</v>
      </c>
      <c r="K28" s="177">
        <v>19612</v>
      </c>
      <c r="L28" s="177">
        <v>49293</v>
      </c>
      <c r="M28" s="921">
        <v>13203</v>
      </c>
    </row>
    <row r="29" spans="1:14" x14ac:dyDescent="0.35">
      <c r="A29" s="934" t="s">
        <v>44</v>
      </c>
      <c r="B29" s="892">
        <v>0.5</v>
      </c>
      <c r="C29" s="178">
        <v>0.23400693531029534</v>
      </c>
      <c r="D29" s="178">
        <v>0.577508071266292</v>
      </c>
      <c r="E29" s="891">
        <v>0.18848499342341266</v>
      </c>
      <c r="F29" s="871">
        <v>0.5024055226544677</v>
      </c>
      <c r="G29" s="178">
        <v>0.20596677803397487</v>
      </c>
      <c r="H29" s="178">
        <v>0.54969177921039014</v>
      </c>
      <c r="I29" s="891">
        <v>0.24434144275563502</v>
      </c>
      <c r="J29" s="892">
        <v>0.47</v>
      </c>
      <c r="K29" s="178">
        <v>0.19</v>
      </c>
      <c r="L29" s="178">
        <v>0.59</v>
      </c>
      <c r="M29" s="922">
        <v>0.22</v>
      </c>
    </row>
    <row r="30" spans="1:14" ht="15.75" customHeight="1" x14ac:dyDescent="0.35">
      <c r="A30" s="935" t="s">
        <v>178</v>
      </c>
      <c r="B30" s="890">
        <v>41797</v>
      </c>
      <c r="C30" s="176">
        <v>8265</v>
      </c>
      <c r="D30" s="176">
        <v>23249</v>
      </c>
      <c r="E30" s="889">
        <v>10283</v>
      </c>
      <c r="F30" s="872">
        <v>42502</v>
      </c>
      <c r="G30" s="176">
        <v>8754</v>
      </c>
      <c r="H30" s="176">
        <v>23363</v>
      </c>
      <c r="I30" s="889">
        <v>10385</v>
      </c>
      <c r="J30" s="890">
        <v>38615</v>
      </c>
      <c r="K30" s="177">
        <v>7531</v>
      </c>
      <c r="L30" s="177">
        <v>22600</v>
      </c>
      <c r="M30" s="921">
        <v>8484</v>
      </c>
    </row>
    <row r="31" spans="1:14" x14ac:dyDescent="0.35">
      <c r="A31" s="936" t="s">
        <v>105</v>
      </c>
      <c r="B31" s="892">
        <v>0.5</v>
      </c>
      <c r="C31" s="178">
        <v>0.19774146469842332</v>
      </c>
      <c r="D31" s="178">
        <v>0.55623609349953351</v>
      </c>
      <c r="E31" s="891">
        <v>0.24602244180204322</v>
      </c>
      <c r="F31" s="871">
        <v>0.49759447734553236</v>
      </c>
      <c r="G31" s="178">
        <v>0.27580472740230433</v>
      </c>
      <c r="H31" s="178">
        <v>0.59931108207625605</v>
      </c>
      <c r="I31" s="891">
        <v>0.12488419052143961</v>
      </c>
      <c r="J31" s="892">
        <v>0.52</v>
      </c>
      <c r="K31" s="178">
        <v>0.27</v>
      </c>
      <c r="L31" s="178">
        <v>0.62</v>
      </c>
      <c r="M31" s="922">
        <v>0.11</v>
      </c>
    </row>
    <row r="32" spans="1:14" x14ac:dyDescent="0.35">
      <c r="A32" s="937" t="s">
        <v>105</v>
      </c>
      <c r="B32" s="890">
        <v>41833</v>
      </c>
      <c r="C32" s="176">
        <v>11305</v>
      </c>
      <c r="D32" s="176">
        <v>25048</v>
      </c>
      <c r="E32" s="889">
        <v>5480</v>
      </c>
      <c r="F32" s="872">
        <v>42095</v>
      </c>
      <c r="G32" s="176">
        <v>11610</v>
      </c>
      <c r="H32" s="176">
        <v>25228</v>
      </c>
      <c r="I32" s="889">
        <v>5257</v>
      </c>
      <c r="J32" s="890">
        <v>42916</v>
      </c>
      <c r="K32" s="177">
        <v>11766</v>
      </c>
      <c r="L32" s="177">
        <v>26456</v>
      </c>
      <c r="M32" s="921">
        <v>4694</v>
      </c>
    </row>
    <row r="33" spans="1:13" x14ac:dyDescent="0.35">
      <c r="A33" s="938" t="s">
        <v>78</v>
      </c>
      <c r="B33" s="892">
        <v>0.53521463589620955</v>
      </c>
      <c r="C33" s="178">
        <v>0.23179177837354781</v>
      </c>
      <c r="D33" s="178">
        <v>0.57352546916890079</v>
      </c>
      <c r="E33" s="891">
        <v>0.19468275245755137</v>
      </c>
      <c r="F33" s="871">
        <v>0.53968816861118007</v>
      </c>
      <c r="G33" s="178">
        <v>0.24025319782722973</v>
      </c>
      <c r="H33" s="178">
        <v>0.56901612055370598</v>
      </c>
      <c r="I33" s="891">
        <v>0.19073068161906431</v>
      </c>
      <c r="J33" s="893">
        <v>0.54</v>
      </c>
      <c r="K33" s="180">
        <v>0.24</v>
      </c>
      <c r="L33" s="180">
        <v>0.59</v>
      </c>
      <c r="M33" s="923">
        <v>0.17</v>
      </c>
    </row>
    <row r="34" spans="1:13" x14ac:dyDescent="0.35">
      <c r="A34" s="939" t="s">
        <v>179</v>
      </c>
      <c r="B34" s="894">
        <v>44760</v>
      </c>
      <c r="C34" s="181">
        <v>10375</v>
      </c>
      <c r="D34" s="181">
        <v>25671</v>
      </c>
      <c r="E34" s="895">
        <v>8714</v>
      </c>
      <c r="F34" s="873">
        <v>45656</v>
      </c>
      <c r="G34" s="181">
        <v>10969</v>
      </c>
      <c r="H34" s="181">
        <v>25979</v>
      </c>
      <c r="I34" s="895">
        <v>8708</v>
      </c>
      <c r="J34" s="894">
        <v>44710</v>
      </c>
      <c r="K34" s="182">
        <v>10787</v>
      </c>
      <c r="L34" s="182">
        <v>26563</v>
      </c>
      <c r="M34" s="924">
        <v>7360</v>
      </c>
    </row>
    <row r="35" spans="1:13" x14ac:dyDescent="0.35">
      <c r="A35" s="940" t="s">
        <v>44</v>
      </c>
      <c r="B35" s="896">
        <v>22152</v>
      </c>
      <c r="C35" s="184">
        <v>4070</v>
      </c>
      <c r="D35" s="184">
        <v>11860</v>
      </c>
      <c r="E35" s="897">
        <v>6222</v>
      </c>
      <c r="F35" s="874">
        <v>22743</v>
      </c>
      <c r="G35" s="184">
        <v>4403</v>
      </c>
      <c r="H35" s="184">
        <v>11990</v>
      </c>
      <c r="I35" s="897">
        <v>6350</v>
      </c>
      <c r="J35" s="896">
        <v>21057</v>
      </c>
      <c r="K35" s="185">
        <v>3975</v>
      </c>
      <c r="L35" s="185">
        <v>11767</v>
      </c>
      <c r="M35" s="925">
        <v>5315</v>
      </c>
    </row>
    <row r="36" spans="1:13" x14ac:dyDescent="0.35">
      <c r="A36" s="941" t="s">
        <v>105</v>
      </c>
      <c r="B36" s="896">
        <v>22608</v>
      </c>
      <c r="C36" s="184">
        <v>6305</v>
      </c>
      <c r="D36" s="184">
        <v>13811</v>
      </c>
      <c r="E36" s="897">
        <v>2492</v>
      </c>
      <c r="F36" s="874">
        <v>22913</v>
      </c>
      <c r="G36" s="184">
        <v>6566</v>
      </c>
      <c r="H36" s="184">
        <v>13989</v>
      </c>
      <c r="I36" s="897">
        <v>2358</v>
      </c>
      <c r="J36" s="896">
        <v>23653</v>
      </c>
      <c r="K36" s="185">
        <v>6812</v>
      </c>
      <c r="L36" s="185">
        <v>14796</v>
      </c>
      <c r="M36" s="925">
        <v>2045</v>
      </c>
    </row>
    <row r="37" spans="1:13" x14ac:dyDescent="0.35">
      <c r="A37" s="938" t="s">
        <v>79</v>
      </c>
      <c r="B37" s="892">
        <v>0.44942006457013034</v>
      </c>
      <c r="C37" s="178">
        <v>0.2275375814819742</v>
      </c>
      <c r="D37" s="178">
        <v>0.58677663961686843</v>
      </c>
      <c r="E37" s="891">
        <v>0.18568577890115737</v>
      </c>
      <c r="F37" s="871">
        <v>0.44794732673735477</v>
      </c>
      <c r="G37" s="178">
        <v>0.23309143686502176</v>
      </c>
      <c r="H37" s="178">
        <v>0.58527510225623436</v>
      </c>
      <c r="I37" s="891">
        <v>0.18163346087874391</v>
      </c>
      <c r="J37" s="893">
        <v>0.45</v>
      </c>
      <c r="K37" s="180">
        <v>0.23</v>
      </c>
      <c r="L37" s="180">
        <v>0.61</v>
      </c>
      <c r="M37" s="923">
        <v>0.16</v>
      </c>
    </row>
    <row r="38" spans="1:13" x14ac:dyDescent="0.35">
      <c r="A38" s="939" t="s">
        <v>179</v>
      </c>
      <c r="B38" s="894">
        <v>37585</v>
      </c>
      <c r="C38" s="181">
        <v>8552</v>
      </c>
      <c r="D38" s="181">
        <v>22054</v>
      </c>
      <c r="E38" s="895">
        <v>6979</v>
      </c>
      <c r="F38" s="873">
        <v>37895</v>
      </c>
      <c r="G38" s="181">
        <v>8833</v>
      </c>
      <c r="H38" s="181">
        <v>22179</v>
      </c>
      <c r="I38" s="895">
        <v>6883</v>
      </c>
      <c r="J38" s="894">
        <v>36821</v>
      </c>
      <c r="K38" s="182">
        <v>8510</v>
      </c>
      <c r="L38" s="182">
        <v>22493</v>
      </c>
      <c r="M38" s="924">
        <v>5818</v>
      </c>
    </row>
    <row r="39" spans="1:13" x14ac:dyDescent="0.35">
      <c r="A39" s="935" t="s">
        <v>44</v>
      </c>
      <c r="B39" s="896">
        <v>18587</v>
      </c>
      <c r="C39" s="184">
        <v>3656</v>
      </c>
      <c r="D39" s="184">
        <v>10924</v>
      </c>
      <c r="E39" s="897">
        <v>4007</v>
      </c>
      <c r="F39" s="874">
        <v>18886</v>
      </c>
      <c r="G39" s="184">
        <v>3873</v>
      </c>
      <c r="H39" s="184">
        <v>11018</v>
      </c>
      <c r="I39" s="897">
        <v>3995</v>
      </c>
      <c r="J39" s="896">
        <v>17558</v>
      </c>
      <c r="K39" s="185">
        <v>3556</v>
      </c>
      <c r="L39" s="185">
        <v>10833</v>
      </c>
      <c r="M39" s="925">
        <v>3169</v>
      </c>
    </row>
    <row r="40" spans="1:13" x14ac:dyDescent="0.35">
      <c r="A40" s="937" t="s">
        <v>105</v>
      </c>
      <c r="B40" s="896">
        <v>18998</v>
      </c>
      <c r="C40" s="184">
        <v>4896</v>
      </c>
      <c r="D40" s="184">
        <v>11130</v>
      </c>
      <c r="E40" s="897">
        <v>2972</v>
      </c>
      <c r="F40" s="874">
        <v>19009</v>
      </c>
      <c r="G40" s="184">
        <v>4960</v>
      </c>
      <c r="H40" s="184">
        <v>11161</v>
      </c>
      <c r="I40" s="897">
        <v>2888</v>
      </c>
      <c r="J40" s="896">
        <v>19263</v>
      </c>
      <c r="K40" s="185">
        <v>4954</v>
      </c>
      <c r="L40" s="185">
        <v>11660</v>
      </c>
      <c r="M40" s="925">
        <v>2649</v>
      </c>
    </row>
    <row r="41" spans="1:13" x14ac:dyDescent="0.35">
      <c r="A41" s="938" t="s">
        <v>108</v>
      </c>
      <c r="B41" s="892">
        <v>1.0283391127585794E-2</v>
      </c>
      <c r="C41" s="178">
        <v>0.57325581395348835</v>
      </c>
      <c r="D41" s="178">
        <v>0.38720930232558137</v>
      </c>
      <c r="E41" s="891">
        <v>3.9534883720930232E-2</v>
      </c>
      <c r="F41" s="876">
        <v>8.0262893483220438E-3</v>
      </c>
      <c r="G41" s="178">
        <v>0.62002945508100149</v>
      </c>
      <c r="H41" s="178">
        <v>0.34462444771723122</v>
      </c>
      <c r="I41" s="891">
        <v>3.5346097201767304E-2</v>
      </c>
      <c r="J41" s="898">
        <v>5.0000000000000001E-3</v>
      </c>
      <c r="K41" s="180">
        <v>0.63</v>
      </c>
      <c r="L41" s="180">
        <v>0.35</v>
      </c>
      <c r="M41" s="923">
        <v>0.02</v>
      </c>
    </row>
    <row r="42" spans="1:13" x14ac:dyDescent="0.35">
      <c r="A42" s="942" t="s">
        <v>177</v>
      </c>
      <c r="B42" s="896">
        <v>860</v>
      </c>
      <c r="C42" s="184">
        <v>493</v>
      </c>
      <c r="D42" s="184">
        <v>333</v>
      </c>
      <c r="E42" s="897">
        <v>34</v>
      </c>
      <c r="F42" s="874">
        <v>679</v>
      </c>
      <c r="G42" s="184">
        <v>421</v>
      </c>
      <c r="H42" s="184">
        <v>234</v>
      </c>
      <c r="I42" s="897">
        <v>24</v>
      </c>
      <c r="J42" s="896">
        <v>377</v>
      </c>
      <c r="K42" s="185">
        <v>237</v>
      </c>
      <c r="L42" s="185">
        <v>131</v>
      </c>
      <c r="M42" s="925">
        <v>9</v>
      </c>
    </row>
    <row r="43" spans="1:13" x14ac:dyDescent="0.35">
      <c r="A43" s="938" t="s">
        <v>172</v>
      </c>
      <c r="B43" s="899">
        <v>5.0000000000000001E-3</v>
      </c>
      <c r="C43" s="178">
        <v>0.35294117647058826</v>
      </c>
      <c r="D43" s="178">
        <v>0.56235294117647061</v>
      </c>
      <c r="E43" s="891">
        <v>8.4705882352941173E-2</v>
      </c>
      <c r="F43" s="876">
        <v>4.3382153031431376E-3</v>
      </c>
      <c r="G43" s="178">
        <v>0.38419618528610355</v>
      </c>
      <c r="H43" s="178">
        <v>0.54223433242506813</v>
      </c>
      <c r="I43" s="891">
        <v>7.3569482288828342E-2</v>
      </c>
      <c r="J43" s="898">
        <v>2E-3</v>
      </c>
      <c r="K43" s="180">
        <v>0.39</v>
      </c>
      <c r="L43" s="180">
        <v>0.53</v>
      </c>
      <c r="M43" s="923">
        <v>0.08</v>
      </c>
    </row>
    <row r="44" spans="1:13" x14ac:dyDescent="0.35">
      <c r="A44" s="942" t="s">
        <v>177</v>
      </c>
      <c r="B44" s="900">
        <v>425</v>
      </c>
      <c r="C44" s="188">
        <v>150</v>
      </c>
      <c r="D44" s="188">
        <v>239</v>
      </c>
      <c r="E44" s="901">
        <v>36</v>
      </c>
      <c r="F44" s="875">
        <v>367</v>
      </c>
      <c r="G44" s="188">
        <v>141</v>
      </c>
      <c r="H44" s="188">
        <v>199</v>
      </c>
      <c r="I44" s="901">
        <v>27</v>
      </c>
      <c r="J44" s="900">
        <v>200</v>
      </c>
      <c r="K44" s="189">
        <v>78</v>
      </c>
      <c r="L44" s="189">
        <v>106</v>
      </c>
      <c r="M44" s="926">
        <v>16</v>
      </c>
    </row>
    <row r="45" spans="1:13" ht="14.5" customHeight="1" x14ac:dyDescent="0.35">
      <c r="A45" s="1036" t="s">
        <v>180</v>
      </c>
      <c r="B45" s="1036"/>
      <c r="C45" s="1036"/>
      <c r="D45" s="1036"/>
      <c r="E45" s="1036"/>
      <c r="F45" s="1036"/>
      <c r="G45" s="1036"/>
      <c r="H45" s="1036"/>
      <c r="I45" s="1036"/>
    </row>
    <row r="46" spans="1:13" ht="15.75" customHeight="1" x14ac:dyDescent="0.35">
      <c r="A46" s="45"/>
      <c r="B46" s="45"/>
      <c r="C46" s="45"/>
      <c r="D46" s="45"/>
      <c r="E46" s="45"/>
      <c r="F46" s="45"/>
      <c r="G46" s="45"/>
      <c r="H46" s="45"/>
      <c r="I46" s="45"/>
    </row>
    <row r="47" spans="1:13" ht="14.5" customHeight="1" x14ac:dyDescent="0.35">
      <c r="A47" s="432" t="s">
        <v>181</v>
      </c>
      <c r="B47" s="53"/>
      <c r="C47" s="53"/>
      <c r="D47" s="52"/>
      <c r="E47" s="52"/>
      <c r="F47" s="52"/>
      <c r="G47" s="31"/>
    </row>
    <row r="48" spans="1:13" ht="27.5" x14ac:dyDescent="0.35">
      <c r="A48" s="955" t="s">
        <v>1355</v>
      </c>
      <c r="B48" s="399">
        <v>2023</v>
      </c>
      <c r="C48" s="399">
        <v>2022</v>
      </c>
      <c r="D48" s="399">
        <v>2021</v>
      </c>
      <c r="E48" s="399">
        <v>2020</v>
      </c>
      <c r="F48" s="399">
        <v>2019</v>
      </c>
      <c r="G48"/>
    </row>
    <row r="49" spans="1:7" ht="37.5" customHeight="1" x14ac:dyDescent="0.35">
      <c r="A49" s="1032" t="s">
        <v>182</v>
      </c>
      <c r="B49" s="1032"/>
      <c r="C49" s="1032"/>
      <c r="D49" s="1032"/>
      <c r="E49" s="1032"/>
      <c r="F49" s="1032"/>
      <c r="G49"/>
    </row>
    <row r="50" spans="1:7" x14ac:dyDescent="0.35">
      <c r="A50" s="222" t="s">
        <v>183</v>
      </c>
      <c r="B50" s="687">
        <v>14</v>
      </c>
      <c r="C50" s="687">
        <v>14</v>
      </c>
      <c r="D50" s="687">
        <v>13</v>
      </c>
      <c r="E50" s="687">
        <v>13</v>
      </c>
      <c r="F50" s="688">
        <v>13</v>
      </c>
      <c r="G50" s="31"/>
    </row>
    <row r="51" spans="1:7" x14ac:dyDescent="0.35">
      <c r="A51" s="158" t="s">
        <v>184</v>
      </c>
      <c r="B51" s="160">
        <v>0.92</v>
      </c>
      <c r="C51" s="161">
        <v>0.86</v>
      </c>
      <c r="D51" s="161">
        <v>0.92</v>
      </c>
      <c r="E51" s="161">
        <v>0.92</v>
      </c>
      <c r="F51" s="162">
        <v>0.92</v>
      </c>
      <c r="G51" s="31"/>
    </row>
    <row r="52" spans="1:7" x14ac:dyDescent="0.35">
      <c r="A52" s="158" t="s">
        <v>185</v>
      </c>
      <c r="B52" s="163">
        <v>13</v>
      </c>
      <c r="C52" s="164">
        <v>12</v>
      </c>
      <c r="D52" s="164">
        <v>12</v>
      </c>
      <c r="E52" s="164">
        <v>12</v>
      </c>
      <c r="F52" s="165">
        <v>12</v>
      </c>
      <c r="G52" s="31"/>
    </row>
    <row r="53" spans="1:7" x14ac:dyDescent="0.35">
      <c r="A53" s="158" t="s">
        <v>186</v>
      </c>
      <c r="B53" s="163">
        <v>5.3</v>
      </c>
      <c r="C53" s="164">
        <v>5.9</v>
      </c>
      <c r="D53" s="164">
        <v>5.3</v>
      </c>
      <c r="E53" s="164">
        <v>6</v>
      </c>
      <c r="F53" s="165">
        <v>4.8</v>
      </c>
      <c r="G53" s="31"/>
    </row>
    <row r="54" spans="1:7" x14ac:dyDescent="0.35">
      <c r="A54" s="225" t="s">
        <v>187</v>
      </c>
      <c r="B54" s="689"/>
      <c r="C54" s="689"/>
      <c r="D54" s="689"/>
      <c r="E54" s="689"/>
      <c r="F54" s="690"/>
      <c r="G54" s="31"/>
    </row>
    <row r="55" spans="1:7" x14ac:dyDescent="0.35">
      <c r="A55" s="158" t="s">
        <v>188</v>
      </c>
      <c r="B55" s="160">
        <v>0.36</v>
      </c>
      <c r="C55" s="161">
        <v>0.36</v>
      </c>
      <c r="D55" s="161">
        <v>0.38</v>
      </c>
      <c r="E55" s="161">
        <v>0.46</v>
      </c>
      <c r="F55" s="162">
        <v>0.38</v>
      </c>
      <c r="G55" s="31"/>
    </row>
    <row r="56" spans="1:7" x14ac:dyDescent="0.35">
      <c r="A56" s="641" t="s">
        <v>189</v>
      </c>
      <c r="B56" s="163">
        <v>5</v>
      </c>
      <c r="C56" s="164">
        <v>5</v>
      </c>
      <c r="D56" s="164">
        <v>5</v>
      </c>
      <c r="E56" s="164">
        <v>6</v>
      </c>
      <c r="F56" s="165">
        <v>5</v>
      </c>
      <c r="G56" s="31"/>
    </row>
    <row r="57" spans="1:7" x14ac:dyDescent="0.35">
      <c r="A57" s="158" t="s">
        <v>190</v>
      </c>
      <c r="B57" s="160">
        <v>0.64</v>
      </c>
      <c r="C57" s="161">
        <v>0.64</v>
      </c>
      <c r="D57" s="161">
        <v>0.62</v>
      </c>
      <c r="E57" s="161">
        <v>0.54</v>
      </c>
      <c r="F57" s="162">
        <v>0.62</v>
      </c>
      <c r="G57" s="31"/>
    </row>
    <row r="58" spans="1:7" x14ac:dyDescent="0.35">
      <c r="A58" s="225" t="s">
        <v>1118</v>
      </c>
      <c r="B58" s="691">
        <v>0.5</v>
      </c>
      <c r="C58" s="691">
        <v>0.5</v>
      </c>
      <c r="D58" s="691">
        <v>0.46</v>
      </c>
      <c r="E58" s="691">
        <v>0.54</v>
      </c>
      <c r="F58" s="692" t="s">
        <v>45</v>
      </c>
      <c r="G58" s="31"/>
    </row>
    <row r="59" spans="1:7" ht="43.5" customHeight="1" x14ac:dyDescent="0.35">
      <c r="A59" s="523" t="s">
        <v>1117</v>
      </c>
      <c r="B59" s="163">
        <v>7</v>
      </c>
      <c r="C59" s="164">
        <v>7</v>
      </c>
      <c r="D59" s="164">
        <v>6</v>
      </c>
      <c r="E59" s="164">
        <v>7</v>
      </c>
      <c r="F59" s="169" t="s">
        <v>45</v>
      </c>
      <c r="G59" s="31"/>
    </row>
    <row r="60" spans="1:7" x14ac:dyDescent="0.35">
      <c r="A60" s="225" t="s">
        <v>191</v>
      </c>
      <c r="B60" s="163"/>
      <c r="C60" s="163"/>
      <c r="D60" s="163"/>
      <c r="E60" s="163"/>
      <c r="F60" s="693"/>
      <c r="G60" s="31"/>
    </row>
    <row r="61" spans="1:7" x14ac:dyDescent="0.35">
      <c r="A61" s="158" t="s">
        <v>173</v>
      </c>
      <c r="B61" s="170">
        <v>0</v>
      </c>
      <c r="C61" s="791">
        <v>0</v>
      </c>
      <c r="D61" s="161">
        <v>0</v>
      </c>
      <c r="E61" s="161">
        <v>0</v>
      </c>
      <c r="F61" s="162">
        <v>0</v>
      </c>
      <c r="G61" s="31"/>
    </row>
    <row r="62" spans="1:7" x14ac:dyDescent="0.35">
      <c r="A62" s="158" t="s">
        <v>174</v>
      </c>
      <c r="B62" s="170">
        <v>0</v>
      </c>
      <c r="C62" s="791">
        <v>0</v>
      </c>
      <c r="D62" s="161">
        <v>0</v>
      </c>
      <c r="E62" s="161">
        <v>0</v>
      </c>
      <c r="F62" s="162">
        <v>0.08</v>
      </c>
      <c r="G62" s="31"/>
    </row>
    <row r="63" spans="1:7" x14ac:dyDescent="0.35">
      <c r="A63" s="158" t="s">
        <v>192</v>
      </c>
      <c r="B63" s="170">
        <v>1</v>
      </c>
      <c r="C63" s="791">
        <v>1</v>
      </c>
      <c r="D63" s="161">
        <v>1</v>
      </c>
      <c r="E63" s="161">
        <v>1</v>
      </c>
      <c r="F63" s="162">
        <v>0.92</v>
      </c>
      <c r="G63" s="31"/>
    </row>
    <row r="64" spans="1:7" x14ac:dyDescent="0.35">
      <c r="A64" s="225" t="s">
        <v>193</v>
      </c>
      <c r="B64" s="163"/>
      <c r="C64" s="163"/>
      <c r="D64" s="689"/>
      <c r="E64" s="689"/>
      <c r="F64" s="690"/>
      <c r="G64" s="31"/>
    </row>
    <row r="65" spans="1:19" x14ac:dyDescent="0.35">
      <c r="A65" s="158" t="s">
        <v>44</v>
      </c>
      <c r="B65" s="160">
        <v>0.64</v>
      </c>
      <c r="C65" s="161">
        <v>0.56999999999999995</v>
      </c>
      <c r="D65" s="161">
        <v>0.69</v>
      </c>
      <c r="E65" s="161">
        <v>0.69</v>
      </c>
      <c r="F65" s="162">
        <v>0.69</v>
      </c>
      <c r="G65" s="31"/>
    </row>
    <row r="66" spans="1:19" x14ac:dyDescent="0.35">
      <c r="A66" s="158" t="s">
        <v>194</v>
      </c>
      <c r="B66" s="160">
        <v>0.22</v>
      </c>
      <c r="C66" s="161">
        <v>0.28999999999999998</v>
      </c>
      <c r="D66" s="161">
        <v>0.23</v>
      </c>
      <c r="E66" s="161">
        <v>0.23</v>
      </c>
      <c r="F66" s="162">
        <v>0.23</v>
      </c>
      <c r="G66" s="31"/>
    </row>
    <row r="67" spans="1:19" x14ac:dyDescent="0.35">
      <c r="A67" s="172" t="s">
        <v>195</v>
      </c>
      <c r="B67" s="291">
        <v>0.14000000000000001</v>
      </c>
      <c r="C67" s="173">
        <v>0.14000000000000001</v>
      </c>
      <c r="D67" s="173">
        <v>0.08</v>
      </c>
      <c r="E67" s="173">
        <v>0.08</v>
      </c>
      <c r="F67" s="174">
        <v>0.08</v>
      </c>
      <c r="G67" s="31"/>
    </row>
    <row r="68" spans="1:19" x14ac:dyDescent="0.35">
      <c r="A68" s="50" t="s">
        <v>196</v>
      </c>
      <c r="B68" s="364"/>
      <c r="C68" s="364"/>
      <c r="D68" s="365"/>
      <c r="E68" s="365"/>
      <c r="F68" s="365"/>
      <c r="G68" s="31"/>
    </row>
    <row r="69" spans="1:19" ht="14.5" customHeight="1" x14ac:dyDescent="0.35">
      <c r="A69" s="45" t="s">
        <v>1491</v>
      </c>
      <c r="B69" s="962" t="s">
        <v>1276</v>
      </c>
      <c r="C69" s="51"/>
      <c r="E69" s="51"/>
      <c r="F69" s="51"/>
      <c r="G69" s="31"/>
    </row>
    <row r="70" spans="1:19" x14ac:dyDescent="0.35">
      <c r="B70" s="45"/>
      <c r="C70" s="45"/>
      <c r="D70" s="45"/>
      <c r="E70" s="45"/>
      <c r="F70" s="45"/>
    </row>
    <row r="71" spans="1:19" ht="32.25" customHeight="1" x14ac:dyDescent="0.35">
      <c r="A71" s="79" t="s">
        <v>1121</v>
      </c>
      <c r="B71" s="40" t="s">
        <v>197</v>
      </c>
      <c r="C71" s="40" t="s">
        <v>1120</v>
      </c>
      <c r="D71" s="40">
        <v>2023</v>
      </c>
      <c r="E71" s="40">
        <v>2022</v>
      </c>
      <c r="F71" s="40">
        <v>2021</v>
      </c>
      <c r="G71" s="40">
        <v>2020</v>
      </c>
      <c r="H71" s="40">
        <v>2019</v>
      </c>
      <c r="I71"/>
      <c r="J71"/>
      <c r="K71" s="43"/>
      <c r="L71" s="43"/>
      <c r="M71" s="43"/>
      <c r="N71" s="43"/>
      <c r="O71" s="43"/>
      <c r="P71" s="43"/>
      <c r="Q71" s="43"/>
      <c r="R71" s="43"/>
      <c r="S71" s="43"/>
    </row>
    <row r="72" spans="1:19" customFormat="1" ht="49.5" customHeight="1" x14ac:dyDescent="0.35">
      <c r="A72" s="1025" t="s">
        <v>1244</v>
      </c>
      <c r="B72" s="1025"/>
      <c r="C72" s="1025"/>
      <c r="D72" s="1025"/>
      <c r="E72" s="1025"/>
      <c r="F72" s="1025"/>
      <c r="G72" s="1025"/>
      <c r="H72" s="1025"/>
    </row>
    <row r="73" spans="1:19" ht="14.25" customHeight="1" x14ac:dyDescent="0.35">
      <c r="A73" s="133" t="s">
        <v>198</v>
      </c>
      <c r="B73" s="134"/>
      <c r="C73" s="135"/>
      <c r="D73" s="136"/>
      <c r="E73" s="136"/>
      <c r="F73" s="136"/>
      <c r="G73" s="137"/>
      <c r="H73" s="138"/>
      <c r="I73"/>
      <c r="J73"/>
      <c r="K73" s="43"/>
      <c r="L73" s="43"/>
      <c r="M73" s="43"/>
      <c r="N73" s="43"/>
      <c r="O73" s="43"/>
      <c r="P73" s="43"/>
      <c r="Q73" s="43"/>
      <c r="R73" s="43"/>
      <c r="S73" s="43"/>
    </row>
    <row r="74" spans="1:19" ht="23.5" x14ac:dyDescent="0.35">
      <c r="A74" s="124" t="s">
        <v>107</v>
      </c>
      <c r="B74" s="100" t="s">
        <v>199</v>
      </c>
      <c r="C74" s="126">
        <v>0.01</v>
      </c>
      <c r="D74" s="130">
        <v>2.4E-2</v>
      </c>
      <c r="E74" s="792">
        <v>2.8000000000000001E-2</v>
      </c>
      <c r="F74" s="128">
        <v>2.1000000000000001E-2</v>
      </c>
      <c r="G74" s="129" t="s">
        <v>45</v>
      </c>
      <c r="H74" s="129" t="s">
        <v>45</v>
      </c>
      <c r="I74"/>
      <c r="J74"/>
      <c r="K74" s="43"/>
      <c r="L74" s="43"/>
      <c r="M74" s="43"/>
      <c r="N74" s="43"/>
      <c r="O74" s="43"/>
      <c r="P74" s="43"/>
      <c r="Q74" s="43"/>
      <c r="R74" s="43"/>
      <c r="S74" s="43"/>
    </row>
    <row r="75" spans="1:19" x14ac:dyDescent="0.35">
      <c r="A75" s="131" t="s">
        <v>1122</v>
      </c>
      <c r="B75" s="132"/>
      <c r="C75" s="126"/>
      <c r="D75" s="127">
        <v>4.3999999999999997E-2</v>
      </c>
      <c r="E75" s="793">
        <v>4.3999999999999997E-2</v>
      </c>
      <c r="F75" s="126">
        <v>4.2999999999999997E-2</v>
      </c>
      <c r="G75" s="126">
        <v>4.9000000000000002E-2</v>
      </c>
      <c r="H75" s="129" t="s">
        <v>45</v>
      </c>
      <c r="I75"/>
      <c r="J75"/>
      <c r="K75" s="43"/>
      <c r="L75" s="43"/>
      <c r="M75" s="43"/>
      <c r="N75" s="43"/>
      <c r="O75" s="43"/>
      <c r="P75" s="43"/>
      <c r="Q75" s="43"/>
      <c r="R75" s="43"/>
      <c r="S75" s="43"/>
    </row>
    <row r="76" spans="1:19" x14ac:dyDescent="0.35">
      <c r="A76" s="124" t="s">
        <v>110</v>
      </c>
      <c r="B76" s="524"/>
      <c r="C76" s="126">
        <v>3.2000000000000001E-2</v>
      </c>
      <c r="D76" s="127">
        <v>4.0000000000000001E-3</v>
      </c>
      <c r="E76" s="793">
        <v>2E-3</v>
      </c>
      <c r="F76" s="126">
        <v>0</v>
      </c>
      <c r="G76" s="126">
        <v>0</v>
      </c>
      <c r="H76" s="129">
        <v>0</v>
      </c>
      <c r="I76"/>
      <c r="J76"/>
      <c r="K76" s="43"/>
      <c r="L76" s="43"/>
      <c r="M76" s="43"/>
      <c r="N76" s="43"/>
      <c r="O76" s="43"/>
      <c r="P76" s="43"/>
      <c r="Q76" s="43"/>
      <c r="R76" s="43"/>
      <c r="S76" s="43"/>
    </row>
    <row r="77" spans="1:19" ht="15.75" customHeight="1" x14ac:dyDescent="0.35">
      <c r="A77" s="124" t="s">
        <v>1257</v>
      </c>
      <c r="B77" s="524" t="s">
        <v>200</v>
      </c>
      <c r="C77" s="126">
        <v>0.115</v>
      </c>
      <c r="D77" s="127">
        <v>0.28000000000000003</v>
      </c>
      <c r="E77" s="793">
        <v>0.28799999999999998</v>
      </c>
      <c r="F77" s="126">
        <v>0.28599999999999998</v>
      </c>
      <c r="G77" s="128">
        <v>0.27700000000000002</v>
      </c>
      <c r="H77" s="129">
        <v>0.19900000000000001</v>
      </c>
      <c r="I77"/>
      <c r="J77"/>
      <c r="K77" s="43"/>
      <c r="L77" s="43"/>
      <c r="M77" s="43"/>
      <c r="N77" s="43"/>
      <c r="O77" s="43"/>
      <c r="P77" s="43"/>
      <c r="Q77" s="43"/>
      <c r="R77" s="43"/>
      <c r="S77" s="43"/>
    </row>
    <row r="78" spans="1:19" ht="15.75" customHeight="1" x14ac:dyDescent="0.35">
      <c r="A78" s="334" t="s">
        <v>1258</v>
      </c>
      <c r="B78" s="524"/>
      <c r="C78" s="126">
        <v>0.05</v>
      </c>
      <c r="D78" s="127">
        <v>9.9000000000000005E-2</v>
      </c>
      <c r="E78" s="793">
        <v>6.4000000000000001E-2</v>
      </c>
      <c r="F78" s="126">
        <v>6.8000000000000005E-2</v>
      </c>
      <c r="G78" s="128">
        <v>5.5E-2</v>
      </c>
      <c r="H78" s="129">
        <v>3.3000000000000002E-2</v>
      </c>
      <c r="I78"/>
      <c r="J78"/>
      <c r="K78" s="43"/>
      <c r="L78" s="43"/>
      <c r="M78" s="43"/>
      <c r="N78" s="43"/>
      <c r="O78" s="43"/>
      <c r="P78" s="43"/>
      <c r="Q78" s="43"/>
      <c r="R78" s="43"/>
      <c r="S78" s="43"/>
    </row>
    <row r="79" spans="1:19" x14ac:dyDescent="0.35">
      <c r="A79" s="131" t="s">
        <v>113</v>
      </c>
      <c r="B79" s="132"/>
      <c r="C79" s="126"/>
      <c r="D79" s="127">
        <v>1.4E-2</v>
      </c>
      <c r="E79" s="793">
        <v>1.4E-2</v>
      </c>
      <c r="F79" s="126">
        <v>1.2E-2</v>
      </c>
      <c r="G79" s="126">
        <v>1.6E-2</v>
      </c>
      <c r="H79" s="857" t="s">
        <v>45</v>
      </c>
      <c r="I79"/>
      <c r="J79"/>
      <c r="K79" s="43"/>
      <c r="L79" s="43"/>
      <c r="M79" s="43"/>
      <c r="N79" s="43"/>
      <c r="O79" s="43"/>
      <c r="P79" s="43"/>
      <c r="Q79" s="43"/>
      <c r="R79" s="43"/>
      <c r="S79" s="43"/>
    </row>
    <row r="80" spans="1:19" ht="14.5" customHeight="1" x14ac:dyDescent="0.35">
      <c r="A80" s="133" t="s">
        <v>201</v>
      </c>
      <c r="B80" s="134"/>
      <c r="C80" s="135"/>
      <c r="D80" s="136"/>
      <c r="E80" s="136"/>
      <c r="F80" s="136"/>
      <c r="G80" s="137"/>
      <c r="H80" s="138"/>
      <c r="I80"/>
      <c r="J80"/>
      <c r="K80" s="43"/>
      <c r="L80" s="43"/>
      <c r="M80" s="43"/>
      <c r="N80" s="43"/>
      <c r="O80" s="43"/>
      <c r="P80" s="43"/>
      <c r="Q80" s="43"/>
      <c r="R80" s="43"/>
      <c r="S80" s="43"/>
    </row>
    <row r="81" spans="1:20" ht="14.25" customHeight="1" x14ac:dyDescent="0.35">
      <c r="A81" s="131" t="s">
        <v>202</v>
      </c>
      <c r="B81" s="100"/>
      <c r="C81" s="126">
        <v>3.3000000000000002E-2</v>
      </c>
      <c r="D81" s="127">
        <v>5.3999999999999999E-2</v>
      </c>
      <c r="E81" s="793">
        <v>5.1999999999999998E-2</v>
      </c>
      <c r="F81" s="126">
        <v>4.9000000000000002E-2</v>
      </c>
      <c r="G81" s="126">
        <v>4.8000000000000001E-2</v>
      </c>
      <c r="H81" s="129" t="s">
        <v>45</v>
      </c>
      <c r="I81"/>
      <c r="J81"/>
      <c r="K81" s="43"/>
      <c r="L81" s="43"/>
      <c r="M81" s="43"/>
      <c r="N81" s="43"/>
      <c r="O81" s="43"/>
      <c r="P81" s="43"/>
      <c r="Q81" s="43"/>
      <c r="R81" s="43"/>
      <c r="S81" s="43"/>
    </row>
    <row r="82" spans="1:20" ht="39.75" customHeight="1" x14ac:dyDescent="0.35">
      <c r="A82" s="124" t="s">
        <v>1259</v>
      </c>
      <c r="B82" s="856" t="s">
        <v>203</v>
      </c>
      <c r="C82" s="793"/>
      <c r="D82" s="127">
        <v>5.6000000000000001E-2</v>
      </c>
      <c r="E82" s="793">
        <v>0.06</v>
      </c>
      <c r="F82" s="792">
        <v>7.1999999999999995E-2</v>
      </c>
      <c r="G82" s="129" t="s">
        <v>45</v>
      </c>
      <c r="H82" s="129" t="s">
        <v>45</v>
      </c>
      <c r="I82"/>
      <c r="J82"/>
      <c r="K82" s="43"/>
      <c r="L82" s="43"/>
      <c r="M82" s="43"/>
      <c r="N82" s="43"/>
      <c r="O82" s="43"/>
      <c r="P82" s="43"/>
      <c r="Q82" s="43"/>
      <c r="R82" s="43"/>
      <c r="S82" s="43"/>
    </row>
    <row r="83" spans="1:20" ht="15.75" customHeight="1" x14ac:dyDescent="0.35">
      <c r="A83" s="124" t="s">
        <v>1260</v>
      </c>
      <c r="B83" s="100"/>
      <c r="C83" s="126"/>
      <c r="D83" s="127">
        <v>1.9E-2</v>
      </c>
      <c r="E83" s="793">
        <v>1.4E-2</v>
      </c>
      <c r="F83" s="126">
        <v>8.0000000000000002E-3</v>
      </c>
      <c r="G83" s="126">
        <v>4.0000000000000001E-3</v>
      </c>
      <c r="H83" s="129" t="s">
        <v>45</v>
      </c>
      <c r="I83"/>
      <c r="J83"/>
      <c r="K83" s="43"/>
      <c r="L83" s="43"/>
      <c r="M83" s="43"/>
      <c r="N83" s="43"/>
      <c r="O83" s="43"/>
      <c r="P83" s="43"/>
      <c r="Q83" s="43"/>
      <c r="R83" s="43"/>
      <c r="S83" s="43"/>
    </row>
    <row r="84" spans="1:20" ht="15.75" customHeight="1" x14ac:dyDescent="0.35">
      <c r="A84" s="124" t="s">
        <v>1261</v>
      </c>
      <c r="B84" s="100" t="s">
        <v>204</v>
      </c>
      <c r="C84" s="126"/>
      <c r="D84" s="127">
        <v>4.9000000000000002E-2</v>
      </c>
      <c r="E84" s="793">
        <v>4.5999999999999999E-2</v>
      </c>
      <c r="F84" s="126">
        <v>4.4999999999999998E-2</v>
      </c>
      <c r="G84" s="128">
        <v>4.7E-2</v>
      </c>
      <c r="H84" s="129" t="s">
        <v>45</v>
      </c>
      <c r="I84"/>
      <c r="J84"/>
      <c r="K84" s="43"/>
      <c r="L84" s="43"/>
      <c r="M84" s="43"/>
      <c r="N84" s="43"/>
      <c r="O84" s="43"/>
      <c r="P84" s="43"/>
      <c r="Q84" s="43"/>
      <c r="R84" s="43"/>
      <c r="S84" s="43"/>
    </row>
    <row r="85" spans="1:20" ht="24" customHeight="1" x14ac:dyDescent="0.35">
      <c r="A85" s="124" t="s">
        <v>110</v>
      </c>
      <c r="B85" s="100" t="s">
        <v>205</v>
      </c>
      <c r="C85" s="126">
        <v>2.3E-2</v>
      </c>
      <c r="D85" s="127">
        <v>1.2E-2</v>
      </c>
      <c r="E85" s="793">
        <v>1.2E-2</v>
      </c>
      <c r="F85" s="126">
        <v>1.2E-2</v>
      </c>
      <c r="G85" s="128">
        <v>1.2999999999999999E-2</v>
      </c>
      <c r="H85" s="592">
        <v>8.9999999999999993E-3</v>
      </c>
      <c r="I85"/>
      <c r="J85"/>
      <c r="K85" s="43"/>
      <c r="L85" s="43"/>
      <c r="M85" s="43"/>
      <c r="N85" s="43"/>
      <c r="O85" s="43"/>
      <c r="P85" s="43"/>
      <c r="Q85" s="43"/>
      <c r="R85" s="43"/>
      <c r="S85" s="43"/>
    </row>
    <row r="86" spans="1:20" ht="15.75" customHeight="1" x14ac:dyDescent="0.35">
      <c r="A86" s="124" t="s">
        <v>1257</v>
      </c>
      <c r="B86" s="100"/>
      <c r="C86" s="126">
        <v>0.27600000000000002</v>
      </c>
      <c r="D86" s="127">
        <v>0.42199999999999999</v>
      </c>
      <c r="E86" s="793">
        <v>0.40500000000000003</v>
      </c>
      <c r="F86" s="128">
        <v>0.39400000000000002</v>
      </c>
      <c r="G86" s="128">
        <v>0.39100000000000001</v>
      </c>
      <c r="H86" s="129">
        <v>0.23799999999999999</v>
      </c>
      <c r="I86"/>
      <c r="J86"/>
      <c r="K86" s="43"/>
      <c r="L86" s="43"/>
      <c r="M86" s="43"/>
      <c r="N86" s="43"/>
      <c r="O86" s="43"/>
      <c r="P86" s="43"/>
      <c r="Q86" s="43"/>
      <c r="R86" s="43"/>
      <c r="S86" s="43"/>
    </row>
    <row r="87" spans="1:20" ht="28.5" customHeight="1" x14ac:dyDescent="0.35">
      <c r="A87" s="124" t="s">
        <v>112</v>
      </c>
      <c r="B87" s="100" t="s">
        <v>206</v>
      </c>
      <c r="C87" s="126">
        <v>9.4E-2</v>
      </c>
      <c r="D87" s="127">
        <v>8.5999999999999993E-2</v>
      </c>
      <c r="E87" s="793">
        <v>7.9000000000000001E-2</v>
      </c>
      <c r="F87" s="128">
        <v>0.08</v>
      </c>
      <c r="G87" s="128">
        <v>7.3999999999999996E-2</v>
      </c>
      <c r="H87" s="139">
        <v>3.6999999999999998E-2</v>
      </c>
      <c r="I87" s="74"/>
      <c r="J87"/>
      <c r="K87" s="43"/>
      <c r="L87" s="43"/>
      <c r="M87" s="43"/>
      <c r="N87" s="43"/>
      <c r="O87" s="43"/>
      <c r="P87" s="43"/>
      <c r="Q87" s="43"/>
      <c r="R87" s="43"/>
      <c r="S87" s="43"/>
    </row>
    <row r="88" spans="1:20" x14ac:dyDescent="0.35">
      <c r="A88" s="131" t="s">
        <v>113</v>
      </c>
      <c r="B88" s="125"/>
      <c r="C88" s="126"/>
      <c r="D88" s="127">
        <v>7.0000000000000001E-3</v>
      </c>
      <c r="E88" s="793">
        <v>8.0000000000000002E-3</v>
      </c>
      <c r="F88" s="126">
        <v>8.0000000000000002E-3</v>
      </c>
      <c r="G88" s="126">
        <v>8.9999999999999993E-3</v>
      </c>
      <c r="H88" s="129" t="s">
        <v>45</v>
      </c>
      <c r="I88"/>
      <c r="J88"/>
      <c r="K88" s="49"/>
      <c r="L88" s="49"/>
      <c r="M88" s="49"/>
      <c r="N88" s="49"/>
      <c r="O88" s="49"/>
      <c r="P88" s="49"/>
      <c r="Q88" s="49"/>
      <c r="R88" s="43"/>
      <c r="S88" s="43"/>
    </row>
    <row r="89" spans="1:20" ht="21.75" customHeight="1" x14ac:dyDescent="0.35">
      <c r="A89" s="1025" t="s">
        <v>1119</v>
      </c>
      <c r="B89" s="1025"/>
      <c r="C89" s="1025"/>
      <c r="D89" s="1025"/>
      <c r="E89" s="1025"/>
      <c r="F89" s="1025"/>
      <c r="G89" s="1025"/>
      <c r="H89" s="1025"/>
      <c r="I89" s="31"/>
      <c r="J89"/>
      <c r="K89"/>
      <c r="L89" s="35"/>
      <c r="M89" s="35"/>
      <c r="N89" s="35"/>
      <c r="O89" s="35"/>
      <c r="P89" s="35"/>
      <c r="Q89" s="35"/>
      <c r="R89" s="35"/>
      <c r="S89" s="35"/>
      <c r="T89" s="43"/>
    </row>
    <row r="90" spans="1:20" ht="15" customHeight="1" x14ac:dyDescent="0.35">
      <c r="A90" s="1025" t="s">
        <v>1123</v>
      </c>
      <c r="B90" s="1025"/>
      <c r="C90" s="1025"/>
      <c r="D90" s="1025"/>
      <c r="E90" s="1025"/>
      <c r="F90" s="1025"/>
      <c r="G90" s="1025"/>
      <c r="H90" s="1025"/>
      <c r="I90" s="31"/>
      <c r="J90"/>
      <c r="K90"/>
      <c r="L90" s="35"/>
      <c r="M90" s="35"/>
      <c r="N90" s="35"/>
      <c r="O90" s="35"/>
      <c r="P90" s="35"/>
      <c r="Q90" s="35"/>
      <c r="R90" s="35"/>
      <c r="S90" s="35"/>
      <c r="T90" s="43"/>
    </row>
    <row r="91" spans="1:20" ht="15" customHeight="1" x14ac:dyDescent="0.35">
      <c r="A91" s="1025" t="s">
        <v>1124</v>
      </c>
      <c r="B91" s="1025"/>
      <c r="C91" s="1025"/>
      <c r="D91" s="1025"/>
      <c r="E91" s="1025"/>
      <c r="F91" s="1025"/>
      <c r="G91" s="1025"/>
      <c r="H91" s="1025"/>
      <c r="I91" s="31"/>
      <c r="J91"/>
      <c r="K91"/>
      <c r="L91" s="35"/>
      <c r="M91" s="35"/>
      <c r="N91" s="35"/>
      <c r="O91" s="35"/>
      <c r="P91" s="35"/>
      <c r="Q91" s="35"/>
      <c r="R91" s="35"/>
      <c r="S91" s="35"/>
      <c r="T91" s="43"/>
    </row>
    <row r="92" spans="1:20" ht="15" customHeight="1" x14ac:dyDescent="0.35">
      <c r="A92" s="1025" t="s">
        <v>1181</v>
      </c>
      <c r="B92" s="1025"/>
      <c r="C92" s="1025"/>
      <c r="D92" s="1025"/>
      <c r="E92" s="1025"/>
      <c r="F92" s="1025"/>
      <c r="G92" s="1025"/>
      <c r="H92" s="1025"/>
      <c r="I92" s="31"/>
      <c r="J92"/>
      <c r="K92"/>
      <c r="L92" s="35"/>
      <c r="M92" s="35"/>
      <c r="N92" s="35"/>
      <c r="O92" s="35"/>
      <c r="P92" s="35"/>
      <c r="Q92" s="35"/>
      <c r="R92" s="35"/>
      <c r="S92" s="35"/>
      <c r="T92" s="43"/>
    </row>
    <row r="93" spans="1:20" ht="15" customHeight="1" x14ac:dyDescent="0.35">
      <c r="A93" s="1025" t="s">
        <v>1182</v>
      </c>
      <c r="B93" s="1025"/>
      <c r="C93" s="1025"/>
      <c r="D93" s="1025"/>
      <c r="E93" s="1025"/>
      <c r="F93" s="1025"/>
      <c r="G93" s="1025"/>
      <c r="H93" s="1025"/>
      <c r="I93" s="31"/>
      <c r="J93"/>
      <c r="K93"/>
      <c r="L93" s="35"/>
      <c r="M93" s="35"/>
      <c r="N93" s="35"/>
      <c r="O93" s="35"/>
      <c r="P93" s="35"/>
      <c r="Q93" s="35"/>
      <c r="R93" s="35"/>
      <c r="S93" s="35"/>
      <c r="T93" s="43"/>
    </row>
    <row r="94" spans="1:20" ht="15" customHeight="1" x14ac:dyDescent="0.35">
      <c r="A94" s="1025" t="s">
        <v>1183</v>
      </c>
      <c r="B94" s="1025"/>
      <c r="C94" s="1025"/>
      <c r="D94" s="1025"/>
      <c r="E94" s="1025"/>
      <c r="F94" s="1025"/>
      <c r="G94" s="1025"/>
      <c r="H94" s="1025"/>
      <c r="I94" s="31"/>
      <c r="J94"/>
      <c r="K94"/>
      <c r="L94" s="35"/>
      <c r="M94" s="35"/>
      <c r="N94" s="35"/>
      <c r="O94" s="35"/>
      <c r="P94" s="35"/>
      <c r="Q94" s="35"/>
      <c r="R94" s="35"/>
      <c r="S94" s="35"/>
      <c r="T94" s="43"/>
    </row>
    <row r="95" spans="1:20" ht="15" customHeight="1" x14ac:dyDescent="0.35">
      <c r="A95" s="1025" t="s">
        <v>1184</v>
      </c>
      <c r="B95" s="1025"/>
      <c r="C95" s="1025"/>
      <c r="D95" s="1025"/>
      <c r="E95" s="1025"/>
      <c r="F95" s="1025"/>
      <c r="G95" s="1025"/>
      <c r="H95" s="1025"/>
      <c r="I95" s="31"/>
      <c r="J95"/>
      <c r="K95"/>
      <c r="L95" s="35"/>
      <c r="M95" s="35"/>
      <c r="N95" s="35"/>
      <c r="O95" s="35"/>
      <c r="P95" s="35"/>
      <c r="Q95" s="35"/>
      <c r="R95" s="35"/>
      <c r="S95" s="35"/>
      <c r="T95" s="43"/>
    </row>
    <row r="96" spans="1:20" hidden="1" x14ac:dyDescent="0.35">
      <c r="A96" s="1025"/>
      <c r="B96" s="1025"/>
      <c r="C96" s="1025"/>
      <c r="D96" s="1025"/>
      <c r="E96" s="1025"/>
      <c r="F96" s="1025"/>
      <c r="G96" s="1025"/>
      <c r="H96" s="1025"/>
      <c r="I96" s="31"/>
      <c r="J96"/>
      <c r="K96"/>
      <c r="L96" s="35"/>
      <c r="M96" s="35"/>
      <c r="N96" s="35"/>
      <c r="O96" s="35"/>
      <c r="P96" s="35"/>
      <c r="Q96" s="35"/>
      <c r="R96" s="35"/>
      <c r="S96" s="35"/>
      <c r="T96" s="43"/>
    </row>
    <row r="97" spans="1:20" ht="15" hidden="1" customHeight="1" x14ac:dyDescent="0.35">
      <c r="A97" s="342"/>
      <c r="B97" s="342"/>
      <c r="C97" s="342"/>
      <c r="D97" s="342"/>
      <c r="E97" s="342"/>
      <c r="F97" s="342"/>
      <c r="G97" s="342"/>
      <c r="H97" s="342"/>
      <c r="I97" s="31"/>
      <c r="J97"/>
      <c r="K97"/>
      <c r="L97" s="35"/>
      <c r="M97" s="35"/>
      <c r="N97" s="35"/>
      <c r="O97" s="35"/>
      <c r="P97" s="35"/>
      <c r="Q97" s="35"/>
      <c r="R97" s="35"/>
      <c r="S97" s="35"/>
      <c r="T97" s="43"/>
    </row>
    <row r="98" spans="1:20" ht="15" hidden="1" customHeight="1" x14ac:dyDescent="0.35">
      <c r="A98" s="342"/>
      <c r="B98" s="342"/>
      <c r="C98" s="342"/>
      <c r="D98" s="342"/>
      <c r="E98" s="342"/>
      <c r="F98" s="342"/>
      <c r="G98" s="342"/>
      <c r="H98" s="342"/>
      <c r="I98" s="31"/>
      <c r="J98"/>
      <c r="K98"/>
      <c r="L98" s="35"/>
      <c r="M98" s="35"/>
      <c r="N98" s="35"/>
      <c r="O98" s="35"/>
      <c r="P98" s="35"/>
      <c r="Q98" s="35"/>
      <c r="R98" s="35"/>
      <c r="S98" s="35"/>
      <c r="T98" s="43"/>
    </row>
    <row r="99" spans="1:20" ht="15" hidden="1" customHeight="1" x14ac:dyDescent="0.35">
      <c r="A99" s="342"/>
      <c r="B99" s="342"/>
      <c r="C99" s="342"/>
      <c r="D99" s="342"/>
      <c r="E99" s="342"/>
      <c r="F99" s="342"/>
      <c r="G99" s="342"/>
      <c r="H99" s="342"/>
      <c r="I99" s="31"/>
      <c r="J99"/>
      <c r="K99"/>
      <c r="L99" s="35"/>
      <c r="M99" s="35"/>
      <c r="N99" s="35"/>
      <c r="O99" s="35"/>
      <c r="P99" s="35"/>
      <c r="Q99" s="35"/>
      <c r="R99" s="35"/>
      <c r="S99" s="35"/>
      <c r="T99" s="43"/>
    </row>
    <row r="100" spans="1:20" ht="15" hidden="1" customHeight="1" x14ac:dyDescent="0.35">
      <c r="A100" s="342"/>
      <c r="B100" s="342"/>
      <c r="C100" s="342"/>
      <c r="D100" s="342"/>
      <c r="E100" s="342"/>
      <c r="F100" s="342"/>
      <c r="G100" s="342"/>
      <c r="H100" s="342"/>
      <c r="I100" s="31"/>
      <c r="J100"/>
      <c r="K100"/>
      <c r="L100" s="35"/>
      <c r="M100" s="35"/>
      <c r="N100" s="35"/>
      <c r="O100" s="35"/>
      <c r="P100" s="35"/>
      <c r="Q100" s="35"/>
      <c r="R100" s="35"/>
      <c r="S100" s="35"/>
      <c r="T100" s="43"/>
    </row>
    <row r="101" spans="1:20" x14ac:dyDescent="0.35">
      <c r="A101" s="50"/>
      <c r="B101" s="48"/>
      <c r="C101" s="48"/>
      <c r="D101" s="48"/>
      <c r="E101" s="48"/>
      <c r="F101" s="48"/>
      <c r="G101" s="48"/>
      <c r="H101" s="48"/>
      <c r="I101" s="48"/>
      <c r="J101" s="48"/>
      <c r="K101" s="48"/>
      <c r="L101" s="35"/>
      <c r="M101" s="35"/>
      <c r="N101" s="35"/>
      <c r="O101" s="35"/>
      <c r="P101" s="35"/>
      <c r="Q101" s="35"/>
      <c r="R101" s="35"/>
      <c r="S101" s="35"/>
      <c r="T101" s="43"/>
    </row>
    <row r="102" spans="1:20" ht="14.5" customHeight="1" x14ac:dyDescent="0.35">
      <c r="A102" s="366" t="s">
        <v>227</v>
      </c>
      <c r="B102" s="366"/>
      <c r="C102" s="366">
        <v>2023</v>
      </c>
      <c r="D102" s="366"/>
      <c r="E102" s="366"/>
      <c r="F102" s="366"/>
      <c r="G102" s="366">
        <v>2022</v>
      </c>
      <c r="H102" s="366"/>
      <c r="I102" s="366"/>
      <c r="J102" s="591"/>
      <c r="K102" s="591">
        <v>2021</v>
      </c>
      <c r="L102" s="591"/>
      <c r="M102" s="591"/>
      <c r="N102"/>
    </row>
    <row r="103" spans="1:20" ht="30.75" customHeight="1" x14ac:dyDescent="0.35">
      <c r="A103" s="41" t="s">
        <v>228</v>
      </c>
      <c r="B103" s="40" t="s">
        <v>50</v>
      </c>
      <c r="C103" s="40" t="s">
        <v>173</v>
      </c>
      <c r="D103" s="40" t="s">
        <v>174</v>
      </c>
      <c r="E103" s="40" t="s">
        <v>175</v>
      </c>
      <c r="F103" s="40" t="s">
        <v>50</v>
      </c>
      <c r="G103" s="40" t="s">
        <v>173</v>
      </c>
      <c r="H103" s="40" t="s">
        <v>174</v>
      </c>
      <c r="I103" s="40" t="s">
        <v>175</v>
      </c>
      <c r="J103" s="685" t="s">
        <v>50</v>
      </c>
      <c r="K103" s="685" t="s">
        <v>173</v>
      </c>
      <c r="L103" s="685" t="s">
        <v>174</v>
      </c>
      <c r="M103" s="685" t="s">
        <v>175</v>
      </c>
    </row>
    <row r="104" spans="1:20" x14ac:dyDescent="0.35">
      <c r="A104" s="908" t="s">
        <v>229</v>
      </c>
      <c r="B104" s="877"/>
      <c r="C104" s="607">
        <v>0.53409610983981692</v>
      </c>
      <c r="D104" s="607">
        <v>0.41863354037267081</v>
      </c>
      <c r="E104" s="909">
        <v>4.727034978751226E-2</v>
      </c>
      <c r="F104" s="877"/>
      <c r="G104" s="607">
        <v>0.52852439683553631</v>
      </c>
      <c r="H104" s="607">
        <v>0.41909488477224704</v>
      </c>
      <c r="I104" s="909">
        <v>5.2380718392216599E-2</v>
      </c>
      <c r="J104" s="879"/>
      <c r="K104" s="607">
        <v>0.51756553178668274</v>
      </c>
      <c r="L104" s="607">
        <v>0.43</v>
      </c>
      <c r="M104" s="927">
        <v>4.6821331726423623E-2</v>
      </c>
    </row>
    <row r="105" spans="1:20" x14ac:dyDescent="0.35">
      <c r="A105" s="943" t="s">
        <v>230</v>
      </c>
      <c r="B105" s="878">
        <v>15295</v>
      </c>
      <c r="C105" s="608">
        <v>8169</v>
      </c>
      <c r="D105" s="608">
        <v>6403</v>
      </c>
      <c r="E105" s="910">
        <v>723</v>
      </c>
      <c r="F105" s="878">
        <v>20351</v>
      </c>
      <c r="G105" s="608">
        <v>10756</v>
      </c>
      <c r="H105" s="608">
        <v>8529</v>
      </c>
      <c r="I105" s="910">
        <v>1066</v>
      </c>
      <c r="J105" s="878">
        <v>16595</v>
      </c>
      <c r="K105" s="608">
        <v>8589</v>
      </c>
      <c r="L105" s="608">
        <v>7229</v>
      </c>
      <c r="M105" s="928">
        <v>777</v>
      </c>
    </row>
    <row r="106" spans="1:20" x14ac:dyDescent="0.35">
      <c r="A106" s="944" t="s">
        <v>231</v>
      </c>
      <c r="B106" s="879">
        <v>0.4241909120627656</v>
      </c>
      <c r="C106" s="607">
        <v>0.44574599260172626</v>
      </c>
      <c r="D106" s="607">
        <v>0.48674475955610358</v>
      </c>
      <c r="E106" s="909">
        <v>6.7509247842170161E-2</v>
      </c>
      <c r="F106" s="879">
        <v>0.51270207852193994</v>
      </c>
      <c r="G106" s="607">
        <v>0.463580601878474</v>
      </c>
      <c r="H106" s="607">
        <v>0.46262219666474985</v>
      </c>
      <c r="I106" s="909">
        <v>7.3797201456775929E-2</v>
      </c>
      <c r="J106" s="879">
        <v>0.45001506477854775</v>
      </c>
      <c r="K106" s="607">
        <v>0.44</v>
      </c>
      <c r="L106" s="607">
        <v>0.49</v>
      </c>
      <c r="M106" s="927">
        <v>7.0000000000000007E-2</v>
      </c>
    </row>
    <row r="107" spans="1:20" x14ac:dyDescent="0.35">
      <c r="A107" s="943" t="s">
        <v>44</v>
      </c>
      <c r="B107" s="878">
        <v>6488</v>
      </c>
      <c r="C107" s="608">
        <v>2892</v>
      </c>
      <c r="D107" s="608">
        <v>3158</v>
      </c>
      <c r="E107" s="911">
        <v>438</v>
      </c>
      <c r="F107" s="878">
        <v>10434</v>
      </c>
      <c r="G107" s="608">
        <v>4837</v>
      </c>
      <c r="H107" s="608">
        <v>4827</v>
      </c>
      <c r="I107" s="911">
        <v>770</v>
      </c>
      <c r="J107" s="878">
        <v>7468</v>
      </c>
      <c r="K107" s="608">
        <v>3313</v>
      </c>
      <c r="L107" s="609">
        <v>3620</v>
      </c>
      <c r="M107" s="928">
        <v>535</v>
      </c>
    </row>
    <row r="108" spans="1:20" x14ac:dyDescent="0.35">
      <c r="A108" s="944" t="s">
        <v>232</v>
      </c>
      <c r="B108" s="879">
        <v>0.5758090879372344</v>
      </c>
      <c r="C108" s="607">
        <v>0.59918246849097312</v>
      </c>
      <c r="D108" s="607">
        <v>0.36845690927671171</v>
      </c>
      <c r="E108" s="909">
        <v>3.23606222323152E-2</v>
      </c>
      <c r="F108" s="879">
        <v>0.48729792147806006</v>
      </c>
      <c r="G108" s="607">
        <v>0.596853887264294</v>
      </c>
      <c r="H108" s="607">
        <v>0.37329837652515879</v>
      </c>
      <c r="I108" s="909">
        <v>2.9847736210547544E-2</v>
      </c>
      <c r="J108" s="879">
        <v>0.52160289243748115</v>
      </c>
      <c r="K108" s="607">
        <v>0.56999999999999995</v>
      </c>
      <c r="L108" s="607">
        <v>0.4</v>
      </c>
      <c r="M108" s="927">
        <v>0.03</v>
      </c>
    </row>
    <row r="109" spans="1:20" x14ac:dyDescent="0.35">
      <c r="A109" s="943" t="s">
        <v>105</v>
      </c>
      <c r="B109" s="878">
        <v>8807</v>
      </c>
      <c r="C109" s="608">
        <v>5277</v>
      </c>
      <c r="D109" s="608">
        <v>3245</v>
      </c>
      <c r="E109" s="911">
        <v>285</v>
      </c>
      <c r="F109" s="878">
        <v>9917</v>
      </c>
      <c r="G109" s="608">
        <v>5919</v>
      </c>
      <c r="H109" s="608">
        <v>3702</v>
      </c>
      <c r="I109" s="911">
        <v>296</v>
      </c>
      <c r="J109" s="878">
        <v>8654</v>
      </c>
      <c r="K109" s="608">
        <v>4978</v>
      </c>
      <c r="L109" s="609">
        <v>3441</v>
      </c>
      <c r="M109" s="928">
        <v>235</v>
      </c>
    </row>
    <row r="110" spans="1:20" x14ac:dyDescent="0.35">
      <c r="A110" s="945" t="s">
        <v>233</v>
      </c>
      <c r="B110" s="880"/>
      <c r="C110" s="610"/>
      <c r="D110" s="610"/>
      <c r="E110" s="912"/>
      <c r="F110" s="880"/>
      <c r="G110" s="610"/>
      <c r="H110" s="610"/>
      <c r="I110" s="912"/>
      <c r="J110" s="880"/>
      <c r="K110" s="610"/>
      <c r="L110" s="610"/>
      <c r="M110" s="929"/>
    </row>
    <row r="111" spans="1:20" x14ac:dyDescent="0.35">
      <c r="A111" s="944" t="s">
        <v>78</v>
      </c>
      <c r="B111" s="879">
        <v>0.50356325596600193</v>
      </c>
      <c r="C111" s="607">
        <v>0.54167748636717739</v>
      </c>
      <c r="D111" s="607">
        <v>0.40703713321215268</v>
      </c>
      <c r="E111" s="909">
        <v>5.1285380420669956E-2</v>
      </c>
      <c r="F111" s="879">
        <v>0.50346420323325636</v>
      </c>
      <c r="G111" s="607">
        <v>0.53708764395861797</v>
      </c>
      <c r="H111" s="607">
        <v>0.40776888541869999</v>
      </c>
      <c r="I111" s="909">
        <v>5.5143470622682024E-2</v>
      </c>
      <c r="J111" s="879">
        <v>0.48605001506477857</v>
      </c>
      <c r="K111" s="607">
        <v>0.53818497396479048</v>
      </c>
      <c r="L111" s="607">
        <v>0.41656335234316888</v>
      </c>
      <c r="M111" s="927">
        <v>4.5251673692040702E-2</v>
      </c>
    </row>
    <row r="112" spans="1:20" x14ac:dyDescent="0.35">
      <c r="A112" s="943" t="s">
        <v>179</v>
      </c>
      <c r="B112" s="878">
        <v>7702</v>
      </c>
      <c r="C112" s="608">
        <v>4172</v>
      </c>
      <c r="D112" s="608">
        <v>3135</v>
      </c>
      <c r="E112" s="911">
        <v>395</v>
      </c>
      <c r="F112" s="878">
        <v>10246</v>
      </c>
      <c r="G112" s="608">
        <v>5503</v>
      </c>
      <c r="H112" s="608">
        <v>4178</v>
      </c>
      <c r="I112" s="911">
        <v>565</v>
      </c>
      <c r="J112" s="878">
        <v>8066</v>
      </c>
      <c r="K112" s="608">
        <v>4341</v>
      </c>
      <c r="L112" s="609">
        <v>3360</v>
      </c>
      <c r="M112" s="928">
        <v>365</v>
      </c>
    </row>
    <row r="113" spans="1:13" x14ac:dyDescent="0.35">
      <c r="A113" s="943" t="s">
        <v>44</v>
      </c>
      <c r="B113" s="878">
        <v>3181</v>
      </c>
      <c r="C113" s="608">
        <v>1342</v>
      </c>
      <c r="D113" s="608">
        <v>1570</v>
      </c>
      <c r="E113" s="911">
        <v>269</v>
      </c>
      <c r="F113" s="878">
        <v>5232</v>
      </c>
      <c r="G113" s="608">
        <v>2352</v>
      </c>
      <c r="H113" s="608">
        <v>2423</v>
      </c>
      <c r="I113" s="911">
        <v>457</v>
      </c>
      <c r="J113" s="878">
        <v>3831</v>
      </c>
      <c r="K113" s="608">
        <v>1706</v>
      </c>
      <c r="L113" s="609">
        <v>1836</v>
      </c>
      <c r="M113" s="928">
        <v>289</v>
      </c>
    </row>
    <row r="114" spans="1:13" x14ac:dyDescent="0.35">
      <c r="A114" s="943" t="s">
        <v>105</v>
      </c>
      <c r="B114" s="878">
        <v>4521</v>
      </c>
      <c r="C114" s="608">
        <v>2830</v>
      </c>
      <c r="D114" s="608">
        <v>1565</v>
      </c>
      <c r="E114" s="911">
        <v>126</v>
      </c>
      <c r="F114" s="878">
        <v>5014</v>
      </c>
      <c r="G114" s="608">
        <v>3151</v>
      </c>
      <c r="H114" s="608">
        <v>1755</v>
      </c>
      <c r="I114" s="911">
        <v>108</v>
      </c>
      <c r="J114" s="878">
        <v>4235</v>
      </c>
      <c r="K114" s="608">
        <v>2635</v>
      </c>
      <c r="L114" s="609">
        <v>1524</v>
      </c>
      <c r="M114" s="928">
        <v>76</v>
      </c>
    </row>
    <row r="115" spans="1:13" x14ac:dyDescent="0.35">
      <c r="A115" s="944" t="s">
        <v>79</v>
      </c>
      <c r="B115" s="879">
        <v>0.4589735207584178</v>
      </c>
      <c r="C115" s="607">
        <v>0.5219373219373219</v>
      </c>
      <c r="D115" s="607">
        <v>0.43475783475783475</v>
      </c>
      <c r="E115" s="909">
        <v>4.3304843304843306E-2</v>
      </c>
      <c r="F115" s="879">
        <v>0.45904378163235221</v>
      </c>
      <c r="G115" s="607">
        <v>0.5131663455362877</v>
      </c>
      <c r="H115" s="607">
        <v>0.43598801113251978</v>
      </c>
      <c r="I115" s="909">
        <v>5.0845643331192465E-2</v>
      </c>
      <c r="J115" s="879">
        <v>0.48556794215125038</v>
      </c>
      <c r="K115" s="607">
        <v>0.49044427897741377</v>
      </c>
      <c r="L115" s="607">
        <v>0.45929511044924298</v>
      </c>
      <c r="M115" s="927">
        <v>5.0260610573343259E-2</v>
      </c>
    </row>
    <row r="116" spans="1:13" x14ac:dyDescent="0.35">
      <c r="A116" s="943" t="s">
        <v>179</v>
      </c>
      <c r="B116" s="878">
        <v>7020</v>
      </c>
      <c r="C116" s="608">
        <v>3664</v>
      </c>
      <c r="D116" s="608">
        <v>3052</v>
      </c>
      <c r="E116" s="911">
        <v>304</v>
      </c>
      <c r="F116" s="878">
        <v>9342</v>
      </c>
      <c r="G116" s="608">
        <v>4794</v>
      </c>
      <c r="H116" s="608">
        <v>4073</v>
      </c>
      <c r="I116" s="911">
        <v>475</v>
      </c>
      <c r="J116" s="878">
        <v>8058</v>
      </c>
      <c r="K116" s="608">
        <v>3952</v>
      </c>
      <c r="L116" s="609">
        <v>3701</v>
      </c>
      <c r="M116" s="928">
        <v>405</v>
      </c>
    </row>
    <row r="117" spans="1:13" x14ac:dyDescent="0.35">
      <c r="A117" s="943" t="s">
        <v>44</v>
      </c>
      <c r="B117" s="878">
        <v>2830</v>
      </c>
      <c r="C117" s="608">
        <v>1269</v>
      </c>
      <c r="D117" s="608">
        <v>1409</v>
      </c>
      <c r="E117" s="911">
        <v>152</v>
      </c>
      <c r="F117" s="878">
        <v>4552</v>
      </c>
      <c r="G117" s="608">
        <v>2083</v>
      </c>
      <c r="H117" s="608">
        <v>2174</v>
      </c>
      <c r="I117" s="911">
        <v>295</v>
      </c>
      <c r="J117" s="878">
        <v>3637</v>
      </c>
      <c r="K117" s="608">
        <v>1607</v>
      </c>
      <c r="L117" s="609">
        <v>1784</v>
      </c>
      <c r="M117" s="928">
        <v>246</v>
      </c>
    </row>
    <row r="118" spans="1:13" x14ac:dyDescent="0.35">
      <c r="A118" s="943" t="s">
        <v>105</v>
      </c>
      <c r="B118" s="878">
        <v>4190</v>
      </c>
      <c r="C118" s="608">
        <v>2395</v>
      </c>
      <c r="D118" s="608">
        <v>1643</v>
      </c>
      <c r="E118" s="911">
        <v>152</v>
      </c>
      <c r="F118" s="878">
        <v>4790</v>
      </c>
      <c r="G118" s="608">
        <v>2711</v>
      </c>
      <c r="H118" s="608">
        <v>1899</v>
      </c>
      <c r="I118" s="911">
        <v>180</v>
      </c>
      <c r="J118" s="878">
        <v>4419</v>
      </c>
      <c r="K118" s="608">
        <v>2343</v>
      </c>
      <c r="L118" s="609">
        <v>1917</v>
      </c>
      <c r="M118" s="928">
        <v>159</v>
      </c>
    </row>
    <row r="119" spans="1:13" ht="17.25" customHeight="1" x14ac:dyDescent="0.35">
      <c r="A119" s="946" t="s">
        <v>234</v>
      </c>
      <c r="B119" s="879">
        <v>2.6806145799280812E-2</v>
      </c>
      <c r="C119" s="611" t="s">
        <v>45</v>
      </c>
      <c r="D119" s="611" t="s">
        <v>45</v>
      </c>
      <c r="E119" s="913" t="s">
        <v>45</v>
      </c>
      <c r="F119" s="879">
        <v>2.5453294678394182E-2</v>
      </c>
      <c r="G119" s="611" t="s">
        <v>45</v>
      </c>
      <c r="H119" s="611" t="s">
        <v>45</v>
      </c>
      <c r="I119" s="913" t="s">
        <v>45</v>
      </c>
      <c r="J119" s="882">
        <v>0.02</v>
      </c>
      <c r="K119" s="611" t="s">
        <v>45</v>
      </c>
      <c r="L119" s="611" t="s">
        <v>45</v>
      </c>
      <c r="M119" s="930" t="s">
        <v>45</v>
      </c>
    </row>
    <row r="120" spans="1:13" ht="17.25" customHeight="1" x14ac:dyDescent="0.35">
      <c r="A120" s="947" t="s">
        <v>235</v>
      </c>
      <c r="B120" s="881">
        <v>410</v>
      </c>
      <c r="C120" s="612" t="s">
        <v>45</v>
      </c>
      <c r="D120" s="612" t="s">
        <v>45</v>
      </c>
      <c r="E120" s="914" t="s">
        <v>45</v>
      </c>
      <c r="F120" s="881">
        <v>518</v>
      </c>
      <c r="G120" s="612" t="s">
        <v>45</v>
      </c>
      <c r="H120" s="612" t="s">
        <v>45</v>
      </c>
      <c r="I120" s="914" t="s">
        <v>45</v>
      </c>
      <c r="J120" s="883">
        <v>319</v>
      </c>
      <c r="K120" s="612" t="s">
        <v>45</v>
      </c>
      <c r="L120" s="612" t="s">
        <v>45</v>
      </c>
      <c r="M120" s="929" t="s">
        <v>45</v>
      </c>
    </row>
    <row r="121" spans="1:13" ht="17.25" customHeight="1" x14ac:dyDescent="0.35">
      <c r="A121" s="944" t="s">
        <v>236</v>
      </c>
      <c r="B121" s="879">
        <v>1.0657077476299444E-2</v>
      </c>
      <c r="C121" s="611" t="s">
        <v>45</v>
      </c>
      <c r="D121" s="611" t="s">
        <v>45</v>
      </c>
      <c r="E121" s="913" t="s">
        <v>45</v>
      </c>
      <c r="F121" s="879">
        <v>1.2038720455997248E-2</v>
      </c>
      <c r="G121" s="611" t="s">
        <v>45</v>
      </c>
      <c r="H121" s="611" t="s">
        <v>45</v>
      </c>
      <c r="I121" s="913" t="s">
        <v>45</v>
      </c>
      <c r="J121" s="882">
        <v>0.01</v>
      </c>
      <c r="K121" s="611" t="s">
        <v>45</v>
      </c>
      <c r="L121" s="611" t="s">
        <v>45</v>
      </c>
      <c r="M121" s="930" t="s">
        <v>45</v>
      </c>
    </row>
    <row r="122" spans="1:13" ht="17.25" customHeight="1" x14ac:dyDescent="0.35">
      <c r="A122" s="947" t="s">
        <v>235</v>
      </c>
      <c r="B122" s="881">
        <v>163</v>
      </c>
      <c r="C122" s="612" t="s">
        <v>45</v>
      </c>
      <c r="D122" s="612" t="s">
        <v>45</v>
      </c>
      <c r="E122" s="914" t="s">
        <v>45</v>
      </c>
      <c r="F122" s="881">
        <v>245</v>
      </c>
      <c r="G122" s="612" t="s">
        <v>45</v>
      </c>
      <c r="H122" s="612" t="s">
        <v>45</v>
      </c>
      <c r="I122" s="914" t="s">
        <v>45</v>
      </c>
      <c r="J122" s="883">
        <v>154</v>
      </c>
      <c r="K122" s="612" t="s">
        <v>45</v>
      </c>
      <c r="L122" s="612" t="s">
        <v>45</v>
      </c>
      <c r="M122" s="929" t="s">
        <v>45</v>
      </c>
    </row>
    <row r="123" spans="1:13" x14ac:dyDescent="0.35">
      <c r="A123" s="51" t="s">
        <v>237</v>
      </c>
      <c r="B123" s="51"/>
      <c r="C123" s="51"/>
      <c r="D123" s="51"/>
      <c r="E123" s="51"/>
    </row>
    <row r="124" spans="1:13" ht="14.5" customHeight="1" x14ac:dyDescent="0.35">
      <c r="A124"/>
    </row>
    <row r="125" spans="1:13" ht="15" customHeight="1" x14ac:dyDescent="0.35">
      <c r="A125" s="972" t="s">
        <v>1303</v>
      </c>
      <c r="B125" s="526">
        <v>2023</v>
      </c>
      <c r="C125" s="526">
        <v>2022</v>
      </c>
      <c r="D125" s="526">
        <v>2021</v>
      </c>
      <c r="E125" s="526">
        <v>2020</v>
      </c>
      <c r="F125" s="526">
        <v>2019</v>
      </c>
      <c r="G125"/>
    </row>
    <row r="126" spans="1:13" x14ac:dyDescent="0.35">
      <c r="A126" s="598" t="s">
        <v>1304</v>
      </c>
      <c r="B126" s="594">
        <v>0.18740000000000001</v>
      </c>
      <c r="C126" s="594">
        <v>0.23</v>
      </c>
      <c r="D126" s="594">
        <v>0.2</v>
      </c>
      <c r="E126" s="594">
        <v>0.21</v>
      </c>
      <c r="F126" s="606">
        <v>0.21</v>
      </c>
    </row>
    <row r="127" spans="1:13" x14ac:dyDescent="0.35">
      <c r="A127" s="595" t="s">
        <v>44</v>
      </c>
      <c r="B127" s="596">
        <v>0.1726</v>
      </c>
      <c r="C127" s="794">
        <v>0.21</v>
      </c>
      <c r="D127" s="597">
        <v>0.19</v>
      </c>
      <c r="E127" s="597">
        <v>0.12</v>
      </c>
      <c r="F127" s="604">
        <v>0.17</v>
      </c>
    </row>
    <row r="128" spans="1:13" x14ac:dyDescent="0.35">
      <c r="A128" s="601" t="s">
        <v>105</v>
      </c>
      <c r="B128" s="600">
        <v>0.20320000000000002</v>
      </c>
      <c r="C128" s="795">
        <v>0.25</v>
      </c>
      <c r="D128" s="599">
        <v>0.22</v>
      </c>
      <c r="E128" s="599">
        <v>0.28999999999999998</v>
      </c>
      <c r="F128" s="604">
        <v>0.24</v>
      </c>
    </row>
    <row r="129" spans="1:6" x14ac:dyDescent="0.35">
      <c r="A129" s="777" t="s">
        <v>1125</v>
      </c>
      <c r="B129" s="594">
        <v>0.10580000000000001</v>
      </c>
      <c r="C129" s="594">
        <v>0.14000000000000001</v>
      </c>
      <c r="D129" s="594">
        <v>0.12</v>
      </c>
      <c r="E129" s="594">
        <v>0.08</v>
      </c>
      <c r="F129" s="606">
        <v>0.12</v>
      </c>
    </row>
    <row r="130" spans="1:6" x14ac:dyDescent="0.35">
      <c r="A130" s="595" t="s">
        <v>44</v>
      </c>
      <c r="B130" s="596">
        <v>0.12</v>
      </c>
      <c r="C130" s="794">
        <v>0.19</v>
      </c>
      <c r="D130" s="597">
        <v>0.16</v>
      </c>
      <c r="E130" s="597">
        <v>0.1</v>
      </c>
      <c r="F130" s="604">
        <v>0.13</v>
      </c>
    </row>
    <row r="131" spans="1:6" x14ac:dyDescent="0.35">
      <c r="A131" s="595" t="s">
        <v>105</v>
      </c>
      <c r="B131" s="596">
        <v>9.1799999999999993E-2</v>
      </c>
      <c r="C131" s="794">
        <v>0.1</v>
      </c>
      <c r="D131" s="597">
        <v>0.09</v>
      </c>
      <c r="E131" s="597">
        <v>7.0000000000000007E-2</v>
      </c>
      <c r="F131" s="604">
        <v>0.12</v>
      </c>
    </row>
    <row r="132" spans="1:6" x14ac:dyDescent="0.35">
      <c r="A132" s="593" t="s">
        <v>850</v>
      </c>
      <c r="B132" s="594">
        <v>8.1600000000000006E-2</v>
      </c>
      <c r="C132" s="594">
        <v>0.09</v>
      </c>
      <c r="D132" s="594">
        <v>0.08</v>
      </c>
      <c r="E132" s="594">
        <v>0.13</v>
      </c>
      <c r="F132" s="606">
        <v>0.09</v>
      </c>
    </row>
    <row r="133" spans="1:6" x14ac:dyDescent="0.35">
      <c r="A133" s="595" t="s">
        <v>44</v>
      </c>
      <c r="B133" s="596">
        <v>5.2599999999999994E-2</v>
      </c>
      <c r="C133" s="794">
        <v>0.02</v>
      </c>
      <c r="D133" s="597">
        <v>0.03</v>
      </c>
      <c r="E133" s="597">
        <v>0.03</v>
      </c>
      <c r="F133" s="604">
        <v>0.04</v>
      </c>
    </row>
    <row r="134" spans="1:6" x14ac:dyDescent="0.35">
      <c r="A134" s="595" t="s">
        <v>105</v>
      </c>
      <c r="B134" s="596">
        <v>0.11140000000000001</v>
      </c>
      <c r="C134" s="794">
        <v>0.15</v>
      </c>
      <c r="D134" s="597">
        <v>0.13</v>
      </c>
      <c r="E134" s="597">
        <v>0.22</v>
      </c>
      <c r="F134" s="604">
        <v>0.12</v>
      </c>
    </row>
    <row r="135" spans="1:6" x14ac:dyDescent="0.35">
      <c r="A135" s="593" t="s">
        <v>238</v>
      </c>
      <c r="B135" s="594"/>
      <c r="C135" s="594"/>
      <c r="D135" s="594"/>
      <c r="E135" s="594"/>
      <c r="F135" s="605"/>
    </row>
    <row r="136" spans="1:6" x14ac:dyDescent="0.35">
      <c r="A136" s="595" t="s">
        <v>239</v>
      </c>
      <c r="B136" s="596">
        <v>0.29450000000000004</v>
      </c>
      <c r="C136" s="794">
        <v>0.38</v>
      </c>
      <c r="D136" s="597">
        <v>0.34</v>
      </c>
      <c r="E136" s="597">
        <v>0.31</v>
      </c>
      <c r="F136" s="604">
        <v>0.34</v>
      </c>
    </row>
    <row r="137" spans="1:6" x14ac:dyDescent="0.35">
      <c r="A137" s="595" t="s">
        <v>240</v>
      </c>
      <c r="B137" s="596">
        <v>0.15700000000000003</v>
      </c>
      <c r="C137" s="794">
        <v>0.19</v>
      </c>
      <c r="D137" s="597">
        <v>0.16</v>
      </c>
      <c r="E137" s="597">
        <v>0.19</v>
      </c>
      <c r="F137" s="604">
        <v>0.17</v>
      </c>
    </row>
    <row r="138" spans="1:6" x14ac:dyDescent="0.35">
      <c r="A138" s="595" t="s">
        <v>175</v>
      </c>
      <c r="B138" s="596">
        <v>0.1452</v>
      </c>
      <c r="C138" s="794">
        <v>0.15</v>
      </c>
      <c r="D138" s="597">
        <v>0.15</v>
      </c>
      <c r="E138" s="597">
        <v>0.17</v>
      </c>
      <c r="F138" s="604">
        <v>0.15</v>
      </c>
    </row>
    <row r="139" spans="1:6" x14ac:dyDescent="0.35">
      <c r="A139" s="593" t="s">
        <v>851</v>
      </c>
      <c r="B139" s="594"/>
      <c r="C139" s="594"/>
      <c r="D139" s="594"/>
      <c r="E139" s="594"/>
      <c r="F139" s="605"/>
    </row>
    <row r="140" spans="1:6" x14ac:dyDescent="0.35">
      <c r="A140" s="595" t="s">
        <v>78</v>
      </c>
      <c r="B140" s="596">
        <v>0.1847</v>
      </c>
      <c r="C140" s="794">
        <v>0.22</v>
      </c>
      <c r="D140" s="602">
        <v>0.2</v>
      </c>
      <c r="E140" s="602">
        <v>0.22</v>
      </c>
      <c r="F140" s="604">
        <v>0.2</v>
      </c>
    </row>
    <row r="141" spans="1:6" x14ac:dyDescent="0.35">
      <c r="A141" s="595" t="s">
        <v>79</v>
      </c>
      <c r="B141" s="596">
        <v>0.18830000000000002</v>
      </c>
      <c r="C141" s="794">
        <v>0.24</v>
      </c>
      <c r="D141" s="603">
        <v>0.23</v>
      </c>
      <c r="E141" s="603">
        <v>0.22</v>
      </c>
      <c r="F141" s="604">
        <v>0.22</v>
      </c>
    </row>
    <row r="142" spans="1:6" ht="27.75" customHeight="1" x14ac:dyDescent="0.35">
      <c r="A142" s="1027" t="s">
        <v>1246</v>
      </c>
      <c r="B142" s="1027"/>
      <c r="C142" s="1027"/>
      <c r="D142" s="1027"/>
      <c r="E142" s="1027"/>
      <c r="F142" s="1027"/>
    </row>
    <row r="143" spans="1:6" x14ac:dyDescent="0.35">
      <c r="A143" s="1027" t="s">
        <v>1198</v>
      </c>
      <c r="B143" s="1027"/>
      <c r="C143" s="1027"/>
      <c r="D143" s="1027"/>
      <c r="E143" s="1027"/>
      <c r="F143"/>
    </row>
    <row r="144" spans="1:6" x14ac:dyDescent="0.35">
      <c r="A144" s="1027" t="s">
        <v>1199</v>
      </c>
      <c r="B144" s="1027"/>
      <c r="C144" s="1027"/>
      <c r="D144" s="1027"/>
      <c r="E144" s="1027"/>
      <c r="F144"/>
    </row>
    <row r="145" spans="1:20" ht="37.5" customHeight="1" x14ac:dyDescent="0.35">
      <c r="A145" s="1027" t="s">
        <v>1249</v>
      </c>
      <c r="B145" s="1027"/>
      <c r="C145" s="1027"/>
      <c r="D145" s="1027"/>
      <c r="E145" s="1027"/>
      <c r="F145" s="1027"/>
    </row>
    <row r="146" spans="1:20" x14ac:dyDescent="0.35">
      <c r="A146" s="1027" t="s">
        <v>1247</v>
      </c>
      <c r="B146" s="1027"/>
      <c r="C146" s="1027"/>
      <c r="D146" s="1027"/>
      <c r="E146" s="1027"/>
      <c r="F146"/>
    </row>
    <row r="147" spans="1:20" x14ac:dyDescent="0.35">
      <c r="A147" s="1027" t="s">
        <v>1248</v>
      </c>
      <c r="B147" s="1027"/>
      <c r="C147" s="1027"/>
      <c r="D147" s="1027"/>
      <c r="E147" s="1027"/>
      <c r="F147"/>
    </row>
    <row r="148" spans="1:20" customFormat="1" x14ac:dyDescent="0.35"/>
    <row r="149" spans="1:20" ht="26" x14ac:dyDescent="0.35">
      <c r="A149" s="579" t="s">
        <v>241</v>
      </c>
      <c r="B149" s="487">
        <v>2023</v>
      </c>
      <c r="C149" s="487">
        <v>2022</v>
      </c>
      <c r="D149" s="487">
        <v>2021</v>
      </c>
      <c r="E149" s="487">
        <v>2020</v>
      </c>
      <c r="F149" s="487">
        <v>2019</v>
      </c>
      <c r="G149"/>
    </row>
    <row r="150" spans="1:20" x14ac:dyDescent="0.35">
      <c r="A150" s="92" t="s">
        <v>242</v>
      </c>
      <c r="B150" s="106">
        <v>12260</v>
      </c>
      <c r="C150" s="93">
        <v>19894</v>
      </c>
      <c r="D150" s="93">
        <v>15419</v>
      </c>
      <c r="E150" s="93">
        <v>9321</v>
      </c>
      <c r="F150" s="94">
        <v>18708</v>
      </c>
    </row>
    <row r="151" spans="1:20" x14ac:dyDescent="0.35">
      <c r="A151" s="95" t="s">
        <v>243</v>
      </c>
      <c r="B151" s="107">
        <v>4958</v>
      </c>
      <c r="C151" s="96">
        <v>8293</v>
      </c>
      <c r="D151" s="96">
        <v>7002</v>
      </c>
      <c r="E151" s="96">
        <v>3609</v>
      </c>
      <c r="F151" s="97">
        <v>7989</v>
      </c>
    </row>
    <row r="152" spans="1:20" x14ac:dyDescent="0.35">
      <c r="A152" s="98" t="s">
        <v>244</v>
      </c>
      <c r="B152" s="1054">
        <v>0.4</v>
      </c>
      <c r="C152" s="1053">
        <v>0.42</v>
      </c>
      <c r="D152" s="1051">
        <v>0.45</v>
      </c>
      <c r="E152" s="1051">
        <v>0.39</v>
      </c>
      <c r="F152" s="1049">
        <v>0.43</v>
      </c>
    </row>
    <row r="153" spans="1:20" x14ac:dyDescent="0.35">
      <c r="A153" s="92" t="s">
        <v>245</v>
      </c>
      <c r="B153" s="1055"/>
      <c r="C153" s="1053"/>
      <c r="D153" s="1052"/>
      <c r="E153" s="1052"/>
      <c r="F153" s="1050"/>
    </row>
    <row r="154" spans="1:20" x14ac:dyDescent="0.35">
      <c r="A154" s="70"/>
      <c r="B154" s="669"/>
      <c r="C154" s="663"/>
      <c r="D154" s="663"/>
      <c r="E154" s="663"/>
    </row>
    <row r="155" spans="1:20" ht="14.25" customHeight="1" x14ac:dyDescent="0.35">
      <c r="A155" s="366" t="s">
        <v>829</v>
      </c>
      <c r="B155" s="366"/>
      <c r="C155" s="366"/>
      <c r="D155" s="366"/>
      <c r="E155" s="366"/>
      <c r="F155" s="1044"/>
      <c r="G155" s="1044"/>
      <c r="H155" s="366"/>
      <c r="I155"/>
      <c r="J155" s="48"/>
      <c r="K155" s="46"/>
      <c r="L155" s="35"/>
      <c r="M155" s="35"/>
      <c r="N155" s="35"/>
      <c r="O155" s="35"/>
      <c r="P155" s="35"/>
      <c r="Q155" s="35"/>
      <c r="R155" s="35"/>
      <c r="S155" s="43"/>
    </row>
    <row r="156" spans="1:20" ht="31.5" customHeight="1" x14ac:dyDescent="0.35">
      <c r="A156" s="41" t="s">
        <v>223</v>
      </c>
      <c r="B156" s="1046" t="s">
        <v>41</v>
      </c>
      <c r="C156" s="1046"/>
      <c r="D156" s="809">
        <v>2023</v>
      </c>
      <c r="E156" s="809">
        <v>2022</v>
      </c>
      <c r="F156" s="809">
        <v>2021</v>
      </c>
      <c r="G156" s="809">
        <v>2020</v>
      </c>
      <c r="H156" s="809">
        <v>2019</v>
      </c>
      <c r="I156" s="48"/>
      <c r="J156" s="48"/>
      <c r="K156" s="46"/>
      <c r="L156" s="35"/>
      <c r="M156" s="35"/>
      <c r="N156" s="35"/>
      <c r="O156" s="35"/>
      <c r="P156" s="35"/>
      <c r="Q156" s="35"/>
      <c r="R156" s="35"/>
      <c r="S156" s="43"/>
    </row>
    <row r="157" spans="1:20" ht="14.5" customHeight="1" x14ac:dyDescent="0.35">
      <c r="A157" s="91" t="s">
        <v>224</v>
      </c>
      <c r="B157" s="1047" t="s">
        <v>225</v>
      </c>
      <c r="C157" s="1048"/>
      <c r="D157" s="808">
        <v>0.96</v>
      </c>
      <c r="E157" s="798">
        <v>0.95</v>
      </c>
      <c r="F157" s="369">
        <v>0.95</v>
      </c>
      <c r="G157" s="369">
        <v>0.97</v>
      </c>
      <c r="H157" s="797">
        <v>0.97</v>
      </c>
      <c r="I157" s="48"/>
      <c r="J157" s="48"/>
      <c r="K157" s="46"/>
      <c r="L157" s="35"/>
      <c r="M157" s="35"/>
      <c r="N157" s="35"/>
      <c r="O157" s="35"/>
      <c r="P157" s="35"/>
      <c r="Q157" s="35"/>
      <c r="R157" s="35"/>
      <c r="S157" s="43"/>
    </row>
    <row r="158" spans="1:20" ht="14.5" customHeight="1" x14ac:dyDescent="0.35">
      <c r="A158" s="67" t="s">
        <v>878</v>
      </c>
      <c r="B158" s="1041" t="s">
        <v>225</v>
      </c>
      <c r="C158" s="1042"/>
      <c r="D158" s="799">
        <v>0.98</v>
      </c>
      <c r="E158" s="796">
        <v>0.97</v>
      </c>
      <c r="F158" s="68">
        <v>0.97</v>
      </c>
      <c r="G158" s="68">
        <v>0.96</v>
      </c>
      <c r="H158" s="614">
        <v>0.96</v>
      </c>
      <c r="I158" s="48"/>
      <c r="J158" s="48"/>
      <c r="K158" s="46"/>
      <c r="L158" s="35"/>
      <c r="M158" s="35"/>
      <c r="N158" s="35"/>
      <c r="O158" s="35"/>
      <c r="P158" s="35"/>
      <c r="Q158" s="35"/>
      <c r="R158" s="35"/>
      <c r="S158" s="43"/>
    </row>
    <row r="159" spans="1:20" ht="14.5" customHeight="1" x14ac:dyDescent="0.35">
      <c r="A159" s="67" t="s">
        <v>226</v>
      </c>
      <c r="B159" s="1041" t="s">
        <v>225</v>
      </c>
      <c r="C159" s="1042"/>
      <c r="D159" s="90">
        <v>0.99</v>
      </c>
      <c r="E159" s="796">
        <v>1</v>
      </c>
      <c r="F159" s="68">
        <v>1</v>
      </c>
      <c r="G159" s="68">
        <v>0.99</v>
      </c>
      <c r="H159" s="614">
        <v>0.99</v>
      </c>
      <c r="I159" s="48"/>
      <c r="J159" s="48"/>
      <c r="K159" s="46"/>
      <c r="L159" s="35"/>
      <c r="M159" s="35"/>
      <c r="N159" s="35"/>
      <c r="O159" s="35"/>
      <c r="P159" s="35"/>
      <c r="Q159" s="35"/>
      <c r="R159" s="35"/>
      <c r="S159" s="43"/>
    </row>
    <row r="160" spans="1:20" x14ac:dyDescent="0.35">
      <c r="A160" s="45"/>
      <c r="B160" s="47"/>
      <c r="C160" s="47"/>
      <c r="D160" s="47"/>
      <c r="E160" s="48"/>
      <c r="F160" s="48"/>
      <c r="G160" s="48"/>
      <c r="H160" s="48"/>
      <c r="I160" s="48"/>
      <c r="J160" s="48"/>
      <c r="K160" s="48"/>
      <c r="L160" s="35"/>
      <c r="M160" s="35"/>
      <c r="N160" s="35"/>
      <c r="O160" s="35"/>
      <c r="P160" s="35"/>
      <c r="Q160" s="35"/>
      <c r="R160" s="35"/>
      <c r="S160" s="35"/>
      <c r="T160" s="43"/>
    </row>
    <row r="161" spans="1:21" ht="31.5" customHeight="1" x14ac:dyDescent="0.35">
      <c r="A161" s="41" t="s">
        <v>1262</v>
      </c>
      <c r="B161" s="40" t="s">
        <v>78</v>
      </c>
      <c r="C161" s="40" t="s">
        <v>111</v>
      </c>
      <c r="D161" s="40" t="s">
        <v>112</v>
      </c>
      <c r="E161"/>
      <c r="F161" s="48"/>
      <c r="G161" s="48"/>
      <c r="H161" s="48"/>
      <c r="I161" s="48"/>
      <c r="J161" s="48"/>
      <c r="K161" s="35"/>
      <c r="L161" s="35"/>
      <c r="M161" s="35"/>
      <c r="N161" s="35"/>
      <c r="O161" s="35"/>
      <c r="P161" s="35"/>
      <c r="Q161" s="35"/>
      <c r="R161" s="35"/>
      <c r="S161" s="43"/>
    </row>
    <row r="162" spans="1:21" ht="26" x14ac:dyDescent="0.35">
      <c r="A162" s="437"/>
      <c r="B162" s="438" t="s">
        <v>225</v>
      </c>
      <c r="C162" s="438" t="s">
        <v>1180</v>
      </c>
      <c r="D162" s="438" t="s">
        <v>1180</v>
      </c>
      <c r="E162" s="48"/>
      <c r="F162" s="48"/>
      <c r="G162" s="48"/>
      <c r="H162" s="48"/>
      <c r="I162" s="48"/>
      <c r="J162" s="48"/>
      <c r="K162" s="35"/>
      <c r="L162" s="35"/>
      <c r="M162" s="35"/>
      <c r="N162" s="35"/>
      <c r="O162" s="35"/>
      <c r="P162" s="35"/>
      <c r="Q162" s="35"/>
      <c r="R162" s="35"/>
      <c r="S162" s="43"/>
    </row>
    <row r="163" spans="1:21" x14ac:dyDescent="0.35">
      <c r="A163" s="859" t="s">
        <v>790</v>
      </c>
      <c r="B163" s="439">
        <v>0.99</v>
      </c>
      <c r="C163" s="439">
        <v>1</v>
      </c>
      <c r="D163" s="616">
        <v>0.98</v>
      </c>
      <c r="E163" s="48"/>
      <c r="F163" s="48"/>
      <c r="G163" s="48"/>
      <c r="H163" s="48"/>
      <c r="I163" s="48"/>
      <c r="J163" s="48"/>
      <c r="K163" s="35"/>
      <c r="L163" s="35"/>
      <c r="M163" s="35"/>
      <c r="N163" s="35"/>
      <c r="O163" s="35"/>
      <c r="P163" s="35"/>
      <c r="Q163" s="35"/>
      <c r="R163" s="35"/>
      <c r="S163" s="43"/>
    </row>
    <row r="164" spans="1:21" x14ac:dyDescent="0.35">
      <c r="A164" s="858" t="s">
        <v>1263</v>
      </c>
      <c r="B164" s="89">
        <v>0.96</v>
      </c>
      <c r="C164" s="89">
        <v>0.98</v>
      </c>
      <c r="D164" s="615">
        <v>0.98</v>
      </c>
      <c r="E164" s="48"/>
      <c r="F164" s="48"/>
      <c r="G164" s="48"/>
      <c r="H164" s="48"/>
      <c r="I164" s="48"/>
      <c r="J164" s="48"/>
      <c r="K164" s="35"/>
      <c r="L164" s="35"/>
      <c r="M164" s="35"/>
      <c r="N164" s="35"/>
      <c r="O164" s="35"/>
      <c r="P164" s="35"/>
      <c r="Q164" s="35"/>
      <c r="R164" s="35"/>
      <c r="S164" s="43"/>
    </row>
    <row r="165" spans="1:21" x14ac:dyDescent="0.35">
      <c r="A165" s="858" t="s">
        <v>879</v>
      </c>
      <c r="B165" s="89">
        <v>0.98</v>
      </c>
      <c r="C165" s="89">
        <v>1</v>
      </c>
      <c r="D165" s="615">
        <v>0.97</v>
      </c>
      <c r="E165" s="48"/>
      <c r="F165" s="48"/>
      <c r="G165" s="48"/>
      <c r="H165" s="48"/>
      <c r="I165" s="48"/>
      <c r="J165" s="48"/>
      <c r="K165" s="35"/>
      <c r="L165" s="35"/>
      <c r="M165" s="35"/>
      <c r="N165" s="35"/>
      <c r="O165" s="35"/>
      <c r="P165" s="35"/>
      <c r="Q165" s="35"/>
      <c r="R165" s="35"/>
      <c r="S165" s="43"/>
    </row>
    <row r="166" spans="1:21" x14ac:dyDescent="0.35">
      <c r="A166" s="858" t="s">
        <v>226</v>
      </c>
      <c r="B166" s="89">
        <v>0.99</v>
      </c>
      <c r="C166" s="89">
        <v>1</v>
      </c>
      <c r="D166" s="615">
        <v>0.99</v>
      </c>
      <c r="E166" s="48"/>
      <c r="F166" s="48"/>
      <c r="G166" s="48"/>
      <c r="H166" s="48"/>
      <c r="I166" s="48"/>
      <c r="J166" s="48"/>
      <c r="K166" s="35"/>
      <c r="L166" s="35"/>
      <c r="M166" s="35"/>
      <c r="N166" s="35"/>
      <c r="O166" s="35"/>
      <c r="P166" s="35"/>
      <c r="Q166" s="35"/>
      <c r="R166" s="35"/>
      <c r="S166" s="43"/>
    </row>
    <row r="167" spans="1:21" ht="27" customHeight="1" x14ac:dyDescent="0.35">
      <c r="A167" s="1027" t="s">
        <v>1074</v>
      </c>
      <c r="B167" s="1027"/>
      <c r="C167" s="1027"/>
      <c r="D167" s="1027"/>
      <c r="E167" s="1027"/>
      <c r="F167" s="1027"/>
      <c r="G167" s="1027"/>
      <c r="H167" s="1027"/>
      <c r="I167" s="48"/>
      <c r="J167" s="48"/>
      <c r="K167" s="48"/>
      <c r="L167" s="35"/>
      <c r="M167" s="35"/>
      <c r="N167" s="35"/>
      <c r="O167" s="35"/>
      <c r="P167" s="35"/>
      <c r="Q167" s="35"/>
      <c r="R167" s="35"/>
      <c r="S167" s="35"/>
      <c r="T167" s="43"/>
    </row>
    <row r="168" spans="1:21" ht="27" customHeight="1" x14ac:dyDescent="0.35">
      <c r="A168" s="1027" t="s">
        <v>1264</v>
      </c>
      <c r="B168" s="1027"/>
      <c r="C168" s="1027"/>
      <c r="D168" s="1027"/>
      <c r="E168" s="1027"/>
      <c r="F168" s="1027"/>
      <c r="G168" s="1027"/>
      <c r="H168" s="1027"/>
    </row>
    <row r="169" spans="1:21" ht="14.25" customHeight="1" x14ac:dyDescent="0.35">
      <c r="A169" s="1027" t="s">
        <v>1265</v>
      </c>
      <c r="B169" s="1027"/>
      <c r="C169" s="1027"/>
      <c r="D169" s="1027"/>
      <c r="E169" s="1027"/>
      <c r="F169" s="1027"/>
      <c r="G169" s="1027"/>
      <c r="H169" s="1027"/>
      <c r="I169" s="48"/>
      <c r="J169" s="48"/>
      <c r="K169" s="48"/>
      <c r="L169" s="35"/>
      <c r="M169" s="35"/>
      <c r="N169" s="35"/>
      <c r="O169" s="35"/>
      <c r="P169" s="35"/>
      <c r="Q169" s="35"/>
      <c r="R169" s="35"/>
      <c r="S169" s="35"/>
      <c r="T169" s="43"/>
    </row>
    <row r="170" spans="1:21" x14ac:dyDescent="0.35">
      <c r="A170" s="50"/>
      <c r="B170" s="48"/>
      <c r="C170" s="48"/>
      <c r="D170" s="48"/>
      <c r="E170" s="48"/>
      <c r="F170" s="48"/>
      <c r="G170" s="48"/>
      <c r="H170" s="48"/>
      <c r="I170" s="48"/>
      <c r="J170" s="48"/>
      <c r="K170" s="48"/>
      <c r="L170" s="35"/>
      <c r="M170" s="35"/>
      <c r="N170" s="35"/>
      <c r="O170" s="35"/>
      <c r="P170" s="35"/>
      <c r="Q170" s="35"/>
      <c r="R170" s="35"/>
      <c r="S170" s="35"/>
      <c r="T170" s="43"/>
    </row>
    <row r="171" spans="1:21" ht="26.25" customHeight="1" x14ac:dyDescent="0.35">
      <c r="A171" s="1030" t="s">
        <v>1357</v>
      </c>
      <c r="B171" s="1030"/>
      <c r="C171" s="1030"/>
      <c r="D171" s="1030"/>
      <c r="E171" s="1030"/>
      <c r="F171" s="1030"/>
      <c r="G171" s="48"/>
      <c r="H171" s="48"/>
      <c r="I171" s="48"/>
      <c r="J171" s="48"/>
      <c r="K171" s="48"/>
      <c r="L171" s="35"/>
      <c r="M171" s="35"/>
      <c r="N171" s="35"/>
      <c r="O171" s="35"/>
      <c r="P171" s="35"/>
      <c r="Q171" s="35"/>
      <c r="R171" s="35"/>
      <c r="S171" s="35"/>
      <c r="T171" s="43"/>
    </row>
    <row r="172" spans="1:21" x14ac:dyDescent="0.35">
      <c r="A172" s="430"/>
      <c r="B172" s="399">
        <v>2023</v>
      </c>
      <c r="C172" s="399">
        <v>2022</v>
      </c>
      <c r="D172" s="399">
        <v>2021</v>
      </c>
      <c r="E172" s="399">
        <v>2020</v>
      </c>
      <c r="F172" s="399">
        <v>2019</v>
      </c>
      <c r="G172" s="48"/>
      <c r="H172" s="48"/>
      <c r="I172" s="48"/>
      <c r="J172" s="48"/>
      <c r="K172" s="48"/>
      <c r="L172" s="35"/>
      <c r="M172" s="35"/>
      <c r="N172" s="35"/>
      <c r="O172" s="35"/>
      <c r="P172" s="35"/>
      <c r="Q172" s="35"/>
      <c r="R172" s="35"/>
      <c r="S172" s="35"/>
      <c r="T172" s="35"/>
      <c r="U172" s="43"/>
    </row>
    <row r="173" spans="1:21" x14ac:dyDescent="0.35">
      <c r="A173" s="121" t="s">
        <v>207</v>
      </c>
      <c r="B173" s="140"/>
      <c r="C173" s="140"/>
      <c r="D173" s="122"/>
      <c r="E173" s="122"/>
      <c r="F173" s="123"/>
      <c r="G173"/>
      <c r="H173" s="48"/>
      <c r="I173" s="48"/>
      <c r="J173" s="48"/>
      <c r="K173" s="48"/>
      <c r="L173" s="35"/>
      <c r="M173" s="35"/>
      <c r="N173" s="35"/>
      <c r="O173" s="35"/>
      <c r="P173" s="35"/>
      <c r="Q173" s="35"/>
      <c r="R173" s="35"/>
      <c r="S173" s="35"/>
      <c r="T173" s="35"/>
      <c r="U173" s="43"/>
    </row>
    <row r="174" spans="1:21" x14ac:dyDescent="0.35">
      <c r="A174" s="1045" t="s">
        <v>208</v>
      </c>
      <c r="B174" s="141">
        <v>0.35</v>
      </c>
      <c r="C174" s="802">
        <v>0.3</v>
      </c>
      <c r="D174" s="142">
        <v>0.28999999999999998</v>
      </c>
      <c r="E174" s="142">
        <v>0.23</v>
      </c>
      <c r="F174" s="143">
        <v>0.24</v>
      </c>
      <c r="H174" s="48"/>
      <c r="I174" s="48"/>
      <c r="J174" s="48"/>
      <c r="K174" s="48"/>
      <c r="L174" s="35"/>
      <c r="M174" s="35"/>
      <c r="N174" s="35"/>
      <c r="O174" s="35"/>
      <c r="P174" s="35"/>
      <c r="Q174" s="35"/>
      <c r="R174" s="35"/>
      <c r="S174" s="35"/>
      <c r="T174" s="35"/>
      <c r="U174" s="43"/>
    </row>
    <row r="175" spans="1:21" x14ac:dyDescent="0.35">
      <c r="A175" s="1045"/>
      <c r="B175" s="855" t="s">
        <v>1073</v>
      </c>
      <c r="C175" s="802" t="s">
        <v>209</v>
      </c>
      <c r="D175" s="100" t="s">
        <v>210</v>
      </c>
      <c r="E175" s="100" t="s">
        <v>211</v>
      </c>
      <c r="F175" s="101" t="s">
        <v>212</v>
      </c>
      <c r="G175" s="48"/>
      <c r="H175" s="48"/>
      <c r="I175" s="48"/>
      <c r="J175" s="48"/>
      <c r="K175" s="48"/>
      <c r="L175" s="35"/>
      <c r="M175" s="35"/>
      <c r="N175" s="35"/>
      <c r="O175" s="35"/>
      <c r="P175" s="35"/>
      <c r="Q175" s="35"/>
      <c r="R175" s="35"/>
      <c r="S175" s="35"/>
      <c r="T175" s="35"/>
      <c r="U175" s="43"/>
    </row>
    <row r="176" spans="1:21" ht="17.5" customHeight="1" x14ac:dyDescent="0.35">
      <c r="A176" s="124" t="s">
        <v>213</v>
      </c>
      <c r="B176" s="141">
        <v>0.33</v>
      </c>
      <c r="C176" s="802">
        <v>0.33</v>
      </c>
      <c r="D176" s="142">
        <v>0.32</v>
      </c>
      <c r="E176" s="142">
        <v>0.28000000000000003</v>
      </c>
      <c r="F176" s="143">
        <v>0.33</v>
      </c>
      <c r="G176" s="48"/>
      <c r="H176" s="48"/>
      <c r="I176" s="48"/>
      <c r="J176" s="48"/>
      <c r="K176" s="48"/>
      <c r="L176" s="35"/>
      <c r="M176" s="35"/>
      <c r="N176" s="35"/>
      <c r="O176" s="35"/>
      <c r="P176" s="35"/>
      <c r="Q176" s="35"/>
      <c r="R176" s="35"/>
      <c r="S176" s="35"/>
      <c r="T176" s="35"/>
      <c r="U176" s="43"/>
    </row>
    <row r="177" spans="1:21" ht="17.5" customHeight="1" x14ac:dyDescent="0.35">
      <c r="A177" s="124" t="s">
        <v>214</v>
      </c>
      <c r="B177" s="141">
        <v>0.54</v>
      </c>
      <c r="C177" s="802">
        <v>0.42</v>
      </c>
      <c r="D177" s="142">
        <v>0.42</v>
      </c>
      <c r="E177" s="142">
        <v>0.45</v>
      </c>
      <c r="F177" s="143">
        <v>0.45</v>
      </c>
      <c r="G177" s="48"/>
      <c r="H177" s="48"/>
      <c r="I177" s="48"/>
      <c r="J177" s="48"/>
      <c r="K177" s="48"/>
      <c r="L177" s="35"/>
      <c r="M177" s="35"/>
      <c r="N177" s="35"/>
      <c r="O177" s="35"/>
      <c r="P177" s="35"/>
      <c r="Q177" s="35"/>
      <c r="R177" s="35"/>
      <c r="S177" s="35"/>
      <c r="T177" s="35"/>
      <c r="U177" s="43"/>
    </row>
    <row r="178" spans="1:21" x14ac:dyDescent="0.35">
      <c r="A178" s="144" t="s">
        <v>215</v>
      </c>
      <c r="B178" s="145"/>
      <c r="C178" s="145"/>
      <c r="D178" s="146"/>
      <c r="E178" s="146"/>
      <c r="F178" s="147"/>
      <c r="G178"/>
      <c r="H178" s="48"/>
      <c r="I178" s="48"/>
      <c r="J178" s="48"/>
      <c r="K178" s="48"/>
      <c r="L178" s="35"/>
      <c r="M178" s="35"/>
      <c r="N178" s="35"/>
      <c r="O178" s="35"/>
      <c r="P178" s="35"/>
      <c r="Q178" s="35"/>
      <c r="R178" s="35"/>
      <c r="S178" s="35"/>
      <c r="T178" s="35"/>
      <c r="U178" s="43"/>
    </row>
    <row r="179" spans="1:21" ht="16.5" hidden="1" customHeight="1" x14ac:dyDescent="0.35">
      <c r="A179" s="1040"/>
      <c r="B179" s="1040"/>
      <c r="C179" s="1040"/>
      <c r="D179" s="1040"/>
      <c r="E179" s="1040"/>
      <c r="G179"/>
      <c r="H179" s="700"/>
      <c r="I179" s="700"/>
      <c r="J179" s="700"/>
      <c r="K179" s="700"/>
    </row>
    <row r="180" spans="1:21" s="702" customFormat="1" ht="12.75" hidden="1" customHeight="1" x14ac:dyDescent="0.35">
      <c r="A180" s="703"/>
      <c r="B180" s="704"/>
      <c r="C180" s="704"/>
      <c r="D180" s="704"/>
      <c r="E180" s="703"/>
      <c r="G180"/>
      <c r="H180" s="701"/>
      <c r="I180" s="701"/>
      <c r="J180" s="701"/>
      <c r="K180" s="701"/>
    </row>
    <row r="181" spans="1:21" x14ac:dyDescent="0.35">
      <c r="A181" s="148" t="s">
        <v>1297</v>
      </c>
      <c r="B181" s="149">
        <v>0.39</v>
      </c>
      <c r="C181" s="803">
        <v>0.38</v>
      </c>
      <c r="D181" s="150">
        <v>0.37</v>
      </c>
      <c r="E181" s="150">
        <v>0.36</v>
      </c>
      <c r="F181" s="151">
        <v>0.35</v>
      </c>
      <c r="G181"/>
      <c r="H181" s="48"/>
      <c r="I181" s="48"/>
      <c r="J181" s="48"/>
      <c r="K181" s="48"/>
      <c r="L181" s="35"/>
      <c r="M181" s="35"/>
      <c r="N181" s="35"/>
      <c r="O181" s="35"/>
      <c r="P181" s="35"/>
      <c r="Q181" s="35"/>
      <c r="R181" s="35"/>
      <c r="S181" s="35"/>
      <c r="T181" s="35"/>
      <c r="U181" s="43"/>
    </row>
    <row r="182" spans="1:21" x14ac:dyDescent="0.35">
      <c r="A182" s="152" t="s">
        <v>44</v>
      </c>
      <c r="B182" s="153">
        <v>0.44</v>
      </c>
      <c r="C182" s="804">
        <v>0.42</v>
      </c>
      <c r="D182" s="142">
        <v>0.41</v>
      </c>
      <c r="E182" s="142">
        <v>0.4</v>
      </c>
      <c r="F182" s="143">
        <v>0.39</v>
      </c>
      <c r="G182"/>
      <c r="H182" s="48"/>
      <c r="I182" s="48"/>
      <c r="J182" s="48"/>
      <c r="K182" s="48"/>
      <c r="L182" s="35"/>
      <c r="M182" s="35"/>
      <c r="N182" s="35"/>
      <c r="O182" s="35"/>
      <c r="P182" s="35"/>
      <c r="Q182" s="35"/>
      <c r="R182" s="35"/>
      <c r="S182" s="35"/>
      <c r="T182" s="35"/>
      <c r="U182" s="43"/>
    </row>
    <row r="183" spans="1:21" x14ac:dyDescent="0.35">
      <c r="A183" s="152" t="s">
        <v>105</v>
      </c>
      <c r="B183" s="153">
        <v>0.27</v>
      </c>
      <c r="C183" s="804">
        <v>0.28999999999999998</v>
      </c>
      <c r="D183" s="142">
        <v>0.28000000000000003</v>
      </c>
      <c r="E183" s="142">
        <v>0.26</v>
      </c>
      <c r="F183" s="143">
        <v>0.24</v>
      </c>
      <c r="G183"/>
      <c r="H183" s="48"/>
      <c r="I183" s="48"/>
      <c r="J183" s="48"/>
      <c r="K183" s="48"/>
      <c r="L183" s="35"/>
      <c r="M183" s="35"/>
      <c r="N183" s="35"/>
      <c r="O183" s="35"/>
      <c r="P183" s="35"/>
      <c r="Q183" s="35"/>
      <c r="R183" s="35"/>
      <c r="S183" s="35"/>
      <c r="T183" s="35"/>
      <c r="U183" s="43"/>
    </row>
    <row r="184" spans="1:21" x14ac:dyDescent="0.35">
      <c r="A184" s="133" t="s">
        <v>216</v>
      </c>
      <c r="B184" s="407">
        <v>0.53968816861118007</v>
      </c>
      <c r="C184" s="407">
        <v>0.53968816861118007</v>
      </c>
      <c r="D184" s="408">
        <v>0.54</v>
      </c>
      <c r="E184" s="408">
        <v>0.55000000000000004</v>
      </c>
      <c r="F184" s="409">
        <v>0.56000000000000005</v>
      </c>
      <c r="G184"/>
      <c r="H184" s="48"/>
      <c r="I184" s="48"/>
      <c r="J184" s="48"/>
      <c r="K184" s="48"/>
      <c r="L184" s="35"/>
      <c r="M184" s="35"/>
      <c r="N184" s="35"/>
      <c r="O184" s="35"/>
      <c r="P184" s="35"/>
      <c r="Q184" s="35"/>
      <c r="R184" s="35"/>
      <c r="S184" s="35"/>
      <c r="T184" s="35"/>
      <c r="U184" s="43"/>
    </row>
    <row r="185" spans="1:21" customFormat="1" x14ac:dyDescent="0.35">
      <c r="A185" s="355" t="s">
        <v>816</v>
      </c>
      <c r="B185" s="141">
        <v>0.47</v>
      </c>
      <c r="C185" s="802">
        <v>0.47</v>
      </c>
      <c r="D185" s="142">
        <v>0.48</v>
      </c>
      <c r="E185" s="142">
        <v>0.47</v>
      </c>
      <c r="F185" s="143" t="s">
        <v>45</v>
      </c>
      <c r="H185" s="48"/>
      <c r="I185" s="48"/>
      <c r="J185" s="48"/>
      <c r="K185" s="48"/>
      <c r="L185" s="35"/>
      <c r="M185" s="35"/>
      <c r="N185" s="35"/>
      <c r="O185" s="35"/>
      <c r="P185" s="35"/>
      <c r="Q185" s="35"/>
      <c r="R185" s="35"/>
      <c r="S185" s="35"/>
      <c r="T185" s="35"/>
      <c r="U185" s="43"/>
    </row>
    <row r="186" spans="1:21" customFormat="1" x14ac:dyDescent="0.35">
      <c r="A186" s="355" t="s">
        <v>817</v>
      </c>
      <c r="B186" s="141">
        <v>0.3</v>
      </c>
      <c r="C186" s="802">
        <v>0.31</v>
      </c>
      <c r="D186" s="142">
        <v>0.31</v>
      </c>
      <c r="E186" s="142" t="s">
        <v>45</v>
      </c>
      <c r="F186" s="143" t="s">
        <v>45</v>
      </c>
      <c r="H186" s="48"/>
      <c r="I186" s="48"/>
      <c r="J186" s="48"/>
      <c r="K186" s="48"/>
      <c r="L186" s="35"/>
      <c r="M186" s="35"/>
      <c r="N186" s="35"/>
      <c r="O186" s="35"/>
      <c r="P186" s="35"/>
      <c r="Q186" s="35"/>
      <c r="R186" s="35"/>
      <c r="S186" s="35"/>
      <c r="T186" s="35"/>
      <c r="U186" s="43"/>
    </row>
    <row r="187" spans="1:21" x14ac:dyDescent="0.35">
      <c r="A187" s="154" t="s">
        <v>1059</v>
      </c>
      <c r="B187" s="153">
        <v>0.55000000000000004</v>
      </c>
      <c r="C187" s="153">
        <v>0.56000000000000005</v>
      </c>
      <c r="D187" s="155">
        <v>0.56000000000000005</v>
      </c>
      <c r="E187" s="155">
        <v>0.56999999999999995</v>
      </c>
      <c r="F187" s="156" t="s">
        <v>45</v>
      </c>
      <c r="G187"/>
      <c r="H187" s="48"/>
      <c r="I187" s="48"/>
      <c r="J187"/>
      <c r="K187" s="48"/>
      <c r="L187" s="35"/>
      <c r="M187" s="35"/>
      <c r="N187" s="35"/>
      <c r="O187" s="35"/>
      <c r="P187" s="35"/>
      <c r="Q187" s="35"/>
      <c r="R187" s="35"/>
      <c r="S187" s="35"/>
      <c r="T187" s="35"/>
      <c r="U187" s="43"/>
    </row>
    <row r="188" spans="1:21" x14ac:dyDescent="0.35">
      <c r="A188" s="154" t="s">
        <v>818</v>
      </c>
      <c r="B188" s="153">
        <v>0.46</v>
      </c>
      <c r="C188" s="153">
        <v>0.46</v>
      </c>
      <c r="D188" s="155">
        <v>0.46</v>
      </c>
      <c r="E188" s="155">
        <v>0.45</v>
      </c>
      <c r="F188" s="156">
        <v>0.46</v>
      </c>
      <c r="G188"/>
      <c r="H188" s="48"/>
      <c r="I188" s="48"/>
      <c r="J188" s="48"/>
      <c r="K188" s="48"/>
      <c r="L188" s="35"/>
      <c r="M188" s="35"/>
      <c r="N188" s="35"/>
      <c r="O188" s="35"/>
      <c r="P188" s="35"/>
      <c r="Q188" s="35"/>
      <c r="R188" s="35"/>
      <c r="S188" s="35"/>
      <c r="T188" s="35"/>
      <c r="U188" s="43"/>
    </row>
    <row r="189" spans="1:21" x14ac:dyDescent="0.35">
      <c r="A189" s="152" t="s">
        <v>217</v>
      </c>
      <c r="B189" s="141">
        <v>0.42</v>
      </c>
      <c r="C189" s="802">
        <v>0.42</v>
      </c>
      <c r="D189" s="142">
        <v>0.41</v>
      </c>
      <c r="E189" s="142">
        <v>0.4</v>
      </c>
      <c r="F189" s="143">
        <v>0.4</v>
      </c>
      <c r="G189" s="48"/>
      <c r="H189" s="48"/>
      <c r="I189" s="48"/>
      <c r="J189" s="48"/>
      <c r="K189" s="48"/>
      <c r="L189" s="35"/>
      <c r="M189" s="35"/>
      <c r="N189" s="35"/>
      <c r="O189" s="35"/>
      <c r="P189" s="35"/>
      <c r="Q189" s="35"/>
      <c r="R189" s="35"/>
      <c r="S189" s="35"/>
      <c r="T189" s="35"/>
      <c r="U189" s="43"/>
    </row>
    <row r="190" spans="1:21" x14ac:dyDescent="0.35">
      <c r="A190" s="152" t="s">
        <v>218</v>
      </c>
      <c r="B190" s="141">
        <v>0.54</v>
      </c>
      <c r="C190" s="802">
        <v>0.54</v>
      </c>
      <c r="D190" s="142">
        <v>0.56000000000000005</v>
      </c>
      <c r="E190" s="142">
        <v>0.55000000000000004</v>
      </c>
      <c r="F190" s="143">
        <v>0.55000000000000004</v>
      </c>
      <c r="G190" s="48"/>
      <c r="H190" s="48"/>
      <c r="I190" s="48"/>
      <c r="J190" s="48"/>
      <c r="K190" s="48"/>
      <c r="L190" s="35"/>
      <c r="M190" s="35"/>
      <c r="N190" s="35"/>
      <c r="O190" s="35"/>
      <c r="P190" s="35"/>
      <c r="Q190" s="35"/>
      <c r="R190" s="35"/>
      <c r="S190" s="35"/>
      <c r="T190" s="35"/>
      <c r="U190" s="43"/>
    </row>
    <row r="191" spans="1:21" x14ac:dyDescent="0.35">
      <c r="A191" s="152" t="s">
        <v>219</v>
      </c>
      <c r="B191" s="141">
        <v>0.45</v>
      </c>
      <c r="C191" s="802">
        <v>0.46</v>
      </c>
      <c r="D191" s="142">
        <v>0.45</v>
      </c>
      <c r="E191" s="142">
        <v>0.46</v>
      </c>
      <c r="F191" s="143">
        <v>0.46</v>
      </c>
      <c r="G191" s="48"/>
      <c r="H191" s="48"/>
      <c r="I191" s="48"/>
      <c r="J191" s="48"/>
      <c r="K191" s="48"/>
      <c r="L191" s="35"/>
      <c r="M191" s="35"/>
      <c r="N191" s="35"/>
      <c r="O191" s="35"/>
      <c r="P191" s="35"/>
      <c r="Q191" s="35"/>
      <c r="R191" s="35"/>
      <c r="S191" s="35"/>
      <c r="T191" s="35"/>
      <c r="U191" s="43"/>
    </row>
    <row r="192" spans="1:21" x14ac:dyDescent="0.35">
      <c r="A192" s="152" t="s">
        <v>220</v>
      </c>
      <c r="B192" s="141">
        <v>0.64</v>
      </c>
      <c r="C192" s="802">
        <v>0.64</v>
      </c>
      <c r="D192" s="142">
        <v>0.64</v>
      </c>
      <c r="E192" s="142">
        <v>0.64</v>
      </c>
      <c r="F192" s="143">
        <v>0.64</v>
      </c>
      <c r="G192" s="48"/>
      <c r="H192" s="48"/>
      <c r="I192" s="48"/>
      <c r="J192" s="48"/>
      <c r="K192" s="48"/>
      <c r="L192" s="35"/>
      <c r="M192" s="35"/>
      <c r="N192" s="35"/>
      <c r="O192" s="35"/>
      <c r="P192" s="35"/>
      <c r="Q192" s="35"/>
      <c r="R192" s="35"/>
      <c r="S192" s="35"/>
      <c r="T192" s="35"/>
      <c r="U192" s="43"/>
    </row>
    <row r="193" spans="1:20" ht="14.5" customHeight="1" x14ac:dyDescent="0.35">
      <c r="A193" s="1043" t="s">
        <v>221</v>
      </c>
      <c r="B193" s="1043"/>
      <c r="C193" s="1043"/>
      <c r="D193" s="1043"/>
      <c r="E193" s="1043"/>
      <c r="F193" s="1043"/>
      <c r="G193" s="48"/>
      <c r="H193" s="48"/>
      <c r="I193" s="48"/>
      <c r="J193" s="48"/>
      <c r="K193" s="48"/>
      <c r="L193" s="35"/>
      <c r="M193" s="35"/>
      <c r="N193" s="35"/>
      <c r="O193" s="35"/>
      <c r="P193" s="35"/>
      <c r="Q193" s="35"/>
      <c r="R193" s="35"/>
      <c r="S193" s="35"/>
      <c r="T193" s="43"/>
    </row>
    <row r="194" spans="1:20" ht="26.5" customHeight="1" x14ac:dyDescent="0.35">
      <c r="A194" s="1025" t="s">
        <v>791</v>
      </c>
      <c r="B194" s="1025"/>
      <c r="C194" s="1025"/>
      <c r="D194" s="1025"/>
      <c r="E194" s="1025"/>
      <c r="F194" s="1025"/>
      <c r="G194" s="48"/>
      <c r="H194" s="48"/>
      <c r="I194" s="48"/>
      <c r="J194" s="48"/>
      <c r="K194" s="48"/>
      <c r="L194" s="35"/>
      <c r="M194" s="35"/>
      <c r="N194" s="35"/>
      <c r="O194" s="35"/>
      <c r="P194" s="35"/>
      <c r="Q194" s="35"/>
      <c r="R194" s="35"/>
      <c r="S194" s="35"/>
      <c r="T194" s="43"/>
    </row>
    <row r="195" spans="1:20" ht="14.25" customHeight="1" x14ac:dyDescent="0.35">
      <c r="A195" s="1025" t="s">
        <v>222</v>
      </c>
      <c r="B195" s="1025"/>
      <c r="C195" s="1025"/>
      <c r="D195" s="1025"/>
      <c r="E195" s="1025"/>
      <c r="F195" s="1025"/>
      <c r="G195" s="48"/>
      <c r="H195" s="48"/>
      <c r="I195" s="48"/>
      <c r="J195" s="48"/>
      <c r="K195" s="48"/>
      <c r="L195" s="35"/>
      <c r="M195" s="35"/>
      <c r="N195" s="35"/>
      <c r="O195" s="35"/>
      <c r="P195" s="35"/>
      <c r="Q195" s="35"/>
      <c r="R195" s="35"/>
      <c r="S195" s="35"/>
      <c r="T195" s="43"/>
    </row>
    <row r="196" spans="1:20" ht="25" customHeight="1" x14ac:dyDescent="0.35">
      <c r="A196" s="1027" t="s">
        <v>1196</v>
      </c>
      <c r="B196" s="1027"/>
      <c r="C196" s="1027"/>
      <c r="D196" s="1027"/>
      <c r="E196" s="1027"/>
      <c r="F196" s="1027"/>
      <c r="G196" s="48"/>
      <c r="H196" s="48"/>
      <c r="I196" s="48"/>
      <c r="J196" s="48"/>
      <c r="K196" s="48"/>
      <c r="L196" s="35"/>
      <c r="M196" s="35"/>
      <c r="N196" s="35"/>
      <c r="O196" s="35"/>
      <c r="P196" s="35"/>
      <c r="Q196" s="35"/>
      <c r="R196" s="35"/>
      <c r="S196" s="35"/>
      <c r="T196" s="43"/>
    </row>
    <row r="197" spans="1:20" customFormat="1" ht="24.75" customHeight="1" x14ac:dyDescent="0.35">
      <c r="A197" s="1027" t="s">
        <v>1197</v>
      </c>
      <c r="B197" s="1027"/>
      <c r="C197" s="1027"/>
      <c r="D197" s="1027"/>
      <c r="E197" s="1027"/>
      <c r="F197" s="1027"/>
      <c r="G197" s="48"/>
      <c r="H197" s="48"/>
      <c r="I197" s="48"/>
      <c r="J197" s="48"/>
      <c r="K197" s="48"/>
      <c r="L197" s="35"/>
      <c r="M197" s="35"/>
      <c r="N197" s="35"/>
      <c r="O197" s="35"/>
      <c r="P197" s="35"/>
      <c r="Q197" s="35"/>
      <c r="R197" s="35"/>
      <c r="S197" s="35"/>
      <c r="T197" s="43"/>
    </row>
    <row r="198" spans="1:20" customFormat="1" ht="21.75" customHeight="1" x14ac:dyDescent="0.35">
      <c r="A198" s="1025" t="s">
        <v>1061</v>
      </c>
      <c r="B198" s="1025"/>
      <c r="C198" s="1025"/>
      <c r="D198" s="1025"/>
      <c r="E198" s="1025"/>
      <c r="F198" s="1025"/>
      <c r="G198" s="48"/>
      <c r="H198" s="48"/>
      <c r="I198" s="48"/>
      <c r="J198" s="48"/>
      <c r="K198" s="48"/>
      <c r="L198" s="35"/>
      <c r="M198" s="35"/>
      <c r="N198" s="35"/>
      <c r="O198" s="35"/>
      <c r="P198" s="35"/>
      <c r="Q198" s="35"/>
      <c r="R198" s="35"/>
      <c r="S198" s="35"/>
      <c r="T198" s="43"/>
    </row>
    <row r="199" spans="1:20" x14ac:dyDescent="0.35">
      <c r="A199" s="1025" t="s">
        <v>1060</v>
      </c>
      <c r="B199" s="1025"/>
      <c r="C199" s="1025"/>
      <c r="D199" s="1025"/>
      <c r="E199" s="1025"/>
      <c r="F199" s="1025"/>
      <c r="G199" s="48"/>
      <c r="H199" s="48"/>
      <c r="I199" s="48"/>
      <c r="J199" s="48"/>
      <c r="K199" s="48"/>
      <c r="L199" s="35"/>
      <c r="M199" s="35"/>
      <c r="N199" s="35"/>
      <c r="O199" s="35"/>
      <c r="P199" s="35"/>
      <c r="Q199" s="35"/>
      <c r="R199" s="35"/>
      <c r="S199" s="35"/>
      <c r="T199" s="43"/>
    </row>
    <row r="200" spans="1:20" ht="14.25" customHeight="1" x14ac:dyDescent="0.35">
      <c r="A200" s="45"/>
      <c r="B200" s="47"/>
      <c r="C200" s="47"/>
      <c r="D200" s="47"/>
      <c r="E200" s="48"/>
      <c r="F200" s="48"/>
      <c r="G200" s="48"/>
      <c r="H200" s="48"/>
      <c r="I200" s="48"/>
      <c r="J200" s="48"/>
      <c r="K200" s="48"/>
      <c r="L200" s="35"/>
      <c r="M200" s="35"/>
      <c r="N200" s="35"/>
      <c r="O200" s="35"/>
      <c r="P200" s="35"/>
      <c r="Q200" s="35"/>
      <c r="R200" s="35"/>
      <c r="S200" s="35"/>
      <c r="T200" s="43"/>
    </row>
    <row r="201" spans="1:20" ht="14.25" customHeight="1" x14ac:dyDescent="0.35">
      <c r="A201" s="366" t="s">
        <v>35</v>
      </c>
      <c r="B201" s="366"/>
      <c r="C201" s="366"/>
      <c r="D201" s="366"/>
      <c r="E201" s="366"/>
      <c r="F201" s="366"/>
      <c r="G201" s="366"/>
    </row>
    <row r="202" spans="1:20" ht="40.5" customHeight="1" x14ac:dyDescent="0.35">
      <c r="A202" s="1029" t="s">
        <v>1302</v>
      </c>
      <c r="B202" s="1029"/>
      <c r="C202" s="1029"/>
      <c r="D202" s="1029"/>
      <c r="E202" s="1029"/>
      <c r="F202" s="1029"/>
      <c r="G202" s="1029"/>
      <c r="H202"/>
    </row>
    <row r="203" spans="1:20" ht="31.5" customHeight="1" x14ac:dyDescent="0.35">
      <c r="A203" s="682" t="s">
        <v>814</v>
      </c>
      <c r="B203" s="1039" t="s">
        <v>846</v>
      </c>
      <c r="C203" s="1039"/>
      <c r="D203" s="565"/>
      <c r="E203" s="565"/>
      <c r="F203" s="565"/>
      <c r="H203"/>
    </row>
    <row r="204" spans="1:20" ht="26" x14ac:dyDescent="0.35">
      <c r="A204" s="39" t="s">
        <v>1266</v>
      </c>
      <c r="B204" s="40" t="s">
        <v>41</v>
      </c>
      <c r="C204" s="40">
        <v>2023</v>
      </c>
      <c r="D204" s="40">
        <v>2022</v>
      </c>
      <c r="E204" s="40">
        <v>2021</v>
      </c>
      <c r="F204" s="40">
        <v>2020</v>
      </c>
      <c r="G204" s="40">
        <v>2019</v>
      </c>
      <c r="H204"/>
    </row>
    <row r="205" spans="1:20" x14ac:dyDescent="0.35">
      <c r="A205" s="111" t="s">
        <v>1267</v>
      </c>
      <c r="B205" s="114" t="s">
        <v>60</v>
      </c>
      <c r="C205" s="479">
        <v>87.2</v>
      </c>
      <c r="D205" s="479">
        <v>91</v>
      </c>
      <c r="E205" s="300">
        <v>77.099999999999994</v>
      </c>
      <c r="F205" s="300">
        <v>83.9</v>
      </c>
      <c r="G205" s="301">
        <v>96.3</v>
      </c>
      <c r="H205"/>
    </row>
    <row r="206" spans="1:20" x14ac:dyDescent="0.35">
      <c r="A206" s="354" t="s">
        <v>178</v>
      </c>
      <c r="B206" s="113"/>
      <c r="C206" s="297">
        <v>68.5</v>
      </c>
      <c r="D206" s="298">
        <v>73.7</v>
      </c>
      <c r="E206" s="298">
        <v>59.7</v>
      </c>
      <c r="F206" s="298">
        <v>62.5</v>
      </c>
      <c r="G206" s="299">
        <v>66</v>
      </c>
    </row>
    <row r="207" spans="1:20" ht="26.25" customHeight="1" x14ac:dyDescent="0.35">
      <c r="A207" s="359" t="s">
        <v>808</v>
      </c>
      <c r="B207" s="113"/>
      <c r="C207" s="854" t="s">
        <v>145</v>
      </c>
      <c r="D207" s="295" t="s">
        <v>145</v>
      </c>
      <c r="E207" s="295" t="s">
        <v>145</v>
      </c>
      <c r="F207" s="295" t="s">
        <v>145</v>
      </c>
      <c r="G207" s="296" t="s">
        <v>145</v>
      </c>
    </row>
    <row r="208" spans="1:20" x14ac:dyDescent="0.35">
      <c r="A208" s="354" t="s">
        <v>105</v>
      </c>
      <c r="B208" s="112"/>
      <c r="C208" s="297">
        <v>18.7</v>
      </c>
      <c r="D208" s="298">
        <v>17.3</v>
      </c>
      <c r="E208" s="298">
        <v>17.399999999999999</v>
      </c>
      <c r="F208" s="298">
        <v>21.4</v>
      </c>
      <c r="G208" s="299">
        <v>30.3</v>
      </c>
    </row>
    <row r="209" spans="1:12" x14ac:dyDescent="0.35">
      <c r="A209" s="116"/>
      <c r="B209" s="117"/>
      <c r="C209" s="537"/>
      <c r="D209" s="117"/>
      <c r="E209" s="118"/>
    </row>
    <row r="210" spans="1:12" x14ac:dyDescent="0.35">
      <c r="A210" s="115" t="s">
        <v>809</v>
      </c>
      <c r="B210" s="587" t="s">
        <v>60</v>
      </c>
      <c r="C210" s="588">
        <f>SUM(C211:C213)</f>
        <v>87.2</v>
      </c>
      <c r="D210" s="588">
        <v>91</v>
      </c>
      <c r="E210" s="589">
        <v>77.099999999999994</v>
      </c>
      <c r="F210"/>
    </row>
    <row r="211" spans="1:12" x14ac:dyDescent="0.35">
      <c r="A211" s="116" t="s">
        <v>270</v>
      </c>
      <c r="B211" s="117"/>
      <c r="C211" s="293">
        <v>80.599999999999994</v>
      </c>
      <c r="D211" s="292">
        <v>84.1</v>
      </c>
      <c r="E211" s="292">
        <v>70.400000000000006</v>
      </c>
      <c r="F211"/>
    </row>
    <row r="212" spans="1:12" x14ac:dyDescent="0.35">
      <c r="A212" s="116" t="s">
        <v>271</v>
      </c>
      <c r="B212" s="117"/>
      <c r="C212" s="293">
        <v>0.9</v>
      </c>
      <c r="D212" s="292">
        <v>1.2</v>
      </c>
      <c r="E212" s="292">
        <v>1.9</v>
      </c>
      <c r="F212"/>
    </row>
    <row r="213" spans="1:12" x14ac:dyDescent="0.35">
      <c r="A213" s="116" t="s">
        <v>272</v>
      </c>
      <c r="B213" s="117"/>
      <c r="C213" s="293">
        <v>5.7</v>
      </c>
      <c r="D213" s="292">
        <v>5.7</v>
      </c>
      <c r="E213" s="292">
        <v>4.8</v>
      </c>
      <c r="F213"/>
    </row>
    <row r="214" spans="1:12" x14ac:dyDescent="0.35">
      <c r="A214" s="116"/>
      <c r="B214" s="117"/>
      <c r="C214" s="537"/>
      <c r="D214" s="117"/>
      <c r="E214" s="118"/>
      <c r="F214"/>
    </row>
    <row r="215" spans="1:12" x14ac:dyDescent="0.35">
      <c r="A215" s="115" t="s">
        <v>811</v>
      </c>
      <c r="B215" s="119" t="s">
        <v>60</v>
      </c>
      <c r="C215" s="294">
        <f>SUM(C216:C226)</f>
        <v>87.2</v>
      </c>
      <c r="D215" s="294">
        <v>91</v>
      </c>
      <c r="E215" s="371">
        <v>77.099999999999994</v>
      </c>
      <c r="F215"/>
    </row>
    <row r="216" spans="1:12" x14ac:dyDescent="0.35">
      <c r="A216" s="480" t="s">
        <v>275</v>
      </c>
      <c r="B216" s="117"/>
      <c r="C216" s="293">
        <v>8.6999999999999993</v>
      </c>
      <c r="D216" s="292">
        <v>8.3000000000000007</v>
      </c>
      <c r="E216" s="292">
        <v>3.5</v>
      </c>
      <c r="F216"/>
      <c r="L216" s="841"/>
    </row>
    <row r="217" spans="1:12" x14ac:dyDescent="0.35">
      <c r="A217" s="480" t="s">
        <v>1109</v>
      </c>
      <c r="B217" s="117"/>
      <c r="C217" s="293">
        <v>4.4000000000000004</v>
      </c>
      <c r="D217" s="292" t="s">
        <v>45</v>
      </c>
      <c r="E217" s="292" t="s">
        <v>45</v>
      </c>
      <c r="F217"/>
      <c r="L217" s="841"/>
    </row>
    <row r="218" spans="1:12" x14ac:dyDescent="0.35">
      <c r="A218" s="480" t="s">
        <v>276</v>
      </c>
      <c r="B218" s="117"/>
      <c r="C218" s="293">
        <v>13.9</v>
      </c>
      <c r="D218" s="805">
        <v>18.3</v>
      </c>
      <c r="E218" s="292">
        <v>13.1</v>
      </c>
      <c r="F218"/>
      <c r="L218" s="841"/>
    </row>
    <row r="219" spans="1:12" x14ac:dyDescent="0.35">
      <c r="A219" s="480" t="s">
        <v>1070</v>
      </c>
      <c r="B219" s="117"/>
      <c r="C219" s="293">
        <v>0.9</v>
      </c>
      <c r="D219" s="805">
        <v>1.2</v>
      </c>
      <c r="E219" s="292">
        <v>1.9</v>
      </c>
      <c r="F219"/>
      <c r="L219" s="841"/>
    </row>
    <row r="220" spans="1:12" x14ac:dyDescent="0.35">
      <c r="A220" s="480" t="s">
        <v>277</v>
      </c>
      <c r="B220" s="117"/>
      <c r="C220" s="293">
        <v>3</v>
      </c>
      <c r="D220" s="805">
        <v>3.3</v>
      </c>
      <c r="E220" s="292">
        <v>0.5</v>
      </c>
      <c r="F220"/>
      <c r="L220" s="841"/>
    </row>
    <row r="221" spans="1:12" x14ac:dyDescent="0.35">
      <c r="A221" s="480" t="s">
        <v>1069</v>
      </c>
      <c r="B221" s="117"/>
      <c r="C221" s="293">
        <v>13.1</v>
      </c>
      <c r="D221" s="805">
        <v>15.7</v>
      </c>
      <c r="E221" s="292">
        <v>10.9</v>
      </c>
      <c r="F221"/>
      <c r="L221" s="841"/>
    </row>
    <row r="222" spans="1:12" x14ac:dyDescent="0.35">
      <c r="A222" s="480" t="s">
        <v>1112</v>
      </c>
      <c r="B222" s="117"/>
      <c r="C222" s="293">
        <v>3.3</v>
      </c>
      <c r="D222" s="805">
        <v>1.2</v>
      </c>
      <c r="E222" s="292">
        <v>0.9</v>
      </c>
      <c r="F222"/>
      <c r="L222" s="841"/>
    </row>
    <row r="223" spans="1:12" ht="14.5" customHeight="1" x14ac:dyDescent="0.35">
      <c r="A223" s="480" t="s">
        <v>1110</v>
      </c>
      <c r="B223" s="117"/>
      <c r="C223" s="293">
        <v>0.3</v>
      </c>
      <c r="D223" s="805">
        <v>1.3</v>
      </c>
      <c r="E223" s="292">
        <v>11.9</v>
      </c>
      <c r="F223"/>
      <c r="L223" s="841"/>
    </row>
    <row r="224" spans="1:12" x14ac:dyDescent="0.35">
      <c r="A224" s="480" t="s">
        <v>278</v>
      </c>
      <c r="B224" s="117"/>
      <c r="C224" s="293">
        <v>21.5</v>
      </c>
      <c r="D224" s="805">
        <v>22.5</v>
      </c>
      <c r="E224" s="292">
        <v>16.3</v>
      </c>
      <c r="F224"/>
      <c r="L224" s="841"/>
    </row>
    <row r="225" spans="1:12" x14ac:dyDescent="0.35">
      <c r="A225" s="480" t="s">
        <v>1071</v>
      </c>
      <c r="B225" s="117"/>
      <c r="C225" s="293">
        <v>12.4</v>
      </c>
      <c r="D225" s="805">
        <v>13.5</v>
      </c>
      <c r="E225" s="292">
        <v>13.4</v>
      </c>
      <c r="F225"/>
      <c r="L225" s="841"/>
    </row>
    <row r="226" spans="1:12" ht="15" customHeight="1" x14ac:dyDescent="0.35">
      <c r="A226" s="480" t="s">
        <v>1072</v>
      </c>
      <c r="B226" s="117"/>
      <c r="C226" s="293">
        <v>5.7</v>
      </c>
      <c r="D226" s="805">
        <v>5.7</v>
      </c>
      <c r="E226" s="292">
        <v>4.8</v>
      </c>
      <c r="F226"/>
      <c r="L226" s="841"/>
    </row>
    <row r="227" spans="1:12" x14ac:dyDescent="0.35">
      <c r="A227" s="116"/>
      <c r="B227" s="117"/>
      <c r="C227" s="537"/>
      <c r="D227" s="117"/>
      <c r="E227" s="118"/>
      <c r="F227"/>
      <c r="L227" s="840"/>
    </row>
    <row r="228" spans="1:12" ht="26" x14ac:dyDescent="0.35">
      <c r="A228" s="115" t="s">
        <v>810</v>
      </c>
      <c r="B228" s="120" t="s">
        <v>60</v>
      </c>
      <c r="C228" s="479">
        <f>C205</f>
        <v>87.2</v>
      </c>
      <c r="D228" s="479">
        <v>91</v>
      </c>
      <c r="E228" s="589">
        <v>77.099999999999994</v>
      </c>
      <c r="F228"/>
    </row>
    <row r="229" spans="1:12" ht="26" x14ac:dyDescent="0.35">
      <c r="A229" s="480" t="s">
        <v>273</v>
      </c>
      <c r="B229" s="117"/>
      <c r="C229" s="293">
        <f>C228-C230</f>
        <v>45</v>
      </c>
      <c r="D229" s="805">
        <v>57</v>
      </c>
      <c r="E229" s="292">
        <v>51.1</v>
      </c>
      <c r="F229"/>
    </row>
    <row r="230" spans="1:12" x14ac:dyDescent="0.35">
      <c r="A230" s="480" t="s">
        <v>274</v>
      </c>
      <c r="B230" s="117"/>
      <c r="C230" s="293">
        <v>42.2</v>
      </c>
      <c r="D230" s="805">
        <v>34</v>
      </c>
      <c r="E230" s="292">
        <v>26</v>
      </c>
      <c r="F230"/>
    </row>
    <row r="231" spans="1:12" customFormat="1" x14ac:dyDescent="0.35">
      <c r="A231" s="1027" t="s">
        <v>1280</v>
      </c>
      <c r="B231" s="1027"/>
      <c r="C231" s="1027"/>
      <c r="D231" s="1027"/>
      <c r="E231" s="1027"/>
    </row>
    <row r="232" spans="1:12" customFormat="1" ht="14.5" customHeight="1" x14ac:dyDescent="0.35">
      <c r="A232" s="1025" t="s">
        <v>807</v>
      </c>
      <c r="B232" s="1025"/>
      <c r="C232" s="1025"/>
      <c r="D232" s="1025"/>
      <c r="E232" s="1025"/>
    </row>
    <row r="233" spans="1:12" customFormat="1" ht="14.25" customHeight="1" x14ac:dyDescent="0.35">
      <c r="A233" s="1025" t="s">
        <v>281</v>
      </c>
      <c r="B233" s="1025"/>
      <c r="C233" s="1025"/>
      <c r="D233" s="1025"/>
      <c r="E233" s="1025"/>
    </row>
    <row r="234" spans="1:12" customFormat="1" ht="14.25" customHeight="1" x14ac:dyDescent="0.35">
      <c r="A234" s="1025" t="s">
        <v>282</v>
      </c>
      <c r="B234" s="1025"/>
      <c r="C234" s="1025"/>
      <c r="D234" s="1025"/>
      <c r="E234" s="1025"/>
    </row>
    <row r="235" spans="1:12" s="302" customFormat="1" x14ac:dyDescent="0.35">
      <c r="A235" s="1025" t="s">
        <v>283</v>
      </c>
      <c r="B235" s="1025"/>
      <c r="C235" s="1025"/>
      <c r="D235" s="1025"/>
      <c r="E235" s="1025"/>
    </row>
    <row r="236" spans="1:12" s="302" customFormat="1" ht="17.5" customHeight="1" x14ac:dyDescent="0.35">
      <c r="A236" s="1025" t="s">
        <v>1111</v>
      </c>
      <c r="B236" s="1025"/>
      <c r="C236" s="1025"/>
      <c r="D236" s="1025"/>
      <c r="E236" s="1025"/>
    </row>
    <row r="237" spans="1:12" ht="37.5" customHeight="1" x14ac:dyDescent="0.35">
      <c r="A237" s="1025" t="s">
        <v>1113</v>
      </c>
      <c r="B237" s="1025"/>
      <c r="C237" s="1025"/>
      <c r="D237" s="1025"/>
      <c r="E237" s="1025"/>
    </row>
    <row r="238" spans="1:12" x14ac:dyDescent="0.35">
      <c r="A238" s="356"/>
      <c r="B238" s="357"/>
      <c r="C238" s="357"/>
      <c r="D238" s="373"/>
      <c r="F238"/>
    </row>
    <row r="239" spans="1:12" x14ac:dyDescent="0.35">
      <c r="A239" s="39" t="s">
        <v>815</v>
      </c>
      <c r="B239" s="40" t="s">
        <v>41</v>
      </c>
      <c r="C239" s="40">
        <v>2023</v>
      </c>
      <c r="D239" s="40">
        <v>2022</v>
      </c>
      <c r="E239" s="40">
        <v>2021</v>
      </c>
      <c r="F239"/>
      <c r="L239" s="840"/>
    </row>
    <row r="240" spans="1:12" ht="26" x14ac:dyDescent="0.35">
      <c r="A240" s="427" t="s">
        <v>812</v>
      </c>
      <c r="B240" s="120" t="s">
        <v>60</v>
      </c>
      <c r="C240" s="428">
        <f>C241+C242</f>
        <v>42.199999999999996</v>
      </c>
      <c r="D240" s="428">
        <v>34</v>
      </c>
      <c r="E240" s="429">
        <v>26</v>
      </c>
    </row>
    <row r="241" spans="1:7" x14ac:dyDescent="0.35">
      <c r="A241" s="116" t="s">
        <v>279</v>
      </c>
      <c r="B241" s="360"/>
      <c r="C241" s="293">
        <v>39.4</v>
      </c>
      <c r="D241" s="292">
        <v>31.7</v>
      </c>
      <c r="E241" s="372">
        <v>23.1</v>
      </c>
    </row>
    <row r="242" spans="1:7" x14ac:dyDescent="0.35">
      <c r="A242" s="116" t="s">
        <v>280</v>
      </c>
      <c r="B242" s="117"/>
      <c r="C242" s="293">
        <v>2.8</v>
      </c>
      <c r="D242" s="292">
        <v>2.2999999999999998</v>
      </c>
      <c r="E242" s="372">
        <v>2.9</v>
      </c>
    </row>
    <row r="243" spans="1:7" x14ac:dyDescent="0.35">
      <c r="A243" s="116"/>
      <c r="B243" s="117"/>
      <c r="C243" s="293"/>
      <c r="D243" s="292"/>
      <c r="E243" s="372"/>
    </row>
    <row r="244" spans="1:7" x14ac:dyDescent="0.35">
      <c r="A244" s="116" t="s">
        <v>1275</v>
      </c>
      <c r="B244" s="117"/>
      <c r="C244" s="293">
        <v>16.2</v>
      </c>
      <c r="D244" s="292">
        <v>16.899999999999999</v>
      </c>
      <c r="E244" s="372">
        <v>10.3</v>
      </c>
    </row>
    <row r="245" spans="1:7" x14ac:dyDescent="0.35">
      <c r="A245" s="116" t="s">
        <v>1299</v>
      </c>
      <c r="B245" s="117"/>
      <c r="C245" s="293">
        <v>23.2</v>
      </c>
      <c r="D245" s="292">
        <v>14.8</v>
      </c>
      <c r="E245" s="372">
        <v>12.8</v>
      </c>
    </row>
    <row r="246" spans="1:7" x14ac:dyDescent="0.35">
      <c r="A246" s="376"/>
      <c r="B246" s="357"/>
      <c r="C246" s="538"/>
      <c r="D246" s="806"/>
      <c r="E246" s="373"/>
    </row>
    <row r="247" spans="1:7" ht="26" x14ac:dyDescent="0.35">
      <c r="A247" s="111" t="s">
        <v>813</v>
      </c>
      <c r="B247" s="114" t="s">
        <v>60</v>
      </c>
      <c r="C247" s="294">
        <f>+C248+C249</f>
        <v>39.4</v>
      </c>
      <c r="D247" s="294">
        <v>31.7</v>
      </c>
      <c r="E247" s="371">
        <v>23.1</v>
      </c>
      <c r="F247" s="374"/>
    </row>
    <row r="248" spans="1:7" ht="14.5" customHeight="1" x14ac:dyDescent="0.35">
      <c r="A248" s="116" t="s">
        <v>178</v>
      </c>
      <c r="B248" s="113"/>
      <c r="C248" s="297">
        <v>27.2</v>
      </c>
      <c r="D248" s="298">
        <v>24.3</v>
      </c>
      <c r="E248" s="299">
        <v>19.600000000000001</v>
      </c>
      <c r="F248" s="375"/>
    </row>
    <row r="249" spans="1:7" x14ac:dyDescent="0.35">
      <c r="A249" s="116" t="s">
        <v>105</v>
      </c>
      <c r="B249" s="112"/>
      <c r="C249" s="297">
        <v>12.2</v>
      </c>
      <c r="D249" s="298">
        <v>7.4</v>
      </c>
      <c r="E249" s="299">
        <v>3.5</v>
      </c>
      <c r="F249" s="375"/>
    </row>
    <row r="250" spans="1:7" x14ac:dyDescent="0.35">
      <c r="A250" s="1025" t="s">
        <v>1301</v>
      </c>
      <c r="B250" s="1025"/>
      <c r="C250" s="1025"/>
      <c r="D250" s="1025"/>
      <c r="E250" s="1025"/>
      <c r="F250" s="375"/>
    </row>
    <row r="251" spans="1:7" ht="23.25" customHeight="1" x14ac:dyDescent="0.35">
      <c r="A251" s="1025" t="s">
        <v>1300</v>
      </c>
      <c r="B251" s="1025"/>
      <c r="C251" s="1025"/>
      <c r="D251" s="1025"/>
      <c r="E251" s="1025"/>
      <c r="F251" s="375"/>
    </row>
    <row r="252" spans="1:7" ht="14.5" customHeight="1" x14ac:dyDescent="0.35">
      <c r="A252" s="363"/>
      <c r="B252" s="363"/>
      <c r="C252" s="363"/>
      <c r="D252" s="363"/>
      <c r="E252" s="363"/>
    </row>
    <row r="253" spans="1:7" ht="14.25" customHeight="1" x14ac:dyDescent="0.35">
      <c r="A253" s="450" t="s">
        <v>1236</v>
      </c>
      <c r="B253" s="539" t="s">
        <v>41</v>
      </c>
      <c r="C253" s="40">
        <v>2023</v>
      </c>
      <c r="D253" s="40">
        <v>2022</v>
      </c>
      <c r="E253"/>
      <c r="F253" s="1058"/>
      <c r="G253" s="1058"/>
    </row>
    <row r="254" spans="1:7" ht="14.25" customHeight="1" x14ac:dyDescent="0.35">
      <c r="A254" s="540" t="s">
        <v>284</v>
      </c>
      <c r="B254" s="477" t="s">
        <v>60</v>
      </c>
      <c r="C254" s="812">
        <v>1.56</v>
      </c>
      <c r="D254" s="292">
        <v>1.5</v>
      </c>
      <c r="F254" s="1058"/>
      <c r="G254" s="1058"/>
    </row>
    <row r="255" spans="1:7" ht="14.25" customHeight="1" x14ac:dyDescent="0.35">
      <c r="A255" s="116" t="s">
        <v>1237</v>
      </c>
      <c r="B255" s="358"/>
      <c r="C255" s="813">
        <v>6183</v>
      </c>
      <c r="D255" s="807">
        <v>919</v>
      </c>
      <c r="F255" s="1058"/>
      <c r="G255" s="1058"/>
    </row>
    <row r="256" spans="1:7" ht="14.25" customHeight="1" x14ac:dyDescent="0.35">
      <c r="A256" s="116" t="s">
        <v>1238</v>
      </c>
      <c r="B256" s="358"/>
      <c r="C256" s="813">
        <v>143640</v>
      </c>
      <c r="D256" s="807">
        <v>24097</v>
      </c>
      <c r="F256" s="1058"/>
      <c r="G256" s="1058"/>
    </row>
    <row r="257" spans="1:12" ht="25" customHeight="1" x14ac:dyDescent="0.35">
      <c r="A257" s="1059" t="s">
        <v>1241</v>
      </c>
      <c r="B257" s="1059"/>
      <c r="C257" s="1059"/>
      <c r="D257" s="1059"/>
      <c r="E257" s="853"/>
      <c r="F257" s="1058"/>
      <c r="G257" s="1058"/>
    </row>
    <row r="258" spans="1:12" x14ac:dyDescent="0.35">
      <c r="A258" s="73"/>
      <c r="B258" s="73"/>
      <c r="C258" s="73"/>
      <c r="D258" s="73"/>
      <c r="E258" s="73"/>
      <c r="F258" s="43"/>
    </row>
    <row r="259" spans="1:12" x14ac:dyDescent="0.35">
      <c r="A259" s="366" t="s">
        <v>1358</v>
      </c>
      <c r="B259" s="426"/>
      <c r="C259" s="426"/>
      <c r="D259" s="426"/>
      <c r="E259" s="426"/>
      <c r="F259" s="426"/>
      <c r="G259" s="426"/>
      <c r="H259"/>
    </row>
    <row r="260" spans="1:12" ht="14.5" customHeight="1" x14ac:dyDescent="0.35">
      <c r="A260" s="430"/>
      <c r="B260" s="399" t="s">
        <v>41</v>
      </c>
      <c r="C260" s="399">
        <v>2023</v>
      </c>
      <c r="D260" s="399">
        <v>2022</v>
      </c>
      <c r="E260" s="399">
        <v>2021</v>
      </c>
      <c r="F260" s="399">
        <v>2020</v>
      </c>
      <c r="G260" s="431">
        <v>2019</v>
      </c>
    </row>
    <row r="261" spans="1:12" ht="14.25" customHeight="1" x14ac:dyDescent="0.35">
      <c r="A261" s="534" t="s">
        <v>257</v>
      </c>
      <c r="B261" s="102" t="s">
        <v>67</v>
      </c>
      <c r="C261" s="535">
        <v>24.2</v>
      </c>
      <c r="D261" s="109">
        <v>23.1</v>
      </c>
      <c r="E261" s="109">
        <v>21</v>
      </c>
      <c r="F261" s="109">
        <v>20.9</v>
      </c>
      <c r="G261" s="110">
        <v>21.2</v>
      </c>
    </row>
    <row r="262" spans="1:12" ht="54" customHeight="1" x14ac:dyDescent="0.35">
      <c r="A262" s="1026" t="s">
        <v>258</v>
      </c>
      <c r="B262" s="1026"/>
      <c r="C262" s="1026"/>
      <c r="D262" s="1026"/>
      <c r="E262" s="1026"/>
      <c r="F262" s="1026"/>
      <c r="G262" s="1026"/>
    </row>
    <row r="263" spans="1:12" x14ac:dyDescent="0.35">
      <c r="A263" s="388" t="s">
        <v>259</v>
      </c>
    </row>
    <row r="264" spans="1:12" x14ac:dyDescent="0.35">
      <c r="A264" s="84"/>
    </row>
    <row r="265" spans="1:12" customFormat="1" x14ac:dyDescent="0.35">
      <c r="A265" s="432" t="s">
        <v>845</v>
      </c>
      <c r="B265" s="52"/>
      <c r="C265" s="53"/>
      <c r="D265" s="53"/>
      <c r="E265" s="53"/>
      <c r="F265" s="52"/>
      <c r="G265" s="52"/>
      <c r="H265" s="52"/>
      <c r="I265" s="52"/>
    </row>
    <row r="266" spans="1:12" customFormat="1" x14ac:dyDescent="0.35">
      <c r="A266" s="430"/>
      <c r="B266" s="399"/>
      <c r="C266" s="399" t="s">
        <v>118</v>
      </c>
      <c r="D266" s="399" t="s">
        <v>41</v>
      </c>
      <c r="E266" s="399">
        <v>2023</v>
      </c>
      <c r="F266" s="399">
        <v>2022</v>
      </c>
      <c r="G266" s="399">
        <v>2021</v>
      </c>
      <c r="H266" s="399">
        <v>2020</v>
      </c>
      <c r="I266" s="399">
        <v>2019</v>
      </c>
    </row>
    <row r="267" spans="1:12" customFormat="1" x14ac:dyDescent="0.35">
      <c r="A267" s="382" t="s">
        <v>260</v>
      </c>
      <c r="B267" s="383"/>
      <c r="C267" s="112" t="s">
        <v>261</v>
      </c>
      <c r="D267" s="384" t="s">
        <v>262</v>
      </c>
      <c r="E267" s="905">
        <v>8.0500000000000007</v>
      </c>
      <c r="F267" s="385">
        <v>5.6</v>
      </c>
      <c r="G267" s="385">
        <v>3.8</v>
      </c>
      <c r="H267" s="386" t="s">
        <v>45</v>
      </c>
      <c r="I267" s="387" t="s">
        <v>45</v>
      </c>
    </row>
    <row r="268" spans="1:12" customFormat="1" ht="29.5" customHeight="1" x14ac:dyDescent="0.35">
      <c r="A268" s="1060" t="s">
        <v>263</v>
      </c>
      <c r="B268" s="1061"/>
      <c r="C268" s="259" t="s">
        <v>1108</v>
      </c>
      <c r="D268" s="257" t="s">
        <v>1080</v>
      </c>
      <c r="E268" s="433">
        <v>0.2</v>
      </c>
      <c r="F268" s="800">
        <v>0.25</v>
      </c>
      <c r="G268" s="323">
        <v>0.17</v>
      </c>
      <c r="H268" s="324">
        <v>0.19</v>
      </c>
      <c r="I268" s="325">
        <v>0.11</v>
      </c>
    </row>
    <row r="269" spans="1:12" x14ac:dyDescent="0.35">
      <c r="A269" s="671" t="s">
        <v>264</v>
      </c>
      <c r="B269" s="672"/>
      <c r="C269" s="259"/>
      <c r="D269" s="673"/>
      <c r="E269" s="677"/>
      <c r="F269" s="801"/>
      <c r="G269" s="674"/>
      <c r="H269" s="675"/>
      <c r="I269" s="676"/>
      <c r="J269"/>
    </row>
    <row r="270" spans="1:12" customFormat="1" ht="42" customHeight="1" x14ac:dyDescent="0.35">
      <c r="A270" s="678" t="s">
        <v>1105</v>
      </c>
      <c r="B270" s="179"/>
      <c r="C270" s="259"/>
      <c r="D270" s="259" t="s">
        <v>1104</v>
      </c>
      <c r="E270" s="262">
        <v>0.08</v>
      </c>
      <c r="F270" s="323">
        <v>0.16</v>
      </c>
      <c r="G270" s="258">
        <v>0.06</v>
      </c>
      <c r="H270" s="220">
        <v>-0.01</v>
      </c>
      <c r="I270" s="221">
        <v>0.05</v>
      </c>
    </row>
    <row r="271" spans="1:12" customFormat="1" x14ac:dyDescent="0.35">
      <c r="A271" s="678" t="s">
        <v>265</v>
      </c>
      <c r="B271" s="179"/>
      <c r="C271" s="259"/>
      <c r="D271" s="260" t="s">
        <v>67</v>
      </c>
      <c r="E271" s="680">
        <v>8.5</v>
      </c>
      <c r="F271" s="681">
        <v>7.8</v>
      </c>
      <c r="G271" s="681">
        <v>6.7</v>
      </c>
      <c r="H271" s="681">
        <v>6.3</v>
      </c>
      <c r="I271" s="378" t="s">
        <v>45</v>
      </c>
      <c r="K271" s="679"/>
      <c r="L271" s="679"/>
    </row>
    <row r="272" spans="1:12" customFormat="1" x14ac:dyDescent="0.35">
      <c r="A272" s="678" t="s">
        <v>266</v>
      </c>
      <c r="B272" s="179"/>
      <c r="C272" s="259"/>
      <c r="D272" s="389"/>
      <c r="E272" s="347">
        <v>351313</v>
      </c>
      <c r="F272" s="348">
        <v>328828</v>
      </c>
      <c r="G272" s="348">
        <v>304045</v>
      </c>
      <c r="H272" s="348">
        <v>298498</v>
      </c>
      <c r="I272" s="378" t="s">
        <v>45</v>
      </c>
      <c r="K272" s="74"/>
      <c r="L272" s="74"/>
    </row>
    <row r="273" spans="1:9" customFormat="1" x14ac:dyDescent="0.35">
      <c r="A273" s="536" t="s">
        <v>267</v>
      </c>
      <c r="B273" s="255"/>
      <c r="C273" s="434"/>
      <c r="D273" s="435"/>
      <c r="E273" s="262"/>
      <c r="F273" s="262"/>
      <c r="G273" s="262"/>
      <c r="H273" s="219"/>
      <c r="I273" s="436"/>
    </row>
    <row r="274" spans="1:9" customFormat="1" x14ac:dyDescent="0.35">
      <c r="A274" s="354" t="s">
        <v>268</v>
      </c>
      <c r="B274" s="852"/>
      <c r="C274" s="260"/>
      <c r="D274" s="260" t="s">
        <v>1102</v>
      </c>
      <c r="E274" s="1002">
        <v>1460</v>
      </c>
      <c r="F274" s="348">
        <v>1553</v>
      </c>
      <c r="G274" s="348">
        <v>1494</v>
      </c>
      <c r="H274" s="348">
        <v>1300</v>
      </c>
      <c r="I274" s="349">
        <v>1200</v>
      </c>
    </row>
    <row r="275" spans="1:9" customFormat="1" x14ac:dyDescent="0.35">
      <c r="A275" s="354" t="s">
        <v>1103</v>
      </c>
      <c r="B275" s="852"/>
      <c r="C275" s="260"/>
      <c r="D275" s="260" t="s">
        <v>1102</v>
      </c>
      <c r="E275" s="918">
        <v>115</v>
      </c>
      <c r="F275" s="917">
        <v>85</v>
      </c>
      <c r="G275" s="261" t="s">
        <v>45</v>
      </c>
      <c r="H275" s="261" t="s">
        <v>45</v>
      </c>
      <c r="I275" s="378" t="s">
        <v>45</v>
      </c>
    </row>
    <row r="276" spans="1:9" customFormat="1" x14ac:dyDescent="0.35">
      <c r="A276" s="354" t="s">
        <v>269</v>
      </c>
      <c r="B276" s="852"/>
      <c r="C276" s="260"/>
      <c r="D276" s="260" t="s">
        <v>1102</v>
      </c>
      <c r="E276" s="918">
        <v>196</v>
      </c>
      <c r="F276" s="260">
        <v>171</v>
      </c>
      <c r="G276" s="260">
        <v>100</v>
      </c>
      <c r="H276" s="261" t="s">
        <v>45</v>
      </c>
      <c r="I276" s="378" t="s">
        <v>45</v>
      </c>
    </row>
    <row r="277" spans="1:9" customFormat="1" ht="15.75" customHeight="1" x14ac:dyDescent="0.35">
      <c r="A277" s="1025" t="s">
        <v>1268</v>
      </c>
      <c r="B277" s="1025"/>
      <c r="C277" s="1025"/>
      <c r="D277" s="1025"/>
      <c r="E277" s="1025"/>
      <c r="F277" s="1025"/>
      <c r="G277" s="1025"/>
      <c r="H277" s="1025"/>
      <c r="I277" s="1025"/>
    </row>
    <row r="278" spans="1:9" customFormat="1" ht="14.25" customHeight="1" x14ac:dyDescent="0.35">
      <c r="A278" s="1025" t="s">
        <v>1106</v>
      </c>
      <c r="B278" s="1025"/>
      <c r="C278" s="1025"/>
      <c r="D278" s="1025"/>
      <c r="E278" s="1025"/>
      <c r="F278" s="1025"/>
      <c r="G278" s="1025"/>
      <c r="H278" s="1025"/>
      <c r="I278" s="1025"/>
    </row>
    <row r="279" spans="1:9" customFormat="1" ht="34.5" customHeight="1" x14ac:dyDescent="0.35">
      <c r="A279" s="1025" t="s">
        <v>1107</v>
      </c>
      <c r="B279" s="1025"/>
      <c r="C279" s="1025"/>
      <c r="D279" s="1025"/>
      <c r="E279" s="1025"/>
      <c r="F279" s="1025"/>
      <c r="G279" s="1025"/>
      <c r="H279" s="1025"/>
      <c r="I279" s="1025"/>
    </row>
    <row r="280" spans="1:9" ht="14.5" customHeight="1" x14ac:dyDescent="0.35"/>
    <row r="281" spans="1:9" x14ac:dyDescent="0.35">
      <c r="A281" s="366" t="s">
        <v>1209</v>
      </c>
      <c r="B281" s="366"/>
      <c r="C281" s="366"/>
      <c r="D281" s="366"/>
      <c r="E281" s="366"/>
      <c r="F281" s="366"/>
      <c r="G281" s="366"/>
      <c r="H281"/>
    </row>
    <row r="282" spans="1:9" x14ac:dyDescent="0.35">
      <c r="A282" s="430"/>
      <c r="B282" s="399" t="s">
        <v>41</v>
      </c>
      <c r="C282" s="399">
        <v>2023</v>
      </c>
      <c r="D282" s="399">
        <v>2022</v>
      </c>
      <c r="E282" s="399">
        <v>2021</v>
      </c>
      <c r="F282" s="399">
        <v>2020</v>
      </c>
      <c r="G282" s="431">
        <v>2019</v>
      </c>
    </row>
    <row r="283" spans="1:9" ht="14.5" customHeight="1" x14ac:dyDescent="0.35">
      <c r="A283" s="531" t="s">
        <v>1211</v>
      </c>
      <c r="B283" s="102" t="s">
        <v>253</v>
      </c>
      <c r="C283" s="532">
        <v>16000</v>
      </c>
      <c r="D283" s="103">
        <v>14900</v>
      </c>
      <c r="E283" s="103">
        <v>14300</v>
      </c>
      <c r="F283" s="104">
        <v>14000</v>
      </c>
      <c r="G283" s="105">
        <v>15000</v>
      </c>
    </row>
    <row r="284" spans="1:9" ht="29.25" customHeight="1" x14ac:dyDescent="0.35">
      <c r="A284" s="359" t="s">
        <v>1077</v>
      </c>
      <c r="B284" s="100" t="s">
        <v>253</v>
      </c>
      <c r="C284" s="814">
        <v>541</v>
      </c>
      <c r="D284" s="100">
        <v>535</v>
      </c>
      <c r="E284" s="100">
        <v>598</v>
      </c>
      <c r="F284" s="100">
        <v>548</v>
      </c>
      <c r="G284" s="101">
        <v>528</v>
      </c>
    </row>
    <row r="285" spans="1:9" x14ac:dyDescent="0.35">
      <c r="A285" s="480" t="s">
        <v>1078</v>
      </c>
      <c r="B285" s="100" t="s">
        <v>253</v>
      </c>
      <c r="C285" s="814">
        <v>77</v>
      </c>
      <c r="D285" s="100">
        <v>81</v>
      </c>
      <c r="E285" s="100">
        <v>88</v>
      </c>
      <c r="F285" s="100">
        <v>70</v>
      </c>
      <c r="G285" s="101">
        <v>49</v>
      </c>
    </row>
    <row r="286" spans="1:9" x14ac:dyDescent="0.35">
      <c r="A286" s="359" t="s">
        <v>1079</v>
      </c>
      <c r="B286" s="100" t="s">
        <v>253</v>
      </c>
      <c r="C286" s="815">
        <v>6.3</v>
      </c>
      <c r="D286" s="100">
        <v>7.3</v>
      </c>
      <c r="E286" s="100">
        <v>11</v>
      </c>
      <c r="F286" s="100">
        <v>8</v>
      </c>
      <c r="G286" s="101">
        <v>7</v>
      </c>
    </row>
    <row r="287" spans="1:9" x14ac:dyDescent="0.35">
      <c r="A287" s="1058" t="s">
        <v>1215</v>
      </c>
      <c r="B287" s="1058"/>
      <c r="C287" s="1058"/>
      <c r="D287" s="1058"/>
      <c r="E287" s="1058"/>
      <c r="F287" s="43"/>
    </row>
    <row r="288" spans="1:9" x14ac:dyDescent="0.35">
      <c r="A288" s="1029" t="s">
        <v>1210</v>
      </c>
      <c r="B288" s="1029"/>
      <c r="C288" s="1029"/>
      <c r="D288" s="1029"/>
      <c r="E288" s="1029"/>
      <c r="F288" s="43"/>
    </row>
    <row r="289" spans="1:7" x14ac:dyDescent="0.35">
      <c r="A289" s="1058"/>
      <c r="B289" s="1058"/>
      <c r="C289" s="1058"/>
      <c r="D289" s="1058"/>
      <c r="E289" s="1058"/>
      <c r="F289" s="1058"/>
      <c r="G289" s="1058"/>
    </row>
    <row r="290" spans="1:7" x14ac:dyDescent="0.35">
      <c r="A290" s="1058"/>
      <c r="B290" s="1058"/>
      <c r="C290" s="1058"/>
      <c r="D290" s="1058"/>
      <c r="E290" s="1058"/>
    </row>
  </sheetData>
  <sheetProtection sheet="1" objects="1" scenarios="1"/>
  <mergeCells count="71">
    <mergeCell ref="A236:E236"/>
    <mergeCell ref="A231:E231"/>
    <mergeCell ref="A278:I278"/>
    <mergeCell ref="A277:I277"/>
    <mergeCell ref="A232:E232"/>
    <mergeCell ref="A234:E234"/>
    <mergeCell ref="A237:E237"/>
    <mergeCell ref="A235:E235"/>
    <mergeCell ref="A233:E233"/>
    <mergeCell ref="F255:G255"/>
    <mergeCell ref="F253:G253"/>
    <mergeCell ref="F256:G256"/>
    <mergeCell ref="F254:G254"/>
    <mergeCell ref="A251:E251"/>
    <mergeCell ref="A250:E250"/>
    <mergeCell ref="A287:E287"/>
    <mergeCell ref="A262:G262"/>
    <mergeCell ref="A257:D257"/>
    <mergeCell ref="A290:E290"/>
    <mergeCell ref="F257:G257"/>
    <mergeCell ref="F289:G289"/>
    <mergeCell ref="A288:E288"/>
    <mergeCell ref="A289:E289"/>
    <mergeCell ref="A268:B268"/>
    <mergeCell ref="A279:I279"/>
    <mergeCell ref="J25:M25"/>
    <mergeCell ref="A143:E143"/>
    <mergeCell ref="A144:E144"/>
    <mergeCell ref="A3:J3"/>
    <mergeCell ref="A89:H89"/>
    <mergeCell ref="A45:I45"/>
    <mergeCell ref="A49:F49"/>
    <mergeCell ref="B25:E25"/>
    <mergeCell ref="F25:I25"/>
    <mergeCell ref="A90:H90"/>
    <mergeCell ref="A72:H72"/>
    <mergeCell ref="A93:H93"/>
    <mergeCell ref="A92:H92"/>
    <mergeCell ref="A91:H91"/>
    <mergeCell ref="A94:H94"/>
    <mergeCell ref="A95:H95"/>
    <mergeCell ref="A96:H96"/>
    <mergeCell ref="F155:G155"/>
    <mergeCell ref="A142:F142"/>
    <mergeCell ref="A174:A175"/>
    <mergeCell ref="B156:C156"/>
    <mergeCell ref="B157:C157"/>
    <mergeCell ref="F152:F153"/>
    <mergeCell ref="A147:E147"/>
    <mergeCell ref="D152:D153"/>
    <mergeCell ref="E152:E153"/>
    <mergeCell ref="C152:C153"/>
    <mergeCell ref="A167:H167"/>
    <mergeCell ref="A169:H169"/>
    <mergeCell ref="A168:H168"/>
    <mergeCell ref="B152:B153"/>
    <mergeCell ref="A145:F145"/>
    <mergeCell ref="B203:C203"/>
    <mergeCell ref="A179:E179"/>
    <mergeCell ref="A146:E146"/>
    <mergeCell ref="B158:C158"/>
    <mergeCell ref="B159:C159"/>
    <mergeCell ref="A198:F198"/>
    <mergeCell ref="A171:F171"/>
    <mergeCell ref="A199:F199"/>
    <mergeCell ref="A193:F193"/>
    <mergeCell ref="A194:F194"/>
    <mergeCell ref="A195:F195"/>
    <mergeCell ref="A196:F196"/>
    <mergeCell ref="A197:F197"/>
    <mergeCell ref="A202:G202"/>
  </mergeCells>
  <hyperlinks>
    <hyperlink ref="A263" r:id="rId1" xr:uid="{18B57D98-C391-40EA-A948-2AA7A0006ADD}"/>
    <hyperlink ref="B69" r:id="rId2" display="Board Diversity Policy" xr:uid="{6B8CCE84-108B-4064-AAE1-28558D88CD4D}"/>
    <hyperlink ref="A203" r:id="rId3" xr:uid="{6A068681-17C7-439E-A386-3808F7C74F1D}"/>
    <hyperlink ref="B203" r:id="rId4" xr:uid="{8EE9C8FE-029D-4BE1-9645-488D0406A098}"/>
  </hyperlinks>
  <pageMargins left="0.70866141732283472" right="0.70866141732283472" top="0.74803149606299213" bottom="0.74803149606299213" header="0.31496062992125984" footer="0.31496062992125984"/>
  <pageSetup scale="53" fitToHeight="0" orientation="landscape" r:id="rId5"/>
  <rowBreaks count="2" manualBreakCount="2">
    <brk id="237" max="12" man="1"/>
    <brk id="288" max="12" man="1"/>
  </rowBreak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E1CF3-EEEA-4C63-8B90-0A876755C6CB}">
  <sheetPr codeName="Sheet6">
    <pageSetUpPr fitToPage="1"/>
  </sheetPr>
  <dimension ref="A1:J226"/>
  <sheetViews>
    <sheetView showGridLines="0" zoomScaleNormal="100" workbookViewId="0"/>
  </sheetViews>
  <sheetFormatPr defaultColWidth="9.1796875" defaultRowHeight="14.5" x14ac:dyDescent="0.35"/>
  <cols>
    <col min="1" max="1" width="31" style="2" customWidth="1"/>
    <col min="2" max="2" width="32.81640625" style="2" customWidth="1"/>
    <col min="3" max="3" width="20.6328125" style="2" customWidth="1"/>
    <col min="4" max="4" width="18.6328125" style="2" customWidth="1"/>
    <col min="5" max="5" width="18.6328125" style="9" customWidth="1"/>
    <col min="6" max="9" width="18.6328125" style="2" customWidth="1"/>
    <col min="10" max="16384" width="9.1796875" style="2"/>
  </cols>
  <sheetData>
    <row r="1" spans="1:8" customFormat="1" ht="28.5" x14ac:dyDescent="0.65">
      <c r="A1" s="317" t="s">
        <v>865</v>
      </c>
      <c r="D1" s="80"/>
      <c r="E1" s="81"/>
    </row>
    <row r="2" spans="1:8" ht="19.5" customHeight="1" x14ac:dyDescent="0.35">
      <c r="A2" s="1065"/>
      <c r="B2" s="1065"/>
      <c r="C2" s="1065"/>
      <c r="D2" s="1065"/>
    </row>
    <row r="3" spans="1:8" ht="16.5" x14ac:dyDescent="0.35">
      <c r="A3" s="41" t="s">
        <v>285</v>
      </c>
      <c r="B3" s="41"/>
      <c r="C3" s="41"/>
      <c r="D3" s="41"/>
      <c r="E3"/>
    </row>
    <row r="4" spans="1:8" s="312" customFormat="1" x14ac:dyDescent="0.35">
      <c r="A4" s="769" t="s">
        <v>286</v>
      </c>
      <c r="B4" s="770" t="s">
        <v>170</v>
      </c>
      <c r="C4" s="770" t="s">
        <v>171</v>
      </c>
      <c r="D4" s="770" t="s">
        <v>166</v>
      </c>
      <c r="E4"/>
    </row>
    <row r="5" spans="1:8" x14ac:dyDescent="0.35">
      <c r="A5" s="5" t="s">
        <v>287</v>
      </c>
      <c r="B5" s="451">
        <v>1921</v>
      </c>
      <c r="C5" s="16">
        <v>568</v>
      </c>
      <c r="D5" s="451">
        <v>2489</v>
      </c>
      <c r="E5"/>
      <c r="F5" s="7"/>
      <c r="H5" s="7"/>
    </row>
    <row r="6" spans="1:8" x14ac:dyDescent="0.35">
      <c r="A6" s="5" t="s">
        <v>288</v>
      </c>
      <c r="B6" s="451">
        <v>2022</v>
      </c>
      <c r="C6" s="16">
        <v>616</v>
      </c>
      <c r="D6" s="451">
        <v>2638</v>
      </c>
      <c r="E6"/>
    </row>
    <row r="7" spans="1:8" x14ac:dyDescent="0.35">
      <c r="A7" s="5" t="s">
        <v>289</v>
      </c>
      <c r="B7" s="16">
        <v>343</v>
      </c>
      <c r="C7" s="16">
        <v>110</v>
      </c>
      <c r="D7" s="16">
        <v>453</v>
      </c>
      <c r="E7"/>
      <c r="F7" s="7"/>
      <c r="H7" s="7"/>
    </row>
    <row r="8" spans="1:8" x14ac:dyDescent="0.35">
      <c r="A8" s="5" t="s">
        <v>290</v>
      </c>
      <c r="B8" s="16">
        <v>288</v>
      </c>
      <c r="C8" s="16">
        <v>147</v>
      </c>
      <c r="D8" s="16">
        <v>435</v>
      </c>
      <c r="E8"/>
      <c r="F8" s="7"/>
      <c r="H8" s="7"/>
    </row>
    <row r="9" spans="1:8" x14ac:dyDescent="0.35">
      <c r="A9" s="5" t="s">
        <v>291</v>
      </c>
      <c r="B9" s="16">
        <v>283</v>
      </c>
      <c r="C9" s="16">
        <v>132</v>
      </c>
      <c r="D9" s="16">
        <v>415</v>
      </c>
      <c r="E9"/>
      <c r="F9" s="7"/>
      <c r="G9" s="7"/>
      <c r="H9" s="7"/>
    </row>
    <row r="10" spans="1:8" x14ac:dyDescent="0.35">
      <c r="A10" s="5" t="s">
        <v>292</v>
      </c>
      <c r="B10" s="16">
        <v>6</v>
      </c>
      <c r="C10" s="16">
        <v>3</v>
      </c>
      <c r="D10" s="16">
        <v>9</v>
      </c>
      <c r="E10"/>
    </row>
    <row r="11" spans="1:8" x14ac:dyDescent="0.35">
      <c r="A11" s="5" t="s">
        <v>293</v>
      </c>
      <c r="B11" s="451">
        <v>1063</v>
      </c>
      <c r="C11" s="16">
        <v>239</v>
      </c>
      <c r="D11" s="451">
        <v>1302</v>
      </c>
      <c r="E11"/>
    </row>
    <row r="12" spans="1:8" x14ac:dyDescent="0.35">
      <c r="A12" s="5" t="s">
        <v>294</v>
      </c>
      <c r="B12" s="451">
        <v>27543</v>
      </c>
      <c r="C12" s="451">
        <v>2398</v>
      </c>
      <c r="D12" s="451">
        <v>29941</v>
      </c>
      <c r="E12"/>
    </row>
    <row r="13" spans="1:8" x14ac:dyDescent="0.35">
      <c r="A13" s="5" t="s">
        <v>295</v>
      </c>
      <c r="B13" s="16">
        <v>63</v>
      </c>
      <c r="C13" s="16">
        <v>29</v>
      </c>
      <c r="D13" s="16">
        <v>92</v>
      </c>
      <c r="E13"/>
    </row>
    <row r="14" spans="1:8" x14ac:dyDescent="0.35">
      <c r="A14" s="5" t="s">
        <v>296</v>
      </c>
      <c r="B14" s="451">
        <v>1948</v>
      </c>
      <c r="C14" s="16">
        <v>362</v>
      </c>
      <c r="D14" s="451">
        <v>2310</v>
      </c>
      <c r="E14"/>
    </row>
    <row r="15" spans="1:8" x14ac:dyDescent="0.35">
      <c r="A15" s="5" t="s">
        <v>297</v>
      </c>
      <c r="B15" s="16">
        <v>393</v>
      </c>
      <c r="C15" s="16">
        <v>143</v>
      </c>
      <c r="D15" s="16">
        <v>536</v>
      </c>
      <c r="E15"/>
      <c r="F15" s="7"/>
      <c r="H15" s="7"/>
    </row>
    <row r="16" spans="1:8" ht="15" thickBot="1" x14ac:dyDescent="0.4">
      <c r="A16" s="8" t="s">
        <v>298</v>
      </c>
      <c r="B16" s="452">
        <v>8</v>
      </c>
      <c r="C16" s="452">
        <v>4</v>
      </c>
      <c r="D16" s="452">
        <v>12</v>
      </c>
      <c r="E16"/>
    </row>
    <row r="17" spans="1:8" ht="19.5" customHeight="1" x14ac:dyDescent="0.35">
      <c r="A17" s="13" t="s">
        <v>50</v>
      </c>
      <c r="B17" s="453">
        <v>35881</v>
      </c>
      <c r="C17" s="453">
        <v>4751</v>
      </c>
      <c r="D17" s="453">
        <v>40632</v>
      </c>
      <c r="E17"/>
      <c r="F17" s="7"/>
      <c r="G17" s="7"/>
      <c r="H17" s="7"/>
    </row>
    <row r="18" spans="1:8" ht="25.5" customHeight="1" x14ac:dyDescent="0.35">
      <c r="A18" s="1059" t="s">
        <v>880</v>
      </c>
      <c r="B18" s="1059"/>
      <c r="C18" s="1059"/>
      <c r="D18" s="1059"/>
      <c r="E18"/>
    </row>
    <row r="19" spans="1:8" ht="15.75" customHeight="1" thickBot="1" x14ac:dyDescent="0.4">
      <c r="E19"/>
    </row>
    <row r="20" spans="1:8" ht="18.75" customHeight="1" x14ac:dyDescent="0.35">
      <c r="A20" s="768" t="s">
        <v>13</v>
      </c>
      <c r="B20" s="4"/>
      <c r="C20" s="4"/>
      <c r="D20" s="4"/>
      <c r="E20"/>
    </row>
    <row r="21" spans="1:8" ht="78.75" customHeight="1" x14ac:dyDescent="0.35">
      <c r="A21" s="1066" t="s">
        <v>1126</v>
      </c>
      <c r="B21" s="1066"/>
      <c r="C21" s="1066"/>
      <c r="D21" s="1066"/>
    </row>
    <row r="22" spans="1:8" ht="21" customHeight="1" x14ac:dyDescent="0.35">
      <c r="A22" s="11" t="s">
        <v>286</v>
      </c>
      <c r="B22" s="12" t="s">
        <v>299</v>
      </c>
      <c r="C22" s="12" t="s">
        <v>300</v>
      </c>
      <c r="D22" s="12" t="s">
        <v>301</v>
      </c>
      <c r="E22" s="2"/>
    </row>
    <row r="23" spans="1:8" ht="15" customHeight="1" x14ac:dyDescent="0.35">
      <c r="A23" s="306" t="s">
        <v>302</v>
      </c>
      <c r="B23" s="454">
        <v>819368.68154139805</v>
      </c>
      <c r="C23" s="454">
        <v>0</v>
      </c>
      <c r="D23" s="454">
        <v>483325.6752944339</v>
      </c>
    </row>
    <row r="24" spans="1:8" ht="16.5" customHeight="1" x14ac:dyDescent="0.35">
      <c r="A24" s="305" t="s">
        <v>303</v>
      </c>
      <c r="B24" s="455">
        <f>SUM(B25:B35)</f>
        <v>379136.30679294333</v>
      </c>
      <c r="C24" s="455">
        <f>SUM(C25:C35)</f>
        <v>66967.755092301813</v>
      </c>
      <c r="D24" s="455">
        <f>SUM(D25:D35)</f>
        <v>439211.18642936664</v>
      </c>
    </row>
    <row r="25" spans="1:8" x14ac:dyDescent="0.35">
      <c r="A25" s="14" t="s">
        <v>287</v>
      </c>
      <c r="B25" s="456">
        <v>23791.407851000447</v>
      </c>
      <c r="C25" s="456">
        <v>0</v>
      </c>
      <c r="D25" s="456">
        <v>8195.2551081085257</v>
      </c>
    </row>
    <row r="26" spans="1:8" x14ac:dyDescent="0.35">
      <c r="A26" s="14" t="s">
        <v>288</v>
      </c>
      <c r="B26" s="456">
        <v>21446.057171800796</v>
      </c>
      <c r="C26" s="456">
        <v>0</v>
      </c>
      <c r="D26" s="456">
        <v>12581.985350389903</v>
      </c>
    </row>
    <row r="27" spans="1:8" x14ac:dyDescent="0.35">
      <c r="A27" s="14" t="s">
        <v>289</v>
      </c>
      <c r="B27" s="456">
        <v>3171.5597127972042</v>
      </c>
      <c r="C27" s="456">
        <v>14152.052890982308</v>
      </c>
      <c r="D27" s="456">
        <v>2845.4586895892421</v>
      </c>
    </row>
    <row r="28" spans="1:8" x14ac:dyDescent="0.35">
      <c r="A28" s="14" t="s">
        <v>291</v>
      </c>
      <c r="B28" s="456">
        <v>1546.9608100995379</v>
      </c>
      <c r="C28" s="456">
        <v>12337.450296933674</v>
      </c>
      <c r="D28" s="456">
        <v>2943.4529330834207</v>
      </c>
    </row>
    <row r="29" spans="1:8" x14ac:dyDescent="0.35">
      <c r="A29" s="14" t="s">
        <v>290</v>
      </c>
      <c r="B29" s="456">
        <v>4842.7678023415629</v>
      </c>
      <c r="C29" s="456">
        <v>5505.9937212492005</v>
      </c>
      <c r="D29" s="456">
        <v>1712.7450528641018</v>
      </c>
    </row>
    <row r="30" spans="1:8" x14ac:dyDescent="0.35">
      <c r="A30" s="14" t="s">
        <v>293</v>
      </c>
      <c r="B30" s="456">
        <v>3407.6113559694295</v>
      </c>
      <c r="C30" s="456">
        <v>19301.926267898198</v>
      </c>
      <c r="D30" s="456">
        <v>4803.1381571725178</v>
      </c>
    </row>
    <row r="31" spans="1:8" x14ac:dyDescent="0.35">
      <c r="A31" s="14" t="s">
        <v>294</v>
      </c>
      <c r="B31" s="456">
        <v>287154.8260478687</v>
      </c>
      <c r="C31" s="456">
        <v>0</v>
      </c>
      <c r="D31" s="456">
        <v>366031.04426781321</v>
      </c>
    </row>
    <row r="32" spans="1:8" x14ac:dyDescent="0.35">
      <c r="A32" s="14" t="s">
        <v>295</v>
      </c>
      <c r="B32" s="456">
        <v>321.06930637818692</v>
      </c>
      <c r="C32" s="456">
        <v>1137.9232021041992</v>
      </c>
      <c r="D32" s="456">
        <v>270.05232917192217</v>
      </c>
    </row>
    <row r="33" spans="1:10" x14ac:dyDescent="0.35">
      <c r="A33" s="14" t="s">
        <v>304</v>
      </c>
      <c r="B33" s="456">
        <v>28980.307149126758</v>
      </c>
      <c r="C33" s="456">
        <v>0</v>
      </c>
      <c r="D33" s="456">
        <v>32366.6931489979</v>
      </c>
    </row>
    <row r="34" spans="1:10" x14ac:dyDescent="0.35">
      <c r="A34" s="14" t="s">
        <v>297</v>
      </c>
      <c r="B34" s="456">
        <v>3243.1861223077763</v>
      </c>
      <c r="C34" s="456">
        <v>14532.408713134237</v>
      </c>
      <c r="D34" s="456">
        <v>10524.118784396065</v>
      </c>
    </row>
    <row r="35" spans="1:10" ht="18.75" customHeight="1" thickBot="1" x14ac:dyDescent="0.4">
      <c r="A35" s="15" t="s">
        <v>305</v>
      </c>
      <c r="B35" s="457">
        <v>1230.5534632529298</v>
      </c>
      <c r="C35" s="457">
        <v>0</v>
      </c>
      <c r="D35" s="457">
        <v>-3062.7573922201545</v>
      </c>
    </row>
    <row r="36" spans="1:10" ht="24.75" customHeight="1" x14ac:dyDescent="0.35">
      <c r="A36" s="13" t="s">
        <v>306</v>
      </c>
      <c r="B36" s="458">
        <f>B23+B24</f>
        <v>1198504.9883343414</v>
      </c>
      <c r="C36" s="458">
        <f>C23+C24</f>
        <v>66967.755092301813</v>
      </c>
      <c r="D36" s="458">
        <f>D23+D24</f>
        <v>922536.86172380054</v>
      </c>
      <c r="E36" s="10"/>
    </row>
    <row r="37" spans="1:10" ht="38" customHeight="1" x14ac:dyDescent="0.35">
      <c r="A37" s="1059" t="s">
        <v>1127</v>
      </c>
      <c r="B37" s="1059"/>
      <c r="C37" s="1059"/>
      <c r="D37" s="1059"/>
    </row>
    <row r="38" spans="1:10" ht="15" thickBot="1" x14ac:dyDescent="0.4"/>
    <row r="39" spans="1:10" ht="18.75" customHeight="1" x14ac:dyDescent="0.35">
      <c r="A39" s="768" t="s">
        <v>844</v>
      </c>
      <c r="B39" s="4"/>
      <c r="C39" s="4"/>
      <c r="D39" s="4"/>
      <c r="E39" s="4"/>
      <c r="F39" s="4"/>
      <c r="G39" s="4"/>
      <c r="H39" s="4"/>
      <c r="I39" s="4"/>
      <c r="J39"/>
    </row>
    <row r="40" spans="1:10" s="312" customFormat="1" ht="13" x14ac:dyDescent="0.3">
      <c r="A40" s="1062" t="s">
        <v>307</v>
      </c>
      <c r="B40" s="1062" t="s">
        <v>308</v>
      </c>
      <c r="C40" s="1062"/>
      <c r="D40" s="1062" t="s">
        <v>309</v>
      </c>
      <c r="E40" s="1062"/>
      <c r="F40" s="1062" t="s">
        <v>310</v>
      </c>
      <c r="G40" s="1062"/>
      <c r="H40" s="1062" t="s">
        <v>311</v>
      </c>
      <c r="I40" s="1062"/>
    </row>
    <row r="41" spans="1:10" s="312" customFormat="1" ht="13" x14ac:dyDescent="0.3">
      <c r="A41" s="1062"/>
      <c r="B41" s="771" t="s">
        <v>312</v>
      </c>
      <c r="C41" s="771" t="s">
        <v>1081</v>
      </c>
      <c r="D41" s="771" t="s">
        <v>312</v>
      </c>
      <c r="E41" s="771" t="s">
        <v>1081</v>
      </c>
      <c r="F41" s="771" t="s">
        <v>312</v>
      </c>
      <c r="G41" s="771" t="s">
        <v>1081</v>
      </c>
      <c r="H41" s="771" t="s">
        <v>312</v>
      </c>
      <c r="I41" s="771" t="s">
        <v>1081</v>
      </c>
    </row>
    <row r="42" spans="1:10" s="312" customFormat="1" ht="13" x14ac:dyDescent="0.3">
      <c r="A42" s="1062"/>
      <c r="B42" s="772" t="s">
        <v>313</v>
      </c>
      <c r="C42" s="771"/>
      <c r="D42" s="772" t="s">
        <v>313</v>
      </c>
      <c r="E42" s="771"/>
      <c r="F42" s="772" t="s">
        <v>313</v>
      </c>
      <c r="G42" s="771"/>
      <c r="H42" s="772" t="s">
        <v>313</v>
      </c>
      <c r="I42" s="771"/>
    </row>
    <row r="43" spans="1:10" x14ac:dyDescent="0.35">
      <c r="A43" s="460" t="s">
        <v>314</v>
      </c>
      <c r="B43" s="817">
        <v>11900</v>
      </c>
      <c r="C43" s="818">
        <v>1783</v>
      </c>
      <c r="D43" s="817">
        <v>80983</v>
      </c>
      <c r="E43" s="818">
        <v>1624</v>
      </c>
      <c r="F43" s="817">
        <v>157031</v>
      </c>
      <c r="G43" s="818">
        <v>1008</v>
      </c>
      <c r="H43" s="817">
        <v>198265</v>
      </c>
      <c r="I43" s="818">
        <v>580</v>
      </c>
    </row>
    <row r="44" spans="1:10" x14ac:dyDescent="0.35">
      <c r="A44" s="460" t="s">
        <v>315</v>
      </c>
      <c r="B44" s="817">
        <v>12116</v>
      </c>
      <c r="C44" s="818">
        <v>1994</v>
      </c>
      <c r="D44" s="817">
        <v>86336</v>
      </c>
      <c r="E44" s="818">
        <v>1604</v>
      </c>
      <c r="F44" s="817">
        <v>203155</v>
      </c>
      <c r="G44" s="818">
        <v>1272</v>
      </c>
      <c r="H44" s="817">
        <v>245940</v>
      </c>
      <c r="I44" s="818">
        <v>728</v>
      </c>
    </row>
    <row r="45" spans="1:10" x14ac:dyDescent="0.35">
      <c r="A45" s="460" t="s">
        <v>297</v>
      </c>
      <c r="B45" s="817">
        <v>3813</v>
      </c>
      <c r="C45" s="818">
        <v>502</v>
      </c>
      <c r="D45" s="817">
        <v>35176</v>
      </c>
      <c r="E45" s="818">
        <v>656</v>
      </c>
      <c r="F45" s="817">
        <v>76352</v>
      </c>
      <c r="G45" s="818">
        <v>479</v>
      </c>
      <c r="H45" s="817">
        <v>103588</v>
      </c>
      <c r="I45" s="818">
        <v>290</v>
      </c>
    </row>
    <row r="46" spans="1:10" x14ac:dyDescent="0.35">
      <c r="A46" s="460" t="s">
        <v>289</v>
      </c>
      <c r="B46" s="817">
        <v>34925</v>
      </c>
      <c r="C46" s="818">
        <v>2559</v>
      </c>
      <c r="D46" s="817">
        <v>399591</v>
      </c>
      <c r="E46" s="818">
        <v>7449</v>
      </c>
      <c r="F46" s="817">
        <v>873852</v>
      </c>
      <c r="G46" s="818">
        <v>6034</v>
      </c>
      <c r="H46" s="817">
        <v>788235</v>
      </c>
      <c r="I46" s="818">
        <v>2372</v>
      </c>
    </row>
    <row r="47" spans="1:10" x14ac:dyDescent="0.35">
      <c r="A47" s="460" t="s">
        <v>294</v>
      </c>
      <c r="B47" s="817">
        <v>1439245</v>
      </c>
      <c r="C47" s="818">
        <v>135099</v>
      </c>
      <c r="D47" s="817">
        <v>3133540</v>
      </c>
      <c r="E47" s="818">
        <v>71407</v>
      </c>
      <c r="F47" s="817">
        <v>1343610</v>
      </c>
      <c r="G47" s="818">
        <v>9121</v>
      </c>
      <c r="H47" s="817">
        <v>1408068</v>
      </c>
      <c r="I47" s="818">
        <v>4068</v>
      </c>
    </row>
    <row r="48" spans="1:10" x14ac:dyDescent="0.35">
      <c r="A48" s="460" t="s">
        <v>296</v>
      </c>
      <c r="B48" s="817">
        <v>9004</v>
      </c>
      <c r="C48" s="818">
        <v>1249</v>
      </c>
      <c r="D48" s="817">
        <v>55742</v>
      </c>
      <c r="E48" s="818">
        <v>1052</v>
      </c>
      <c r="F48" s="817">
        <v>90494</v>
      </c>
      <c r="G48" s="818">
        <v>579</v>
      </c>
      <c r="H48" s="817">
        <v>152849</v>
      </c>
      <c r="I48" s="818">
        <v>441</v>
      </c>
    </row>
    <row r="49" spans="1:9" x14ac:dyDescent="0.35">
      <c r="A49" s="460" t="s">
        <v>290</v>
      </c>
      <c r="B49" s="817">
        <v>2707</v>
      </c>
      <c r="C49" s="818">
        <v>396</v>
      </c>
      <c r="D49" s="817">
        <v>21724</v>
      </c>
      <c r="E49" s="818">
        <v>400</v>
      </c>
      <c r="F49" s="817">
        <v>28586</v>
      </c>
      <c r="G49" s="818">
        <v>190</v>
      </c>
      <c r="H49" s="817">
        <v>25103</v>
      </c>
      <c r="I49" s="818">
        <v>72</v>
      </c>
    </row>
    <row r="50" spans="1:9" x14ac:dyDescent="0.35">
      <c r="A50" s="460" t="s">
        <v>293</v>
      </c>
      <c r="B50" s="817">
        <v>4758</v>
      </c>
      <c r="C50" s="818">
        <v>672</v>
      </c>
      <c r="D50" s="817">
        <v>34699</v>
      </c>
      <c r="E50" s="818">
        <v>648</v>
      </c>
      <c r="F50" s="817">
        <v>64716</v>
      </c>
      <c r="G50" s="818">
        <v>431</v>
      </c>
      <c r="H50" s="817">
        <v>93174</v>
      </c>
      <c r="I50" s="818">
        <v>271</v>
      </c>
    </row>
    <row r="51" spans="1:9" x14ac:dyDescent="0.35">
      <c r="A51" s="460" t="s">
        <v>316</v>
      </c>
      <c r="B51" s="817">
        <v>940</v>
      </c>
      <c r="C51" s="818">
        <v>115</v>
      </c>
      <c r="D51" s="817">
        <v>6514</v>
      </c>
      <c r="E51" s="818">
        <v>124</v>
      </c>
      <c r="F51" s="817">
        <v>12778</v>
      </c>
      <c r="G51" s="818">
        <v>82</v>
      </c>
      <c r="H51" s="817">
        <v>18512</v>
      </c>
      <c r="I51" s="818">
        <v>52</v>
      </c>
    </row>
    <row r="52" spans="1:9" x14ac:dyDescent="0.35">
      <c r="A52" s="460" t="s">
        <v>317</v>
      </c>
      <c r="B52" s="817">
        <v>2872</v>
      </c>
      <c r="C52" s="818">
        <v>415</v>
      </c>
      <c r="D52" s="817">
        <v>17062</v>
      </c>
      <c r="E52" s="818">
        <v>333</v>
      </c>
      <c r="F52" s="817">
        <v>27067</v>
      </c>
      <c r="G52" s="818">
        <v>185</v>
      </c>
      <c r="H52" s="817">
        <v>26666</v>
      </c>
      <c r="I52" s="818">
        <v>80</v>
      </c>
    </row>
    <row r="53" spans="1:9" x14ac:dyDescent="0.35">
      <c r="A53" s="463" t="s">
        <v>44</v>
      </c>
      <c r="B53" s="458">
        <f t="shared" ref="B53:I53" si="0">SUM(B43:B52)</f>
        <v>1522280</v>
      </c>
      <c r="C53" s="816">
        <f t="shared" si="0"/>
        <v>144784</v>
      </c>
      <c r="D53" s="458">
        <f t="shared" si="0"/>
        <v>3871367</v>
      </c>
      <c r="E53" s="816">
        <f t="shared" si="0"/>
        <v>85297</v>
      </c>
      <c r="F53" s="458">
        <f t="shared" si="0"/>
        <v>2877641</v>
      </c>
      <c r="G53" s="816">
        <f t="shared" si="0"/>
        <v>19381</v>
      </c>
      <c r="H53" s="458">
        <f t="shared" si="0"/>
        <v>3060400</v>
      </c>
      <c r="I53" s="816">
        <f t="shared" si="0"/>
        <v>8954</v>
      </c>
    </row>
    <row r="54" spans="1:9" x14ac:dyDescent="0.35">
      <c r="A54" s="307"/>
      <c r="B54" s="459"/>
      <c r="C54" s="459"/>
      <c r="D54" s="459"/>
      <c r="E54" s="459"/>
      <c r="F54" s="459"/>
      <c r="G54" s="459"/>
      <c r="H54" s="459"/>
      <c r="I54" s="459"/>
    </row>
    <row r="55" spans="1:9" s="312" customFormat="1" ht="13" x14ac:dyDescent="0.3">
      <c r="A55" s="1062" t="s">
        <v>307</v>
      </c>
      <c r="B55" s="1062" t="s">
        <v>318</v>
      </c>
      <c r="C55" s="1062"/>
      <c r="D55" s="1062" t="s">
        <v>319</v>
      </c>
      <c r="E55" s="1062"/>
      <c r="F55" s="1062" t="s">
        <v>320</v>
      </c>
      <c r="G55" s="1062"/>
      <c r="H55" s="1062" t="s">
        <v>50</v>
      </c>
      <c r="I55" s="1062"/>
    </row>
    <row r="56" spans="1:9" s="312" customFormat="1" ht="13" x14ac:dyDescent="0.3">
      <c r="A56" s="1062"/>
      <c r="B56" s="771" t="s">
        <v>312</v>
      </c>
      <c r="C56" s="771" t="s">
        <v>1081</v>
      </c>
      <c r="D56" s="771" t="s">
        <v>312</v>
      </c>
      <c r="E56" s="771" t="s">
        <v>1081</v>
      </c>
      <c r="F56" s="771" t="s">
        <v>312</v>
      </c>
      <c r="G56" s="771" t="s">
        <v>1081</v>
      </c>
      <c r="H56" s="771" t="s">
        <v>312</v>
      </c>
      <c r="I56" s="771" t="s">
        <v>1081</v>
      </c>
    </row>
    <row r="57" spans="1:9" s="312" customFormat="1" ht="13" x14ac:dyDescent="0.3">
      <c r="A57" s="1062"/>
      <c r="B57" s="772" t="s">
        <v>313</v>
      </c>
      <c r="C57" s="772"/>
      <c r="D57" s="772" t="s">
        <v>313</v>
      </c>
      <c r="E57" s="772"/>
      <c r="F57" s="772" t="s">
        <v>313</v>
      </c>
      <c r="G57" s="772"/>
      <c r="H57" s="772" t="s">
        <v>313</v>
      </c>
      <c r="I57" s="772"/>
    </row>
    <row r="58" spans="1:9" x14ac:dyDescent="0.35">
      <c r="A58" s="460" t="s">
        <v>314</v>
      </c>
      <c r="B58" s="819">
        <v>337647</v>
      </c>
      <c r="C58" s="820">
        <v>484</v>
      </c>
      <c r="D58" s="819">
        <v>2576600</v>
      </c>
      <c r="E58" s="820">
        <v>1135</v>
      </c>
      <c r="F58" s="819">
        <v>32074079</v>
      </c>
      <c r="G58" s="820">
        <v>907</v>
      </c>
      <c r="H58" s="461">
        <f>B43+D43+F43+H43+B58+D58+F58</f>
        <v>35436505</v>
      </c>
      <c r="I58" s="884">
        <f>C43+E43+G43+I43+C58+E58+G58</f>
        <v>7521</v>
      </c>
    </row>
    <row r="59" spans="1:9" x14ac:dyDescent="0.35">
      <c r="A59" s="460" t="s">
        <v>321</v>
      </c>
      <c r="B59" s="819">
        <v>511460</v>
      </c>
      <c r="C59" s="820">
        <v>733</v>
      </c>
      <c r="D59" s="819">
        <v>2598819</v>
      </c>
      <c r="E59" s="820">
        <v>1175</v>
      </c>
      <c r="F59" s="819">
        <v>47627739</v>
      </c>
      <c r="G59" s="820">
        <v>865</v>
      </c>
      <c r="H59" s="461">
        <f>B44+D44+F44+H44+B59+D59+F59+B45+D45+F45+H45</f>
        <v>51504494</v>
      </c>
      <c r="I59" s="884">
        <f>C44+E44+G44+I44+C59+E59+G59+C45+E45+G45+I45</f>
        <v>10298</v>
      </c>
    </row>
    <row r="60" spans="1:9" x14ac:dyDescent="0.35">
      <c r="A60" s="460" t="s">
        <v>289</v>
      </c>
      <c r="B60" s="819">
        <v>588922</v>
      </c>
      <c r="C60" s="820">
        <v>1012</v>
      </c>
      <c r="D60" s="819">
        <v>803514</v>
      </c>
      <c r="E60" s="820">
        <v>422</v>
      </c>
      <c r="F60" s="819">
        <v>4718784</v>
      </c>
      <c r="G60" s="820">
        <v>148</v>
      </c>
      <c r="H60" s="461">
        <f>B46+D46+F46+H46+B60+D60+F60</f>
        <v>8207823</v>
      </c>
      <c r="I60" s="884">
        <f t="shared" ref="I60:I62" si="1">C46+E46+G46+I46+C60+E60+G60</f>
        <v>19996</v>
      </c>
    </row>
    <row r="61" spans="1:9" x14ac:dyDescent="0.35">
      <c r="A61" s="460" t="s">
        <v>294</v>
      </c>
      <c r="B61" s="819">
        <v>1985784</v>
      </c>
      <c r="C61" s="820">
        <v>2884</v>
      </c>
      <c r="D61" s="819">
        <v>9614132</v>
      </c>
      <c r="E61" s="820">
        <v>4328</v>
      </c>
      <c r="F61" s="819">
        <v>137773923</v>
      </c>
      <c r="G61" s="820">
        <v>2991</v>
      </c>
      <c r="H61" s="461">
        <f>B47+D47+F47+H47+B61+D61+F61</f>
        <v>156698302</v>
      </c>
      <c r="I61" s="884">
        <f t="shared" si="1"/>
        <v>229898</v>
      </c>
    </row>
    <row r="62" spans="1:9" x14ac:dyDescent="0.35">
      <c r="A62" s="460" t="s">
        <v>296</v>
      </c>
      <c r="B62" s="819">
        <v>212858</v>
      </c>
      <c r="C62" s="820">
        <v>308</v>
      </c>
      <c r="D62" s="819">
        <v>1838052</v>
      </c>
      <c r="E62" s="820">
        <v>762</v>
      </c>
      <c r="F62" s="819">
        <v>26055961</v>
      </c>
      <c r="G62" s="820">
        <v>733</v>
      </c>
      <c r="H62" s="461">
        <f>B48+D48+F48+H48+B62+D62+F62</f>
        <v>28414960</v>
      </c>
      <c r="I62" s="884">
        <f t="shared" si="1"/>
        <v>5124</v>
      </c>
    </row>
    <row r="63" spans="1:9" x14ac:dyDescent="0.35">
      <c r="A63" s="462" t="s">
        <v>322</v>
      </c>
      <c r="B63" s="819">
        <v>244025</v>
      </c>
      <c r="C63" s="820">
        <v>356</v>
      </c>
      <c r="D63" s="819">
        <v>1418609</v>
      </c>
      <c r="E63" s="820">
        <v>647</v>
      </c>
      <c r="F63" s="819">
        <v>14381499</v>
      </c>
      <c r="G63" s="820">
        <v>349</v>
      </c>
      <c r="H63" s="461">
        <f>SUM(B49:B52)+SUM(D49:D52)+SUM(F49:F52)+SUM(H49:H52)+B63+D63+F63</f>
        <v>16432011</v>
      </c>
      <c r="I63" s="884">
        <f>SUM(C49:C52)+SUM(E49:E52)+SUM(G49:G52)+SUM(I49:I52)+C63+E63+G63</f>
        <v>5818</v>
      </c>
    </row>
    <row r="64" spans="1:9" x14ac:dyDescent="0.35">
      <c r="A64" s="463" t="s">
        <v>44</v>
      </c>
      <c r="B64" s="458">
        <f t="shared" ref="B64:G64" si="2">SUM(B58:B63)</f>
        <v>3880696</v>
      </c>
      <c r="C64" s="816">
        <f t="shared" si="2"/>
        <v>5777</v>
      </c>
      <c r="D64" s="458">
        <f t="shared" si="2"/>
        <v>18849726</v>
      </c>
      <c r="E64" s="816">
        <f t="shared" si="2"/>
        <v>8469</v>
      </c>
      <c r="F64" s="458">
        <f t="shared" si="2"/>
        <v>262631985</v>
      </c>
      <c r="G64" s="816">
        <f t="shared" si="2"/>
        <v>5993</v>
      </c>
      <c r="H64" s="458">
        <f>B53+D53+F53+H53+B64+D64+F64</f>
        <v>296694095</v>
      </c>
      <c r="I64" s="816">
        <f>C53+E53+G53+I53+C64+E64+G64</f>
        <v>278655</v>
      </c>
    </row>
    <row r="65" spans="1:10" hidden="1" x14ac:dyDescent="0.35">
      <c r="A65" s="85"/>
      <c r="B65" s="86"/>
      <c r="C65" s="86"/>
      <c r="D65" s="86"/>
      <c r="E65" s="86"/>
      <c r="F65" s="86"/>
      <c r="G65" s="86"/>
      <c r="H65" s="85"/>
      <c r="I65" s="85"/>
    </row>
    <row r="66" spans="1:10" x14ac:dyDescent="0.35">
      <c r="A66" s="1059" t="s">
        <v>323</v>
      </c>
      <c r="B66" s="1059"/>
      <c r="C66" s="1059"/>
      <c r="D66" s="1059"/>
      <c r="E66" s="1059"/>
      <c r="F66" s="1059"/>
      <c r="G66" s="1059"/>
    </row>
    <row r="67" spans="1:10" ht="12.75" customHeight="1" x14ac:dyDescent="0.35">
      <c r="A67" s="1059" t="s">
        <v>324</v>
      </c>
      <c r="B67" s="1059"/>
      <c r="C67" s="1059"/>
      <c r="D67" s="1059"/>
      <c r="E67" s="1059"/>
      <c r="F67" s="1059"/>
      <c r="G67" s="1059"/>
    </row>
    <row r="68" spans="1:10" ht="11.25" customHeight="1" x14ac:dyDescent="0.35">
      <c r="A68" s="1059" t="s">
        <v>325</v>
      </c>
      <c r="B68" s="1059"/>
      <c r="C68" s="1059"/>
      <c r="D68" s="1059"/>
      <c r="E68" s="1059"/>
      <c r="F68" s="1059"/>
      <c r="G68" s="1059"/>
    </row>
    <row r="69" spans="1:10" ht="12" customHeight="1" x14ac:dyDescent="0.35">
      <c r="A69" s="1059" t="s">
        <v>326</v>
      </c>
      <c r="B69" s="1059"/>
      <c r="C69" s="1059"/>
      <c r="D69" s="1059"/>
      <c r="E69" s="1059"/>
      <c r="F69" s="1059"/>
      <c r="G69" s="1059"/>
    </row>
    <row r="70" spans="1:10" ht="12.75" customHeight="1" x14ac:dyDescent="0.35">
      <c r="A70" s="1059" t="s">
        <v>327</v>
      </c>
      <c r="B70" s="1059"/>
      <c r="C70" s="1059"/>
      <c r="D70" s="1059"/>
      <c r="E70" s="1059"/>
      <c r="F70" s="1059"/>
      <c r="G70" s="1059"/>
    </row>
    <row r="71" spans="1:10" ht="15" thickBot="1" x14ac:dyDescent="0.4"/>
    <row r="72" spans="1:10" s="312" customFormat="1" ht="18" customHeight="1" x14ac:dyDescent="0.35">
      <c r="A72" s="768" t="s">
        <v>16</v>
      </c>
      <c r="B72" s="773"/>
      <c r="C72" s="773"/>
      <c r="D72" s="773"/>
      <c r="E72" s="773"/>
      <c r="F72" s="773"/>
      <c r="G72" s="773"/>
      <c r="H72" s="773"/>
      <c r="I72" s="773"/>
      <c r="J72"/>
    </row>
    <row r="73" spans="1:10" s="58" customFormat="1" ht="29.5" customHeight="1" x14ac:dyDescent="0.3">
      <c r="A73" s="1067" t="s">
        <v>1128</v>
      </c>
      <c r="B73" s="1067"/>
      <c r="C73" s="1067"/>
      <c r="D73" s="1067"/>
      <c r="E73" s="1067"/>
      <c r="F73" s="1067"/>
      <c r="G73" s="1067"/>
      <c r="H73" s="1067"/>
      <c r="I73" s="1067"/>
    </row>
    <row r="74" spans="1:10" s="58" customFormat="1" ht="12.75" customHeight="1" x14ac:dyDescent="0.3">
      <c r="A74" s="769" t="s">
        <v>882</v>
      </c>
      <c r="B74" s="769"/>
      <c r="C74" s="769"/>
      <c r="E74" s="333"/>
    </row>
    <row r="75" spans="1:10" s="58" customFormat="1" ht="13" x14ac:dyDescent="0.3">
      <c r="A75" s="774" t="s">
        <v>328</v>
      </c>
      <c r="B75" s="775" t="s">
        <v>329</v>
      </c>
      <c r="C75" s="775" t="s">
        <v>330</v>
      </c>
      <c r="E75" s="334"/>
    </row>
    <row r="76" spans="1:10" s="58" customFormat="1" ht="13" x14ac:dyDescent="0.3">
      <c r="A76" s="825" t="s">
        <v>1028</v>
      </c>
      <c r="B76" s="823" t="s">
        <v>1029</v>
      </c>
      <c r="C76" s="823" t="s">
        <v>331</v>
      </c>
      <c r="E76" s="334"/>
    </row>
    <row r="77" spans="1:10" s="58" customFormat="1" ht="13" x14ac:dyDescent="0.3">
      <c r="A77" s="825" t="s">
        <v>1030</v>
      </c>
      <c r="B77" s="823" t="s">
        <v>1031</v>
      </c>
      <c r="C77" s="823" t="s">
        <v>331</v>
      </c>
      <c r="E77" s="333"/>
    </row>
    <row r="78" spans="1:10" s="58" customFormat="1" ht="13" x14ac:dyDescent="0.3">
      <c r="A78" s="825" t="s">
        <v>1032</v>
      </c>
      <c r="B78" s="823" t="s">
        <v>1033</v>
      </c>
      <c r="C78" s="823" t="s">
        <v>340</v>
      </c>
      <c r="E78" s="333"/>
    </row>
    <row r="79" spans="1:10" s="58" customFormat="1" ht="13" x14ac:dyDescent="0.3">
      <c r="A79" s="825" t="s">
        <v>1034</v>
      </c>
      <c r="B79" s="823" t="s">
        <v>1035</v>
      </c>
      <c r="C79" s="823" t="s">
        <v>332</v>
      </c>
      <c r="E79" s="333"/>
    </row>
    <row r="80" spans="1:10" s="58" customFormat="1" ht="13" x14ac:dyDescent="0.3">
      <c r="A80" s="825" t="s">
        <v>1036</v>
      </c>
      <c r="B80" s="823" t="s">
        <v>334</v>
      </c>
      <c r="C80" s="823" t="s">
        <v>333</v>
      </c>
      <c r="E80" s="333"/>
    </row>
    <row r="81" spans="1:5" s="58" customFormat="1" ht="13" x14ac:dyDescent="0.3">
      <c r="A81" s="825" t="s">
        <v>1037</v>
      </c>
      <c r="B81" s="823" t="s">
        <v>1038</v>
      </c>
      <c r="C81" s="823" t="s">
        <v>333</v>
      </c>
      <c r="E81" s="333"/>
    </row>
    <row r="82" spans="1:5" s="58" customFormat="1" ht="13" x14ac:dyDescent="0.3">
      <c r="A82" s="825" t="s">
        <v>1039</v>
      </c>
      <c r="B82" s="823" t="s">
        <v>1040</v>
      </c>
      <c r="C82" s="823" t="s">
        <v>333</v>
      </c>
      <c r="E82" s="333"/>
    </row>
    <row r="83" spans="1:5" s="58" customFormat="1" ht="13" x14ac:dyDescent="0.3">
      <c r="A83" s="825" t="s">
        <v>1041</v>
      </c>
      <c r="B83" s="823" t="s">
        <v>1042</v>
      </c>
      <c r="C83" s="823" t="s">
        <v>333</v>
      </c>
      <c r="E83" s="333"/>
    </row>
    <row r="84" spans="1:5" s="58" customFormat="1" ht="13" x14ac:dyDescent="0.3">
      <c r="A84" s="825" t="s">
        <v>1043</v>
      </c>
      <c r="B84" s="823" t="s">
        <v>296</v>
      </c>
      <c r="C84" s="823" t="s">
        <v>333</v>
      </c>
      <c r="E84" s="333"/>
    </row>
    <row r="85" spans="1:5" s="58" customFormat="1" ht="13" x14ac:dyDescent="0.3">
      <c r="A85" s="825" t="s">
        <v>1044</v>
      </c>
      <c r="B85" s="823" t="s">
        <v>1045</v>
      </c>
      <c r="C85" s="823" t="s">
        <v>333</v>
      </c>
      <c r="E85" s="333"/>
    </row>
    <row r="86" spans="1:5" s="58" customFormat="1" ht="13" x14ac:dyDescent="0.3">
      <c r="A86" s="825" t="s">
        <v>1046</v>
      </c>
      <c r="B86" s="823" t="s">
        <v>1047</v>
      </c>
      <c r="C86" s="823" t="s">
        <v>333</v>
      </c>
      <c r="E86" s="333"/>
    </row>
    <row r="87" spans="1:5" s="58" customFormat="1" ht="13" x14ac:dyDescent="0.3">
      <c r="A87" s="336" t="s">
        <v>335</v>
      </c>
      <c r="B87" s="335"/>
      <c r="C87" s="335"/>
      <c r="E87" s="333"/>
    </row>
    <row r="88" spans="1:5" s="58" customFormat="1" ht="13" hidden="1" x14ac:dyDescent="0.3">
      <c r="A88" s="336"/>
      <c r="E88" s="333"/>
    </row>
    <row r="89" spans="1:5" s="58" customFormat="1" ht="13" x14ac:dyDescent="0.3">
      <c r="A89" s="336"/>
      <c r="E89" s="333"/>
    </row>
    <row r="90" spans="1:5" s="58" customFormat="1" ht="13" x14ac:dyDescent="0.3">
      <c r="A90" s="769" t="s">
        <v>885</v>
      </c>
      <c r="B90" s="769"/>
      <c r="C90" s="769"/>
      <c r="E90" s="333"/>
    </row>
    <row r="91" spans="1:5" s="58" customFormat="1" ht="13" x14ac:dyDescent="0.3">
      <c r="A91" s="829" t="s">
        <v>328</v>
      </c>
      <c r="B91" s="830" t="s">
        <v>329</v>
      </c>
      <c r="C91" s="830" t="s">
        <v>330</v>
      </c>
      <c r="D91" s="334"/>
      <c r="E91" s="333"/>
    </row>
    <row r="92" spans="1:5" s="58" customFormat="1" ht="13" x14ac:dyDescent="0.3">
      <c r="A92" s="826" t="s">
        <v>336</v>
      </c>
      <c r="B92" s="827"/>
      <c r="C92" s="827"/>
      <c r="D92" s="334"/>
      <c r="E92" s="333"/>
    </row>
    <row r="93" spans="1:5" s="58" customFormat="1" ht="13" x14ac:dyDescent="0.3">
      <c r="A93" s="464" t="s">
        <v>1048</v>
      </c>
      <c r="B93" s="823" t="s">
        <v>1049</v>
      </c>
      <c r="C93" s="335" t="s">
        <v>333</v>
      </c>
      <c r="D93" s="334"/>
      <c r="E93" s="333"/>
    </row>
    <row r="94" spans="1:5" s="58" customFormat="1" ht="13" x14ac:dyDescent="0.3">
      <c r="A94" s="464" t="s">
        <v>1050</v>
      </c>
      <c r="B94" s="335" t="s">
        <v>1029</v>
      </c>
      <c r="C94" s="335" t="s">
        <v>331</v>
      </c>
      <c r="D94" s="334"/>
      <c r="E94" s="333"/>
    </row>
    <row r="95" spans="1:5" s="58" customFormat="1" ht="13" x14ac:dyDescent="0.3">
      <c r="A95" s="826" t="s">
        <v>337</v>
      </c>
      <c r="B95" s="827"/>
      <c r="C95" s="827"/>
      <c r="D95" s="334"/>
      <c r="E95" s="333"/>
    </row>
    <row r="96" spans="1:5" s="58" customFormat="1" ht="13" x14ac:dyDescent="0.3">
      <c r="A96" s="825" t="s">
        <v>1051</v>
      </c>
      <c r="B96" s="823" t="s">
        <v>1052</v>
      </c>
      <c r="C96" s="823" t="s">
        <v>338</v>
      </c>
      <c r="D96" s="334"/>
      <c r="E96" s="333"/>
    </row>
    <row r="97" spans="1:9" s="58" customFormat="1" ht="13" x14ac:dyDescent="0.3">
      <c r="A97" s="825" t="s">
        <v>1053</v>
      </c>
      <c r="B97" s="823" t="s">
        <v>1054</v>
      </c>
      <c r="C97" s="823" t="s">
        <v>338</v>
      </c>
      <c r="D97" s="334"/>
      <c r="E97" s="333"/>
    </row>
    <row r="98" spans="1:9" s="58" customFormat="1" ht="13" x14ac:dyDescent="0.3">
      <c r="A98" s="825" t="s">
        <v>1055</v>
      </c>
      <c r="B98" s="823" t="s">
        <v>1031</v>
      </c>
      <c r="C98" s="823" t="s">
        <v>331</v>
      </c>
      <c r="D98" s="334"/>
      <c r="E98" s="333"/>
    </row>
    <row r="99" spans="1:9" s="58" customFormat="1" ht="13.5" thickBot="1" x14ac:dyDescent="0.35">
      <c r="A99" s="464"/>
      <c r="B99" s="335"/>
      <c r="C99" s="335"/>
      <c r="D99" s="334"/>
      <c r="E99" s="333"/>
    </row>
    <row r="100" spans="1:9" s="58" customFormat="1" ht="13" hidden="1" x14ac:dyDescent="0.3">
      <c r="A100" s="464"/>
      <c r="B100" s="335"/>
      <c r="C100" s="335"/>
      <c r="D100" s="334"/>
      <c r="E100" s="333"/>
    </row>
    <row r="101" spans="1:9" s="58" customFormat="1" ht="13" hidden="1" x14ac:dyDescent="0.3">
      <c r="A101" s="464"/>
      <c r="B101" s="335"/>
      <c r="C101" s="335"/>
      <c r="D101" s="334"/>
      <c r="E101" s="333"/>
    </row>
    <row r="102" spans="1:9" s="58" customFormat="1" ht="13.5" hidden="1" thickBot="1" x14ac:dyDescent="0.35">
      <c r="E102" s="333"/>
    </row>
    <row r="103" spans="1:9" s="58" customFormat="1" ht="20.25" customHeight="1" x14ac:dyDescent="0.35">
      <c r="A103" s="337" t="s">
        <v>341</v>
      </c>
      <c r="B103" s="338"/>
      <c r="C103" s="338"/>
      <c r="D103" s="338"/>
      <c r="E103" s="338"/>
      <c r="F103"/>
      <c r="G103" s="334"/>
      <c r="H103" s="334"/>
      <c r="I103" s="334"/>
    </row>
    <row r="104" spans="1:9" s="58" customFormat="1" ht="13" x14ac:dyDescent="0.3">
      <c r="A104" s="769" t="s">
        <v>884</v>
      </c>
      <c r="B104" s="769"/>
      <c r="C104" s="769"/>
      <c r="D104" s="769"/>
      <c r="E104" s="769"/>
      <c r="F104" s="334"/>
      <c r="G104" s="334"/>
      <c r="H104" s="334"/>
      <c r="I104" s="334"/>
    </row>
    <row r="105" spans="1:9" s="339" customFormat="1" ht="13" x14ac:dyDescent="0.3">
      <c r="A105" s="774" t="s">
        <v>342</v>
      </c>
      <c r="B105" s="775" t="s">
        <v>328</v>
      </c>
      <c r="C105" s="775" t="s">
        <v>329</v>
      </c>
      <c r="D105" s="775" t="s">
        <v>330</v>
      </c>
      <c r="E105" s="775" t="s">
        <v>343</v>
      </c>
    </row>
    <row r="106" spans="1:9" s="58" customFormat="1" ht="13" x14ac:dyDescent="0.3">
      <c r="A106" s="464" t="s">
        <v>1216</v>
      </c>
      <c r="B106" s="335" t="s">
        <v>890</v>
      </c>
      <c r="C106" s="335" t="s">
        <v>891</v>
      </c>
      <c r="D106" s="335" t="s">
        <v>338</v>
      </c>
      <c r="E106" s="335" t="s">
        <v>892</v>
      </c>
    </row>
    <row r="107" spans="1:9" s="58" customFormat="1" ht="13" x14ac:dyDescent="0.3">
      <c r="A107" s="464" t="s">
        <v>893</v>
      </c>
      <c r="B107" s="335" t="s">
        <v>894</v>
      </c>
      <c r="C107" s="335" t="s">
        <v>344</v>
      </c>
      <c r="D107" s="335" t="s">
        <v>338</v>
      </c>
      <c r="E107" s="335" t="s">
        <v>895</v>
      </c>
    </row>
    <row r="108" spans="1:9" s="58" customFormat="1" ht="13" x14ac:dyDescent="0.3">
      <c r="A108" s="464" t="s">
        <v>897</v>
      </c>
      <c r="B108" s="335" t="s">
        <v>896</v>
      </c>
      <c r="C108" s="335" t="s">
        <v>897</v>
      </c>
      <c r="D108" s="335" t="s">
        <v>331</v>
      </c>
      <c r="E108" s="335" t="s">
        <v>898</v>
      </c>
    </row>
    <row r="109" spans="1:9" s="58" customFormat="1" ht="13" x14ac:dyDescent="0.3">
      <c r="A109" s="464" t="s">
        <v>1217</v>
      </c>
      <c r="B109" s="335" t="s">
        <v>899</v>
      </c>
      <c r="C109" s="335" t="s">
        <v>900</v>
      </c>
      <c r="D109" s="335" t="s">
        <v>331</v>
      </c>
      <c r="E109" s="335" t="s">
        <v>901</v>
      </c>
    </row>
    <row r="110" spans="1:9" s="58" customFormat="1" ht="13" x14ac:dyDescent="0.3">
      <c r="A110" s="464" t="s">
        <v>352</v>
      </c>
      <c r="B110" s="335" t="s">
        <v>353</v>
      </c>
      <c r="C110" s="335" t="s">
        <v>354</v>
      </c>
      <c r="D110" s="335" t="s">
        <v>331</v>
      </c>
      <c r="E110" s="335" t="s">
        <v>355</v>
      </c>
    </row>
    <row r="111" spans="1:9" s="58" customFormat="1" ht="13" x14ac:dyDescent="0.3">
      <c r="A111" s="464" t="s">
        <v>1218</v>
      </c>
      <c r="B111" s="335" t="s">
        <v>902</v>
      </c>
      <c r="C111" s="335" t="s">
        <v>356</v>
      </c>
      <c r="D111" s="335" t="s">
        <v>331</v>
      </c>
      <c r="E111" s="335" t="s">
        <v>903</v>
      </c>
    </row>
    <row r="112" spans="1:9" s="58" customFormat="1" ht="13" x14ac:dyDescent="0.3">
      <c r="A112" s="464" t="s">
        <v>1219</v>
      </c>
      <c r="B112" s="335" t="s">
        <v>904</v>
      </c>
      <c r="C112" s="335" t="s">
        <v>346</v>
      </c>
      <c r="D112" s="335" t="s">
        <v>340</v>
      </c>
      <c r="E112" s="335" t="s">
        <v>905</v>
      </c>
    </row>
    <row r="113" spans="1:7" s="58" customFormat="1" ht="13" x14ac:dyDescent="0.3">
      <c r="A113" s="464" t="s">
        <v>1220</v>
      </c>
      <c r="B113" s="335" t="s">
        <v>906</v>
      </c>
      <c r="C113" s="335" t="s">
        <v>907</v>
      </c>
      <c r="D113" s="335" t="s">
        <v>340</v>
      </c>
      <c r="E113" s="335" t="s">
        <v>908</v>
      </c>
    </row>
    <row r="114" spans="1:7" s="58" customFormat="1" ht="13" x14ac:dyDescent="0.3">
      <c r="A114" s="464" t="s">
        <v>1221</v>
      </c>
      <c r="B114" s="335" t="s">
        <v>909</v>
      </c>
      <c r="C114" s="335" t="s">
        <v>910</v>
      </c>
      <c r="D114" s="335" t="s">
        <v>332</v>
      </c>
      <c r="E114" s="335" t="s">
        <v>911</v>
      </c>
    </row>
    <row r="115" spans="1:7" s="58" customFormat="1" ht="13" x14ac:dyDescent="0.3">
      <c r="A115" s="464" t="s">
        <v>912</v>
      </c>
      <c r="B115" s="335" t="s">
        <v>913</v>
      </c>
      <c r="C115" s="335" t="s">
        <v>914</v>
      </c>
      <c r="D115" s="335" t="s">
        <v>332</v>
      </c>
      <c r="E115" s="335" t="s">
        <v>915</v>
      </c>
    </row>
    <row r="116" spans="1:7" s="58" customFormat="1" ht="13" x14ac:dyDescent="0.3">
      <c r="A116" s="464" t="s">
        <v>1222</v>
      </c>
      <c r="B116" s="335" t="s">
        <v>916</v>
      </c>
      <c r="C116" s="335" t="s">
        <v>347</v>
      </c>
      <c r="D116" s="335" t="s">
        <v>332</v>
      </c>
      <c r="E116" s="335" t="s">
        <v>917</v>
      </c>
    </row>
    <row r="117" spans="1:7" s="58" customFormat="1" ht="13" x14ac:dyDescent="0.3">
      <c r="A117" s="464" t="s">
        <v>1223</v>
      </c>
      <c r="B117" s="335" t="s">
        <v>918</v>
      </c>
      <c r="C117" s="335" t="s">
        <v>919</v>
      </c>
      <c r="D117" s="335" t="s">
        <v>332</v>
      </c>
      <c r="E117" s="335" t="s">
        <v>920</v>
      </c>
    </row>
    <row r="118" spans="1:7" s="58" customFormat="1" ht="13" x14ac:dyDescent="0.3">
      <c r="A118" s="464" t="s">
        <v>1224</v>
      </c>
      <c r="B118" s="335" t="s">
        <v>921</v>
      </c>
      <c r="C118" s="335" t="s">
        <v>348</v>
      </c>
      <c r="D118" s="335" t="s">
        <v>333</v>
      </c>
      <c r="E118" s="335" t="s">
        <v>922</v>
      </c>
    </row>
    <row r="119" spans="1:7" s="58" customFormat="1" ht="13" x14ac:dyDescent="0.3">
      <c r="A119" s="464" t="s">
        <v>1225</v>
      </c>
      <c r="B119" s="335" t="s">
        <v>923</v>
      </c>
      <c r="C119" s="335" t="s">
        <v>349</v>
      </c>
      <c r="D119" s="335" t="s">
        <v>333</v>
      </c>
      <c r="E119" s="335" t="s">
        <v>924</v>
      </c>
    </row>
    <row r="120" spans="1:7" s="58" customFormat="1" ht="13" x14ac:dyDescent="0.3">
      <c r="A120" s="464" t="s">
        <v>1226</v>
      </c>
      <c r="B120" s="335" t="s">
        <v>925</v>
      </c>
      <c r="C120" s="335" t="s">
        <v>926</v>
      </c>
      <c r="D120" s="335" t="s">
        <v>333</v>
      </c>
      <c r="E120" s="335" t="s">
        <v>927</v>
      </c>
    </row>
    <row r="121" spans="1:7" s="58" customFormat="1" ht="13" x14ac:dyDescent="0.3">
      <c r="A121" s="464" t="s">
        <v>360</v>
      </c>
      <c r="B121" s="335" t="s">
        <v>361</v>
      </c>
      <c r="C121" s="335" t="s">
        <v>359</v>
      </c>
      <c r="D121" s="335" t="s">
        <v>333</v>
      </c>
      <c r="E121" s="335" t="s">
        <v>362</v>
      </c>
    </row>
    <row r="122" spans="1:7" s="58" customFormat="1" ht="13" x14ac:dyDescent="0.3">
      <c r="A122" s="464" t="s">
        <v>1227</v>
      </c>
      <c r="B122" s="335" t="s">
        <v>928</v>
      </c>
      <c r="C122" s="335" t="s">
        <v>929</v>
      </c>
      <c r="D122" s="335" t="s">
        <v>333</v>
      </c>
      <c r="E122" s="335" t="s">
        <v>930</v>
      </c>
    </row>
    <row r="123" spans="1:7" s="58" customFormat="1" ht="13" x14ac:dyDescent="0.3">
      <c r="A123" s="464" t="s">
        <v>1228</v>
      </c>
      <c r="B123" s="335" t="s">
        <v>931</v>
      </c>
      <c r="C123" s="335" t="s">
        <v>350</v>
      </c>
      <c r="D123" s="335" t="s">
        <v>333</v>
      </c>
      <c r="E123" s="335" t="s">
        <v>932</v>
      </c>
    </row>
    <row r="124" spans="1:7" s="58" customFormat="1" ht="13" x14ac:dyDescent="0.3">
      <c r="A124" s="464" t="s">
        <v>1229</v>
      </c>
      <c r="B124" s="335" t="s">
        <v>933</v>
      </c>
      <c r="C124" s="335" t="s">
        <v>934</v>
      </c>
      <c r="D124" s="335" t="s">
        <v>333</v>
      </c>
      <c r="E124" s="335" t="s">
        <v>935</v>
      </c>
    </row>
    <row r="125" spans="1:7" s="58" customFormat="1" ht="13" x14ac:dyDescent="0.3">
      <c r="A125" s="464" t="s">
        <v>1230</v>
      </c>
      <c r="B125" s="335" t="s">
        <v>936</v>
      </c>
      <c r="C125" s="335" t="s">
        <v>937</v>
      </c>
      <c r="D125" s="335" t="s">
        <v>333</v>
      </c>
      <c r="E125" s="335" t="s">
        <v>938</v>
      </c>
    </row>
    <row r="126" spans="1:7" s="58" customFormat="1" ht="13" x14ac:dyDescent="0.3">
      <c r="A126" s="464" t="s">
        <v>939</v>
      </c>
      <c r="B126" s="335" t="s">
        <v>940</v>
      </c>
      <c r="C126" s="335" t="s">
        <v>941</v>
      </c>
      <c r="D126" s="335" t="s">
        <v>333</v>
      </c>
      <c r="E126" s="335" t="s">
        <v>942</v>
      </c>
    </row>
    <row r="127" spans="1:7" s="334" customFormat="1" ht="12.75" customHeight="1" x14ac:dyDescent="0.3">
      <c r="A127" s="1064" t="s">
        <v>351</v>
      </c>
      <c r="B127" s="1064"/>
      <c r="C127" s="1064"/>
      <c r="D127" s="1064"/>
      <c r="E127" s="1064"/>
      <c r="F127" s="824"/>
      <c r="G127" s="824"/>
    </row>
    <row r="128" spans="1:7" s="334" customFormat="1" ht="13" x14ac:dyDescent="0.3">
      <c r="A128" s="1064"/>
      <c r="B128" s="1064"/>
      <c r="C128" s="1064"/>
      <c r="D128" s="1064"/>
      <c r="E128" s="1064"/>
      <c r="F128" s="824"/>
      <c r="G128" s="824"/>
    </row>
    <row r="129" spans="1:5" s="58" customFormat="1" ht="13" x14ac:dyDescent="0.3">
      <c r="E129" s="333"/>
    </row>
    <row r="130" spans="1:5" s="58" customFormat="1" ht="13" x14ac:dyDescent="0.3">
      <c r="A130" s="769" t="s">
        <v>883</v>
      </c>
      <c r="B130" s="769"/>
      <c r="C130" s="769"/>
      <c r="D130" s="769"/>
      <c r="E130" s="769"/>
    </row>
    <row r="131" spans="1:5" s="339" customFormat="1" ht="13" x14ac:dyDescent="0.3">
      <c r="A131" s="774" t="s">
        <v>342</v>
      </c>
      <c r="B131" s="775" t="s">
        <v>328</v>
      </c>
      <c r="C131" s="775" t="s">
        <v>329</v>
      </c>
      <c r="D131" s="775" t="s">
        <v>330</v>
      </c>
      <c r="E131" s="775" t="s">
        <v>343</v>
      </c>
    </row>
    <row r="132" spans="1:5" s="58" customFormat="1" ht="13" x14ac:dyDescent="0.3">
      <c r="A132" s="464" t="s">
        <v>943</v>
      </c>
      <c r="B132" s="335" t="s">
        <v>944</v>
      </c>
      <c r="C132" s="335" t="s">
        <v>345</v>
      </c>
      <c r="D132" s="335" t="s">
        <v>338</v>
      </c>
      <c r="E132" s="335" t="s">
        <v>945</v>
      </c>
    </row>
    <row r="133" spans="1:5" s="58" customFormat="1" ht="13" x14ac:dyDescent="0.3">
      <c r="A133" s="464" t="s">
        <v>946</v>
      </c>
      <c r="B133" s="335" t="s">
        <v>947</v>
      </c>
      <c r="C133" s="335" t="s">
        <v>344</v>
      </c>
      <c r="D133" s="335" t="s">
        <v>338</v>
      </c>
      <c r="E133" s="335" t="s">
        <v>948</v>
      </c>
    </row>
    <row r="134" spans="1:5" s="58" customFormat="1" ht="13" x14ac:dyDescent="0.3">
      <c r="A134" s="464" t="s">
        <v>949</v>
      </c>
      <c r="B134" s="335" t="s">
        <v>950</v>
      </c>
      <c r="C134" s="335" t="s">
        <v>345</v>
      </c>
      <c r="D134" s="335" t="s">
        <v>338</v>
      </c>
      <c r="E134" s="335" t="s">
        <v>951</v>
      </c>
    </row>
    <row r="135" spans="1:5" s="58" customFormat="1" ht="13" x14ac:dyDescent="0.3">
      <c r="A135" s="464" t="s">
        <v>352</v>
      </c>
      <c r="B135" s="335" t="s">
        <v>952</v>
      </c>
      <c r="C135" s="335" t="s">
        <v>345</v>
      </c>
      <c r="D135" s="335" t="s">
        <v>338</v>
      </c>
      <c r="E135" s="335" t="s">
        <v>953</v>
      </c>
    </row>
    <row r="136" spans="1:5" s="58" customFormat="1" ht="13" x14ac:dyDescent="0.3">
      <c r="A136" s="464" t="s">
        <v>1231</v>
      </c>
      <c r="B136" s="335" t="s">
        <v>954</v>
      </c>
      <c r="C136" s="335" t="s">
        <v>955</v>
      </c>
      <c r="D136" s="335" t="s">
        <v>338</v>
      </c>
      <c r="E136" s="335" t="s">
        <v>956</v>
      </c>
    </row>
    <row r="137" spans="1:5" s="58" customFormat="1" ht="13" x14ac:dyDescent="0.3">
      <c r="A137" s="464" t="s">
        <v>1232</v>
      </c>
      <c r="B137" s="335" t="s">
        <v>957</v>
      </c>
      <c r="C137" s="335" t="s">
        <v>344</v>
      </c>
      <c r="D137" s="335" t="s">
        <v>338</v>
      </c>
      <c r="E137" s="335" t="s">
        <v>958</v>
      </c>
    </row>
    <row r="138" spans="1:5" s="58" customFormat="1" ht="13" x14ac:dyDescent="0.3">
      <c r="A138" s="464" t="s">
        <v>352</v>
      </c>
      <c r="B138" s="335" t="s">
        <v>959</v>
      </c>
      <c r="C138" s="335" t="s">
        <v>344</v>
      </c>
      <c r="D138" s="335" t="s">
        <v>338</v>
      </c>
      <c r="E138" s="335" t="s">
        <v>960</v>
      </c>
    </row>
    <row r="139" spans="1:5" s="58" customFormat="1" ht="13" x14ac:dyDescent="0.3">
      <c r="A139" s="464" t="s">
        <v>352</v>
      </c>
      <c r="B139" s="335" t="s">
        <v>961</v>
      </c>
      <c r="C139" s="335" t="s">
        <v>345</v>
      </c>
      <c r="D139" s="335" t="s">
        <v>338</v>
      </c>
      <c r="E139" s="335" t="s">
        <v>962</v>
      </c>
    </row>
    <row r="140" spans="1:5" s="58" customFormat="1" ht="13" x14ac:dyDescent="0.3">
      <c r="A140" s="464" t="s">
        <v>352</v>
      </c>
      <c r="B140" s="335" t="s">
        <v>963</v>
      </c>
      <c r="C140" s="335" t="s">
        <v>964</v>
      </c>
      <c r="D140" s="335" t="s">
        <v>331</v>
      </c>
      <c r="E140" s="335" t="s">
        <v>965</v>
      </c>
    </row>
    <row r="141" spans="1:5" s="58" customFormat="1" ht="13" x14ac:dyDescent="0.3">
      <c r="A141" s="464" t="s">
        <v>352</v>
      </c>
      <c r="B141" s="335" t="s">
        <v>966</v>
      </c>
      <c r="C141" s="335" t="s">
        <v>356</v>
      </c>
      <c r="D141" s="335" t="s">
        <v>331</v>
      </c>
      <c r="E141" s="335" t="s">
        <v>967</v>
      </c>
    </row>
    <row r="142" spans="1:5" s="58" customFormat="1" ht="13" x14ac:dyDescent="0.3">
      <c r="A142" s="464" t="s">
        <v>352</v>
      </c>
      <c r="B142" s="335" t="s">
        <v>968</v>
      </c>
      <c r="C142" s="335" t="s">
        <v>969</v>
      </c>
      <c r="D142" s="335" t="s">
        <v>331</v>
      </c>
      <c r="E142" s="335" t="s">
        <v>970</v>
      </c>
    </row>
    <row r="143" spans="1:5" s="58" customFormat="1" ht="13" x14ac:dyDescent="0.3">
      <c r="A143" s="464" t="s">
        <v>352</v>
      </c>
      <c r="B143" s="335" t="s">
        <v>971</v>
      </c>
      <c r="C143" s="335" t="s">
        <v>972</v>
      </c>
      <c r="D143" s="335" t="s">
        <v>331</v>
      </c>
      <c r="E143" s="335" t="s">
        <v>973</v>
      </c>
    </row>
    <row r="144" spans="1:5" s="58" customFormat="1" ht="13" x14ac:dyDescent="0.3">
      <c r="A144" s="464" t="s">
        <v>352</v>
      </c>
      <c r="B144" s="335" t="s">
        <v>974</v>
      </c>
      <c r="C144" s="335" t="s">
        <v>975</v>
      </c>
      <c r="D144" s="335" t="s">
        <v>331</v>
      </c>
      <c r="E144" s="335" t="s">
        <v>976</v>
      </c>
    </row>
    <row r="145" spans="1:5" s="58" customFormat="1" ht="13" x14ac:dyDescent="0.3">
      <c r="A145" s="464" t="s">
        <v>1233</v>
      </c>
      <c r="B145" s="335" t="s">
        <v>977</v>
      </c>
      <c r="C145" s="335" t="s">
        <v>356</v>
      </c>
      <c r="D145" s="335" t="s">
        <v>331</v>
      </c>
      <c r="E145" s="335" t="s">
        <v>978</v>
      </c>
    </row>
    <row r="146" spans="1:5" s="58" customFormat="1" ht="13" x14ac:dyDescent="0.3">
      <c r="A146" s="464" t="s">
        <v>979</v>
      </c>
      <c r="B146" s="335" t="s">
        <v>980</v>
      </c>
      <c r="C146" s="335" t="s">
        <v>900</v>
      </c>
      <c r="D146" s="335" t="s">
        <v>331</v>
      </c>
      <c r="E146" s="335" t="s">
        <v>981</v>
      </c>
    </row>
    <row r="147" spans="1:5" s="58" customFormat="1" ht="13" x14ac:dyDescent="0.3">
      <c r="A147" s="464" t="s">
        <v>352</v>
      </c>
      <c r="B147" s="335" t="s">
        <v>982</v>
      </c>
      <c r="C147" s="335" t="s">
        <v>356</v>
      </c>
      <c r="D147" s="335" t="s">
        <v>331</v>
      </c>
      <c r="E147" s="335" t="s">
        <v>983</v>
      </c>
    </row>
    <row r="148" spans="1:5" s="58" customFormat="1" ht="13" x14ac:dyDescent="0.3">
      <c r="A148" s="464" t="s">
        <v>352</v>
      </c>
      <c r="B148" s="335" t="s">
        <v>984</v>
      </c>
      <c r="C148" s="335" t="s">
        <v>985</v>
      </c>
      <c r="D148" s="335" t="s">
        <v>331</v>
      </c>
      <c r="E148" s="335" t="s">
        <v>986</v>
      </c>
    </row>
    <row r="149" spans="1:5" s="58" customFormat="1" ht="13" x14ac:dyDescent="0.3">
      <c r="A149" s="464" t="s">
        <v>352</v>
      </c>
      <c r="B149" s="335" t="s">
        <v>987</v>
      </c>
      <c r="C149" s="335" t="s">
        <v>975</v>
      </c>
      <c r="D149" s="335" t="s">
        <v>331</v>
      </c>
      <c r="E149" s="335" t="s">
        <v>988</v>
      </c>
    </row>
    <row r="150" spans="1:5" s="58" customFormat="1" ht="13" x14ac:dyDescent="0.3">
      <c r="A150" s="464" t="s">
        <v>989</v>
      </c>
      <c r="B150" s="335" t="s">
        <v>990</v>
      </c>
      <c r="C150" s="335" t="s">
        <v>975</v>
      </c>
      <c r="D150" s="335" t="s">
        <v>331</v>
      </c>
      <c r="E150" s="335" t="s">
        <v>991</v>
      </c>
    </row>
    <row r="151" spans="1:5" s="58" customFormat="1" ht="13" x14ac:dyDescent="0.3">
      <c r="A151" s="464" t="s">
        <v>1234</v>
      </c>
      <c r="B151" s="335" t="s">
        <v>992</v>
      </c>
      <c r="C151" s="335" t="s">
        <v>357</v>
      </c>
      <c r="D151" s="335" t="s">
        <v>358</v>
      </c>
      <c r="E151" s="335" t="s">
        <v>993</v>
      </c>
    </row>
    <row r="152" spans="1:5" s="58" customFormat="1" ht="13" x14ac:dyDescent="0.3">
      <c r="A152" s="464" t="s">
        <v>994</v>
      </c>
      <c r="B152" s="335" t="s">
        <v>995</v>
      </c>
      <c r="C152" s="335" t="s">
        <v>996</v>
      </c>
      <c r="D152" s="335" t="s">
        <v>339</v>
      </c>
      <c r="E152" s="335" t="s">
        <v>997</v>
      </c>
    </row>
    <row r="153" spans="1:5" s="58" customFormat="1" ht="13" x14ac:dyDescent="0.3">
      <c r="A153" s="464" t="s">
        <v>999</v>
      </c>
      <c r="B153" s="335" t="s">
        <v>998</v>
      </c>
      <c r="C153" s="335" t="s">
        <v>999</v>
      </c>
      <c r="D153" s="335" t="s">
        <v>340</v>
      </c>
      <c r="E153" s="335" t="s">
        <v>1000</v>
      </c>
    </row>
    <row r="154" spans="1:5" s="58" customFormat="1" ht="13" x14ac:dyDescent="0.3">
      <c r="A154" s="464" t="s">
        <v>1001</v>
      </c>
      <c r="B154" s="335" t="s">
        <v>1002</v>
      </c>
      <c r="C154" s="335" t="s">
        <v>910</v>
      </c>
      <c r="D154" s="335" t="s">
        <v>332</v>
      </c>
      <c r="E154" s="335" t="s">
        <v>1003</v>
      </c>
    </row>
    <row r="155" spans="1:5" s="58" customFormat="1" ht="13" x14ac:dyDescent="0.3">
      <c r="A155" s="464" t="s">
        <v>352</v>
      </c>
      <c r="B155" s="335" t="s">
        <v>1004</v>
      </c>
      <c r="C155" s="335" t="s">
        <v>1005</v>
      </c>
      <c r="D155" s="335" t="s">
        <v>332</v>
      </c>
      <c r="E155" s="335" t="s">
        <v>1006</v>
      </c>
    </row>
    <row r="156" spans="1:5" s="58" customFormat="1" ht="13" x14ac:dyDescent="0.3">
      <c r="A156" s="464" t="s">
        <v>1007</v>
      </c>
      <c r="B156" s="335" t="s">
        <v>1008</v>
      </c>
      <c r="C156" s="335" t="s">
        <v>1007</v>
      </c>
      <c r="D156" s="335" t="s">
        <v>332</v>
      </c>
      <c r="E156" s="335" t="s">
        <v>1009</v>
      </c>
    </row>
    <row r="157" spans="1:5" s="58" customFormat="1" ht="13" x14ac:dyDescent="0.3">
      <c r="A157" s="464" t="s">
        <v>1235</v>
      </c>
      <c r="B157" s="335" t="s">
        <v>1010</v>
      </c>
      <c r="C157" s="335" t="s">
        <v>914</v>
      </c>
      <c r="D157" s="335" t="s">
        <v>332</v>
      </c>
      <c r="E157" s="335" t="s">
        <v>1011</v>
      </c>
    </row>
    <row r="158" spans="1:5" s="58" customFormat="1" ht="13" x14ac:dyDescent="0.3">
      <c r="A158" s="464" t="s">
        <v>1012</v>
      </c>
      <c r="B158" s="335" t="s">
        <v>1012</v>
      </c>
      <c r="C158" s="335" t="s">
        <v>1013</v>
      </c>
      <c r="D158" s="335" t="s">
        <v>332</v>
      </c>
      <c r="E158" s="335" t="s">
        <v>1014</v>
      </c>
    </row>
    <row r="159" spans="1:5" s="58" customFormat="1" ht="13" x14ac:dyDescent="0.3">
      <c r="A159" s="464" t="s">
        <v>1015</v>
      </c>
      <c r="B159" s="335" t="s">
        <v>1016</v>
      </c>
      <c r="C159" s="335" t="s">
        <v>349</v>
      </c>
      <c r="D159" s="335" t="s">
        <v>333</v>
      </c>
      <c r="E159" s="335" t="s">
        <v>1017</v>
      </c>
    </row>
    <row r="160" spans="1:5" s="58" customFormat="1" ht="13" x14ac:dyDescent="0.3">
      <c r="A160" s="464" t="s">
        <v>1018</v>
      </c>
      <c r="B160" s="335" t="s">
        <v>1019</v>
      </c>
      <c r="C160" s="335" t="s">
        <v>349</v>
      </c>
      <c r="D160" s="335" t="s">
        <v>333</v>
      </c>
      <c r="E160" s="335" t="s">
        <v>1020</v>
      </c>
    </row>
    <row r="161" spans="1:5" s="58" customFormat="1" ht="13" x14ac:dyDescent="0.3">
      <c r="A161" s="464" t="s">
        <v>1021</v>
      </c>
      <c r="B161" s="335" t="s">
        <v>1022</v>
      </c>
      <c r="C161" s="335" t="s">
        <v>937</v>
      </c>
      <c r="D161" s="335" t="s">
        <v>333</v>
      </c>
      <c r="E161" s="335" t="s">
        <v>1023</v>
      </c>
    </row>
    <row r="162" spans="1:5" s="58" customFormat="1" ht="13" x14ac:dyDescent="0.3">
      <c r="A162" s="464" t="s">
        <v>1024</v>
      </c>
      <c r="B162" s="335" t="s">
        <v>1025</v>
      </c>
      <c r="C162" s="335" t="s">
        <v>348</v>
      </c>
      <c r="D162" s="335" t="s">
        <v>333</v>
      </c>
      <c r="E162" s="335" t="s">
        <v>1026</v>
      </c>
    </row>
    <row r="163" spans="1:5" s="58" customFormat="1" ht="13" customHeight="1" x14ac:dyDescent="0.3">
      <c r="A163" s="1063" t="s">
        <v>1027</v>
      </c>
      <c r="B163" s="1063"/>
      <c r="C163" s="1063"/>
      <c r="D163" s="1063"/>
      <c r="E163" s="1063"/>
    </row>
    <row r="164" spans="1:5" s="58" customFormat="1" ht="13" x14ac:dyDescent="0.3">
      <c r="A164" s="1063"/>
      <c r="B164" s="1063"/>
      <c r="C164" s="1063"/>
      <c r="D164" s="1063"/>
      <c r="E164" s="1063"/>
    </row>
    <row r="165" spans="1:5" s="58" customFormat="1" x14ac:dyDescent="0.35">
      <c r="A165"/>
      <c r="B165"/>
      <c r="C165"/>
      <c r="D165"/>
      <c r="E165"/>
    </row>
    <row r="166" spans="1:5" s="58" customFormat="1" x14ac:dyDescent="0.35">
      <c r="A166"/>
      <c r="B166"/>
      <c r="C166"/>
      <c r="D166"/>
      <c r="E166"/>
    </row>
    <row r="167" spans="1:5" s="58" customFormat="1" x14ac:dyDescent="0.35">
      <c r="A167"/>
      <c r="B167"/>
      <c r="C167"/>
      <c r="D167"/>
      <c r="E167"/>
    </row>
    <row r="168" spans="1:5" s="58" customFormat="1" x14ac:dyDescent="0.35">
      <c r="A168"/>
      <c r="B168"/>
      <c r="C168"/>
      <c r="D168"/>
      <c r="E168"/>
    </row>
    <row r="169" spans="1:5" s="58" customFormat="1" x14ac:dyDescent="0.35">
      <c r="A169"/>
      <c r="B169"/>
      <c r="C169"/>
      <c r="D169"/>
      <c r="E169"/>
    </row>
    <row r="170" spans="1:5" s="58" customFormat="1" x14ac:dyDescent="0.35">
      <c r="A170"/>
      <c r="B170"/>
      <c r="C170"/>
      <c r="D170"/>
      <c r="E170"/>
    </row>
    <row r="171" spans="1:5" s="58" customFormat="1" x14ac:dyDescent="0.35">
      <c r="A171"/>
      <c r="B171"/>
      <c r="C171"/>
      <c r="D171"/>
      <c r="E171"/>
    </row>
    <row r="172" spans="1:5" s="58" customFormat="1" ht="13" x14ac:dyDescent="0.3"/>
    <row r="173" spans="1:5" s="58" customFormat="1" ht="13" x14ac:dyDescent="0.3"/>
    <row r="174" spans="1:5" s="58" customFormat="1" ht="13" x14ac:dyDescent="0.3">
      <c r="A174" s="464"/>
      <c r="B174" s="335"/>
      <c r="C174" s="335"/>
      <c r="D174" s="335"/>
      <c r="E174" s="335"/>
    </row>
    <row r="175" spans="1:5" s="58" customFormat="1" ht="13" x14ac:dyDescent="0.3">
      <c r="A175" s="464"/>
      <c r="B175" s="335"/>
      <c r="C175" s="335"/>
      <c r="D175" s="335"/>
      <c r="E175" s="335"/>
    </row>
    <row r="176" spans="1:5" s="58" customFormat="1" ht="13" x14ac:dyDescent="0.3">
      <c r="A176" s="464"/>
      <c r="B176" s="335"/>
      <c r="C176" s="335"/>
      <c r="D176" s="335"/>
      <c r="E176" s="335"/>
    </row>
    <row r="177" spans="1:5" s="58" customFormat="1" ht="13" x14ac:dyDescent="0.3">
      <c r="A177" s="464"/>
      <c r="B177" s="335"/>
      <c r="C177" s="335"/>
      <c r="D177" s="335"/>
      <c r="E177" s="335"/>
    </row>
    <row r="178" spans="1:5" s="58" customFormat="1" ht="13" x14ac:dyDescent="0.3">
      <c r="A178" s="464"/>
      <c r="B178" s="335"/>
      <c r="C178" s="335"/>
      <c r="D178" s="335"/>
      <c r="E178" s="335"/>
    </row>
    <row r="179" spans="1:5" s="58" customFormat="1" ht="13" x14ac:dyDescent="0.3">
      <c r="A179" s="464"/>
      <c r="B179" s="335"/>
      <c r="C179" s="335"/>
      <c r="D179" s="335"/>
      <c r="E179" s="335"/>
    </row>
    <row r="180" spans="1:5" s="58" customFormat="1" ht="13" x14ac:dyDescent="0.3">
      <c r="A180" s="464"/>
      <c r="B180" s="335"/>
      <c r="C180" s="335"/>
      <c r="D180" s="335"/>
      <c r="E180" s="335"/>
    </row>
    <row r="181" spans="1:5" s="58" customFormat="1" ht="13" x14ac:dyDescent="0.3">
      <c r="A181" s="464"/>
      <c r="B181" s="335"/>
      <c r="C181" s="335"/>
      <c r="D181" s="335"/>
      <c r="E181" s="335"/>
    </row>
    <row r="182" spans="1:5" s="58" customFormat="1" ht="13" x14ac:dyDescent="0.3">
      <c r="A182" s="464"/>
      <c r="B182" s="335"/>
      <c r="C182" s="335"/>
      <c r="D182" s="335"/>
      <c r="E182" s="335"/>
    </row>
    <row r="183" spans="1:5" s="58" customFormat="1" ht="13" x14ac:dyDescent="0.3">
      <c r="A183" s="464"/>
      <c r="B183" s="335"/>
      <c r="C183" s="335"/>
      <c r="D183" s="335"/>
      <c r="E183" s="335"/>
    </row>
    <row r="184" spans="1:5" s="58" customFormat="1" ht="13" x14ac:dyDescent="0.3">
      <c r="A184" s="464"/>
      <c r="B184" s="335"/>
      <c r="C184" s="335"/>
      <c r="D184" s="335"/>
      <c r="E184" s="335"/>
    </row>
    <row r="185" spans="1:5" s="58" customFormat="1" ht="13" x14ac:dyDescent="0.3">
      <c r="A185" s="464"/>
      <c r="B185" s="335"/>
      <c r="C185" s="335"/>
      <c r="D185" s="335"/>
      <c r="E185" s="335"/>
    </row>
    <row r="186" spans="1:5" s="58" customFormat="1" ht="13" x14ac:dyDescent="0.3">
      <c r="A186" s="464"/>
      <c r="B186" s="335"/>
      <c r="C186" s="335"/>
      <c r="D186" s="335"/>
      <c r="E186" s="335"/>
    </row>
    <row r="187" spans="1:5" s="58" customFormat="1" ht="13" x14ac:dyDescent="0.3">
      <c r="A187" s="464"/>
      <c r="B187" s="335"/>
      <c r="C187" s="335"/>
      <c r="D187" s="335"/>
      <c r="E187" s="335"/>
    </row>
    <row r="188" spans="1:5" s="58" customFormat="1" ht="13" x14ac:dyDescent="0.3">
      <c r="A188" s="464"/>
      <c r="B188" s="335"/>
      <c r="C188" s="335"/>
      <c r="D188" s="335"/>
      <c r="E188" s="335"/>
    </row>
    <row r="189" spans="1:5" s="58" customFormat="1" ht="13" x14ac:dyDescent="0.3">
      <c r="A189" s="464"/>
      <c r="B189" s="335"/>
      <c r="C189" s="335"/>
      <c r="D189" s="335"/>
      <c r="E189" s="335"/>
    </row>
    <row r="190" spans="1:5" s="58" customFormat="1" ht="13" x14ac:dyDescent="0.3">
      <c r="A190" s="464"/>
      <c r="B190" s="335"/>
      <c r="C190" s="335"/>
      <c r="D190" s="335"/>
      <c r="E190" s="335"/>
    </row>
    <row r="191" spans="1:5" s="58" customFormat="1" ht="13" x14ac:dyDescent="0.3">
      <c r="A191" s="464"/>
      <c r="B191" s="335"/>
      <c r="C191" s="335"/>
      <c r="D191" s="335"/>
      <c r="E191" s="335"/>
    </row>
    <row r="192" spans="1:5" s="58" customFormat="1" ht="13" x14ac:dyDescent="0.3">
      <c r="A192" s="464"/>
      <c r="B192" s="335"/>
      <c r="C192" s="335"/>
      <c r="D192" s="335"/>
      <c r="E192" s="335"/>
    </row>
    <row r="193" spans="1:5" s="58" customFormat="1" ht="13" x14ac:dyDescent="0.3">
      <c r="A193" s="464"/>
      <c r="B193" s="335"/>
      <c r="C193" s="335"/>
      <c r="D193" s="335"/>
      <c r="E193" s="335"/>
    </row>
    <row r="194" spans="1:5" s="58" customFormat="1" ht="13" x14ac:dyDescent="0.3">
      <c r="A194" s="464"/>
      <c r="B194" s="335"/>
      <c r="C194" s="335"/>
      <c r="D194" s="335"/>
      <c r="E194" s="335"/>
    </row>
    <row r="195" spans="1:5" s="58" customFormat="1" ht="13" x14ac:dyDescent="0.3">
      <c r="A195" s="464"/>
      <c r="B195" s="335"/>
      <c r="C195" s="335"/>
      <c r="D195" s="335"/>
      <c r="E195" s="335"/>
    </row>
    <row r="196" spans="1:5" s="58" customFormat="1" ht="13" x14ac:dyDescent="0.3">
      <c r="A196" s="464"/>
      <c r="B196" s="335"/>
      <c r="C196" s="335"/>
      <c r="D196" s="335"/>
      <c r="E196" s="335"/>
    </row>
    <row r="197" spans="1:5" s="58" customFormat="1" ht="13" x14ac:dyDescent="0.3">
      <c r="A197" s="464"/>
      <c r="B197" s="335"/>
      <c r="C197" s="335"/>
      <c r="D197" s="335"/>
      <c r="E197" s="335"/>
    </row>
    <row r="198" spans="1:5" s="58" customFormat="1" ht="13" x14ac:dyDescent="0.3">
      <c r="A198" s="464"/>
      <c r="B198" s="335"/>
      <c r="C198" s="335"/>
      <c r="D198" s="335"/>
      <c r="E198" s="335"/>
    </row>
    <row r="199" spans="1:5" s="58" customFormat="1" ht="13" x14ac:dyDescent="0.3">
      <c r="A199" s="464"/>
      <c r="B199" s="335"/>
      <c r="C199" s="335"/>
      <c r="D199" s="335"/>
      <c r="E199" s="335"/>
    </row>
    <row r="200" spans="1:5" s="58" customFormat="1" ht="13" x14ac:dyDescent="0.3">
      <c r="A200" s="464"/>
      <c r="B200" s="335"/>
      <c r="C200" s="335"/>
      <c r="D200" s="335"/>
      <c r="E200" s="335"/>
    </row>
    <row r="201" spans="1:5" s="58" customFormat="1" ht="13" x14ac:dyDescent="0.3">
      <c r="A201" s="464"/>
      <c r="B201" s="335"/>
      <c r="C201" s="335"/>
      <c r="D201" s="335"/>
      <c r="E201" s="335"/>
    </row>
    <row r="202" spans="1:5" s="58" customFormat="1" ht="13" x14ac:dyDescent="0.3">
      <c r="A202" s="464"/>
      <c r="B202" s="335"/>
      <c r="C202" s="335"/>
      <c r="D202" s="335"/>
      <c r="E202" s="335"/>
    </row>
    <row r="203" spans="1:5" s="58" customFormat="1" ht="13" x14ac:dyDescent="0.3">
      <c r="A203" s="464"/>
      <c r="B203" s="335"/>
      <c r="C203" s="335"/>
      <c r="D203" s="335"/>
      <c r="E203" s="335"/>
    </row>
    <row r="204" spans="1:5" s="58" customFormat="1" ht="13" x14ac:dyDescent="0.3">
      <c r="A204" s="464"/>
      <c r="B204" s="335"/>
      <c r="C204" s="335"/>
      <c r="D204" s="335"/>
      <c r="E204" s="335"/>
    </row>
    <row r="205" spans="1:5" s="58" customFormat="1" ht="13" x14ac:dyDescent="0.3">
      <c r="A205" s="464"/>
      <c r="B205" s="335"/>
      <c r="C205" s="335"/>
      <c r="D205" s="335"/>
      <c r="E205" s="335"/>
    </row>
    <row r="206" spans="1:5" s="58" customFormat="1" ht="13" x14ac:dyDescent="0.3">
      <c r="A206" s="464"/>
      <c r="B206" s="335"/>
      <c r="C206" s="335"/>
      <c r="D206" s="335"/>
      <c r="E206" s="335"/>
    </row>
    <row r="207" spans="1:5" s="58" customFormat="1" ht="13" x14ac:dyDescent="0.3">
      <c r="A207" s="464"/>
      <c r="B207" s="335"/>
      <c r="C207" s="335"/>
      <c r="D207" s="335"/>
      <c r="E207" s="335"/>
    </row>
    <row r="208" spans="1:5" s="58" customFormat="1" ht="13" x14ac:dyDescent="0.3">
      <c r="A208" s="464"/>
      <c r="B208" s="335"/>
      <c r="C208" s="335"/>
      <c r="D208" s="335"/>
      <c r="E208" s="335"/>
    </row>
    <row r="209" spans="1:5" s="58" customFormat="1" ht="13" x14ac:dyDescent="0.3">
      <c r="A209" s="464"/>
      <c r="B209" s="335"/>
      <c r="C209" s="335"/>
      <c r="D209" s="335"/>
      <c r="E209" s="335"/>
    </row>
    <row r="210" spans="1:5" s="58" customFormat="1" ht="13" x14ac:dyDescent="0.3">
      <c r="A210" s="464"/>
      <c r="B210" s="335"/>
      <c r="C210" s="335"/>
      <c r="D210" s="335"/>
      <c r="E210" s="335"/>
    </row>
    <row r="211" spans="1:5" s="58" customFormat="1" ht="13" x14ac:dyDescent="0.3">
      <c r="A211" s="464"/>
      <c r="B211" s="335"/>
      <c r="C211" s="335"/>
      <c r="D211" s="335"/>
      <c r="E211" s="335"/>
    </row>
    <row r="212" spans="1:5" s="58" customFormat="1" ht="13" x14ac:dyDescent="0.3">
      <c r="A212" s="464"/>
      <c r="B212" s="335"/>
      <c r="C212" s="335"/>
      <c r="D212" s="335"/>
      <c r="E212" s="335"/>
    </row>
    <row r="213" spans="1:5" s="58" customFormat="1" ht="13" x14ac:dyDescent="0.3">
      <c r="A213" s="464"/>
      <c r="B213" s="335"/>
      <c r="C213" s="335"/>
      <c r="D213" s="335"/>
      <c r="E213" s="335"/>
    </row>
    <row r="214" spans="1:5" s="58" customFormat="1" ht="13" x14ac:dyDescent="0.3">
      <c r="A214" s="464"/>
      <c r="B214" s="335"/>
      <c r="C214" s="335"/>
      <c r="D214" s="335"/>
      <c r="E214" s="335"/>
    </row>
    <row r="215" spans="1:5" s="58" customFormat="1" ht="13" x14ac:dyDescent="0.3">
      <c r="A215" s="464"/>
      <c r="B215" s="335"/>
      <c r="C215" s="335"/>
      <c r="D215" s="335"/>
      <c r="E215" s="335"/>
    </row>
    <row r="216" spans="1:5" s="58" customFormat="1" ht="13" x14ac:dyDescent="0.3">
      <c r="A216" s="464"/>
      <c r="B216" s="335"/>
      <c r="C216" s="335"/>
      <c r="D216" s="335"/>
      <c r="E216" s="335"/>
    </row>
    <row r="217" spans="1:5" s="58" customFormat="1" ht="13" x14ac:dyDescent="0.3">
      <c r="A217" s="464"/>
      <c r="B217" s="465"/>
      <c r="C217" s="335"/>
      <c r="D217" s="335"/>
      <c r="E217" s="335"/>
    </row>
    <row r="218" spans="1:5" s="58" customFormat="1" ht="13" x14ac:dyDescent="0.3">
      <c r="A218" s="464"/>
      <c r="B218" s="465"/>
      <c r="C218" s="335"/>
      <c r="D218" s="335"/>
      <c r="E218" s="335"/>
    </row>
    <row r="219" spans="1:5" s="58" customFormat="1" ht="13" x14ac:dyDescent="0.3">
      <c r="A219" s="464"/>
      <c r="B219" s="465"/>
      <c r="C219" s="335"/>
      <c r="D219" s="335"/>
      <c r="E219" s="335"/>
    </row>
    <row r="220" spans="1:5" s="58" customFormat="1" ht="13" x14ac:dyDescent="0.3">
      <c r="A220" s="464"/>
      <c r="B220" s="465"/>
      <c r="C220" s="335"/>
      <c r="D220" s="335"/>
      <c r="E220" s="335"/>
    </row>
    <row r="221" spans="1:5" s="58" customFormat="1" ht="13" x14ac:dyDescent="0.3">
      <c r="A221" s="464"/>
      <c r="B221" s="335"/>
      <c r="C221" s="335"/>
      <c r="D221" s="335"/>
      <c r="E221" s="335"/>
    </row>
    <row r="222" spans="1:5" s="58" customFormat="1" ht="13" x14ac:dyDescent="0.3">
      <c r="A222" s="464"/>
      <c r="B222" s="335"/>
      <c r="C222" s="335"/>
      <c r="D222" s="335"/>
      <c r="E222" s="335"/>
    </row>
    <row r="223" spans="1:5" s="58" customFormat="1" ht="13" x14ac:dyDescent="0.3">
      <c r="A223" s="464"/>
      <c r="B223" s="335"/>
      <c r="C223" s="335"/>
      <c r="D223" s="335"/>
      <c r="E223" s="335"/>
    </row>
    <row r="224" spans="1:5" s="58" customFormat="1" ht="13" x14ac:dyDescent="0.3">
      <c r="A224" s="464"/>
      <c r="B224" s="335"/>
      <c r="C224" s="335"/>
      <c r="D224" s="335"/>
      <c r="E224" s="335"/>
    </row>
    <row r="225" spans="1:5" s="58" customFormat="1" ht="13" x14ac:dyDescent="0.3">
      <c r="A225" s="464"/>
      <c r="B225" s="465"/>
      <c r="C225" s="335"/>
      <c r="D225" s="335"/>
      <c r="E225" s="335"/>
    </row>
    <row r="226" spans="1:5" s="58" customFormat="1" ht="13" x14ac:dyDescent="0.3">
      <c r="E226" s="333"/>
    </row>
  </sheetData>
  <sheetProtection sheet="1" objects="1" scenarios="1"/>
  <mergeCells count="27">
    <mergeCell ref="A163:E164"/>
    <mergeCell ref="A127:E128"/>
    <mergeCell ref="A2:D2"/>
    <mergeCell ref="A18:D18"/>
    <mergeCell ref="A37:D37"/>
    <mergeCell ref="A21:D21"/>
    <mergeCell ref="A73:I73"/>
    <mergeCell ref="E67:G67"/>
    <mergeCell ref="A68:D68"/>
    <mergeCell ref="E68:G68"/>
    <mergeCell ref="A69:D69"/>
    <mergeCell ref="E69:G69"/>
    <mergeCell ref="A70:D70"/>
    <mergeCell ref="E70:G70"/>
    <mergeCell ref="H55:I55"/>
    <mergeCell ref="A40:A42"/>
    <mergeCell ref="H40:I40"/>
    <mergeCell ref="A55:A57"/>
    <mergeCell ref="B55:C55"/>
    <mergeCell ref="D55:E55"/>
    <mergeCell ref="F55:G55"/>
    <mergeCell ref="A66:D66"/>
    <mergeCell ref="E66:G66"/>
    <mergeCell ref="A67:D67"/>
    <mergeCell ref="B40:C40"/>
    <mergeCell ref="D40:E40"/>
    <mergeCell ref="F40:G40"/>
  </mergeCells>
  <conditionalFormatting sqref="A76">
    <cfRule type="duplicateValues" dxfId="10" priority="12"/>
  </conditionalFormatting>
  <conditionalFormatting sqref="A77:A86">
    <cfRule type="duplicateValues" dxfId="9" priority="24"/>
  </conditionalFormatting>
  <conditionalFormatting sqref="A93">
    <cfRule type="duplicateValues" dxfId="8" priority="10"/>
  </conditionalFormatting>
  <conditionalFormatting sqref="A96:A99 A94">
    <cfRule type="duplicateValues" dxfId="7" priority="28"/>
  </conditionalFormatting>
  <conditionalFormatting sqref="A100:A101">
    <cfRule type="duplicateValues" dxfId="6" priority="30"/>
  </conditionalFormatting>
  <conditionalFormatting sqref="A127">
    <cfRule type="duplicateValues" dxfId="5" priority="4"/>
  </conditionalFormatting>
  <conditionalFormatting sqref="B106:B108 B112:B113">
    <cfRule type="duplicateValues" dxfId="4" priority="5"/>
  </conditionalFormatting>
  <conditionalFormatting sqref="B132:B133">
    <cfRule type="duplicateValues" dxfId="3" priority="3"/>
  </conditionalFormatting>
  <conditionalFormatting sqref="B134:B135">
    <cfRule type="duplicateValues" dxfId="2" priority="2"/>
  </conditionalFormatting>
  <conditionalFormatting sqref="B136">
    <cfRule type="duplicateValues" dxfId="1" priority="1"/>
  </conditionalFormatting>
  <conditionalFormatting sqref="B225 B217:B220">
    <cfRule type="duplicateValues" dxfId="0" priority="13"/>
  </conditionalFormatting>
  <pageMargins left="0.70866141732283472" right="0.70866141732283472" top="0.74803149606299213" bottom="0.74803149606299213" header="0.31496062992125984" footer="0.31496062992125984"/>
  <pageSetup scale="62" fitToHeight="0" orientation="landscape" r:id="rId1"/>
  <rowBreaks count="1" manualBreakCount="1">
    <brk id="37" max="8" man="1"/>
  </rowBreaks>
  <ignoredErrors>
    <ignoredError sqref="H63:I6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0A75E-E4EB-48BB-A0C3-9DDF831F52DC}">
  <sheetPr>
    <pageSetUpPr fitToPage="1"/>
  </sheetPr>
  <dimension ref="A1:G51"/>
  <sheetViews>
    <sheetView zoomScaleNormal="100" workbookViewId="0"/>
  </sheetViews>
  <sheetFormatPr defaultColWidth="9.1796875" defaultRowHeight="14.5" x14ac:dyDescent="0.35"/>
  <cols>
    <col min="1" max="1" width="27.453125" style="2" customWidth="1"/>
    <col min="2" max="2" width="29.81640625" style="2" customWidth="1"/>
    <col min="3" max="3" width="89.453125" style="2" customWidth="1"/>
    <col min="4" max="4" width="19.453125" style="2" customWidth="1"/>
    <col min="5" max="5" width="27.453125" style="2" customWidth="1"/>
    <col min="6" max="6" width="19.453125" style="2" customWidth="1"/>
    <col min="7" max="7" width="21" style="2" customWidth="1"/>
    <col min="8" max="16384" width="9.1796875" style="2"/>
  </cols>
  <sheetData>
    <row r="1" spans="1:7" ht="26.5" x14ac:dyDescent="0.6">
      <c r="A1" s="982" t="s">
        <v>363</v>
      </c>
      <c r="B1" s="983"/>
      <c r="C1" s="983"/>
    </row>
    <row r="2" spans="1:7" ht="45" customHeight="1" x14ac:dyDescent="0.35">
      <c r="A2" s="1068" t="s">
        <v>1466</v>
      </c>
      <c r="B2" s="1068"/>
      <c r="C2" s="1068"/>
      <c r="D2" s="1068"/>
      <c r="E2" s="1068"/>
    </row>
    <row r="3" spans="1:7" x14ac:dyDescent="0.35">
      <c r="A3" s="1068" t="s">
        <v>1492</v>
      </c>
      <c r="B3" s="1068"/>
      <c r="C3" s="1068"/>
      <c r="D3" s="1068"/>
      <c r="E3" s="1068"/>
    </row>
    <row r="4" spans="1:7" x14ac:dyDescent="0.35">
      <c r="A4" s="985" t="s">
        <v>1361</v>
      </c>
      <c r="B4" s="984"/>
      <c r="C4" s="984"/>
      <c r="D4" s="986"/>
      <c r="E4" s="986"/>
      <c r="F4" s="986"/>
      <c r="G4" s="986"/>
    </row>
    <row r="5" spans="1:7" ht="12" customHeight="1" x14ac:dyDescent="0.35"/>
    <row r="6" spans="1:7" s="1" customFormat="1" x14ac:dyDescent="0.35">
      <c r="A6" s="987" t="s">
        <v>1362</v>
      </c>
      <c r="B6" s="987"/>
      <c r="C6" s="987" t="s">
        <v>1345</v>
      </c>
      <c r="D6" s="988" t="s">
        <v>856</v>
      </c>
      <c r="E6" s="988" t="s">
        <v>1363</v>
      </c>
      <c r="F6" s="988" t="s">
        <v>888</v>
      </c>
      <c r="G6" s="988" t="s">
        <v>855</v>
      </c>
    </row>
    <row r="7" spans="1:7" x14ac:dyDescent="0.35">
      <c r="A7" s="991" t="s">
        <v>364</v>
      </c>
      <c r="B7" s="989"/>
      <c r="C7" s="989"/>
      <c r="D7" s="990"/>
      <c r="E7" s="990"/>
      <c r="F7" s="990"/>
      <c r="G7" s="990"/>
    </row>
    <row r="8" spans="1:7" ht="26" x14ac:dyDescent="0.35">
      <c r="A8" s="1074" t="s">
        <v>1364</v>
      </c>
      <c r="B8" s="1074"/>
      <c r="C8" s="1006" t="s">
        <v>1475</v>
      </c>
      <c r="D8" s="1077" t="s">
        <v>1173</v>
      </c>
      <c r="E8" s="1077"/>
      <c r="F8" s="1083" t="s">
        <v>1522</v>
      </c>
      <c r="G8" s="1077" t="s">
        <v>1462</v>
      </c>
    </row>
    <row r="9" spans="1:7" ht="30.75" customHeight="1" thickBot="1" x14ac:dyDescent="0.4">
      <c r="A9" s="1074"/>
      <c r="B9" s="1074"/>
      <c r="C9" s="1007" t="s">
        <v>1500</v>
      </c>
      <c r="D9" s="1077"/>
      <c r="E9" s="1077"/>
      <c r="F9" s="1083"/>
      <c r="G9" s="1077"/>
    </row>
    <row r="10" spans="1:7" ht="37.5" customHeight="1" x14ac:dyDescent="0.35">
      <c r="A10" s="1073" t="s">
        <v>1365</v>
      </c>
      <c r="B10" s="1073"/>
      <c r="C10" s="1006" t="s">
        <v>1476</v>
      </c>
      <c r="D10" s="1076" t="s">
        <v>1173</v>
      </c>
      <c r="E10" s="1076"/>
      <c r="F10" s="1082" t="s">
        <v>1523</v>
      </c>
      <c r="G10" s="1076" t="s">
        <v>1461</v>
      </c>
    </row>
    <row r="11" spans="1:7" ht="39" customHeight="1" x14ac:dyDescent="0.35">
      <c r="A11" s="1074"/>
      <c r="B11" s="1074"/>
      <c r="C11" s="1006" t="s">
        <v>1391</v>
      </c>
      <c r="D11" s="1077"/>
      <c r="E11" s="1077"/>
      <c r="F11" s="1083"/>
      <c r="G11" s="1077"/>
    </row>
    <row r="12" spans="1:7" x14ac:dyDescent="0.35">
      <c r="A12" s="991" t="s">
        <v>365</v>
      </c>
      <c r="B12" s="989"/>
      <c r="C12" s="989"/>
      <c r="D12" s="990"/>
      <c r="E12" s="990"/>
      <c r="F12" s="990"/>
      <c r="G12" s="990"/>
    </row>
    <row r="13" spans="1:7" x14ac:dyDescent="0.35">
      <c r="A13" s="1085" t="s">
        <v>1366</v>
      </c>
      <c r="B13" s="1085"/>
      <c r="C13" s="1006" t="s">
        <v>1477</v>
      </c>
      <c r="D13" s="1089" t="s">
        <v>1511</v>
      </c>
      <c r="E13" s="1083"/>
      <c r="F13" s="1083" t="s">
        <v>1524</v>
      </c>
      <c r="G13" s="1077" t="s">
        <v>1460</v>
      </c>
    </row>
    <row r="14" spans="1:7" ht="39.5" thickBot="1" x14ac:dyDescent="0.4">
      <c r="A14" s="1086"/>
      <c r="B14" s="1086"/>
      <c r="C14" s="1007" t="s">
        <v>1478</v>
      </c>
      <c r="D14" s="1090"/>
      <c r="E14" s="1084"/>
      <c r="F14" s="1084"/>
      <c r="G14" s="1078"/>
    </row>
    <row r="15" spans="1:7" ht="26" x14ac:dyDescent="0.35">
      <c r="A15" s="1088" t="s">
        <v>1367</v>
      </c>
      <c r="B15" s="1088"/>
      <c r="C15" s="1006" t="s">
        <v>1346</v>
      </c>
      <c r="D15" s="1091" t="s">
        <v>1511</v>
      </c>
      <c r="E15" s="1082"/>
      <c r="F15" s="1082" t="s">
        <v>1525</v>
      </c>
      <c r="G15" s="1076" t="s">
        <v>1460</v>
      </c>
    </row>
    <row r="16" spans="1:7" ht="27.5" x14ac:dyDescent="0.35">
      <c r="A16" s="1085"/>
      <c r="B16" s="1085"/>
      <c r="C16" s="1006" t="s">
        <v>1501</v>
      </c>
      <c r="D16" s="1089"/>
      <c r="E16" s="1083"/>
      <c r="F16" s="1083"/>
      <c r="G16" s="1077"/>
    </row>
    <row r="17" spans="1:7" ht="52" x14ac:dyDescent="0.35">
      <c r="A17" s="1085"/>
      <c r="B17" s="1085"/>
      <c r="C17" s="1006" t="s">
        <v>1548</v>
      </c>
      <c r="D17" s="1089"/>
      <c r="E17" s="1083"/>
      <c r="F17" s="1083"/>
      <c r="G17" s="1077"/>
    </row>
    <row r="18" spans="1:7" ht="26.5" thickBot="1" x14ac:dyDescent="0.4">
      <c r="A18" s="1086"/>
      <c r="B18" s="1086"/>
      <c r="C18" s="1007" t="s">
        <v>1347</v>
      </c>
      <c r="D18" s="1090"/>
      <c r="E18" s="1084"/>
      <c r="F18" s="1084"/>
      <c r="G18" s="1078"/>
    </row>
    <row r="19" spans="1:7" ht="20.5" customHeight="1" x14ac:dyDescent="0.35">
      <c r="A19" s="1088" t="s">
        <v>1493</v>
      </c>
      <c r="B19" s="1088"/>
      <c r="C19" s="1006" t="s">
        <v>1348</v>
      </c>
      <c r="D19" s="1076" t="s">
        <v>45</v>
      </c>
      <c r="E19" s="1076"/>
      <c r="F19" s="1082" t="s">
        <v>1526</v>
      </c>
      <c r="G19" s="1076" t="s">
        <v>1460</v>
      </c>
    </row>
    <row r="20" spans="1:7" ht="62.5" customHeight="1" x14ac:dyDescent="0.35">
      <c r="A20" s="1085"/>
      <c r="B20" s="1085"/>
      <c r="C20" s="1006" t="s">
        <v>1502</v>
      </c>
      <c r="D20" s="1077"/>
      <c r="E20" s="1077"/>
      <c r="F20" s="1083"/>
      <c r="G20" s="1077"/>
    </row>
    <row r="21" spans="1:7" ht="50.25" customHeight="1" x14ac:dyDescent="0.35">
      <c r="A21" s="1085"/>
      <c r="B21" s="1085"/>
      <c r="C21" s="1006" t="s">
        <v>1494</v>
      </c>
      <c r="D21" s="1077"/>
      <c r="E21" s="1077"/>
      <c r="F21" s="1083"/>
      <c r="G21" s="1077"/>
    </row>
    <row r="22" spans="1:7" ht="42" customHeight="1" x14ac:dyDescent="0.35">
      <c r="A22" s="1085"/>
      <c r="B22" s="1085"/>
      <c r="C22" s="1006" t="s">
        <v>1507</v>
      </c>
      <c r="D22" s="1077"/>
      <c r="E22" s="1077"/>
      <c r="F22" s="1083"/>
      <c r="G22" s="1077"/>
    </row>
    <row r="23" spans="1:7" x14ac:dyDescent="0.35">
      <c r="A23" s="991" t="s">
        <v>366</v>
      </c>
      <c r="B23" s="989"/>
      <c r="C23" s="989"/>
      <c r="D23" s="990"/>
      <c r="E23" s="990"/>
      <c r="F23" s="990"/>
      <c r="G23" s="990"/>
    </row>
    <row r="24" spans="1:7" x14ac:dyDescent="0.35">
      <c r="A24" s="1074" t="s">
        <v>1437</v>
      </c>
      <c r="B24" s="1085"/>
      <c r="C24" s="1006" t="s">
        <v>1349</v>
      </c>
      <c r="D24" s="1077" t="s">
        <v>1454</v>
      </c>
      <c r="E24" s="1077"/>
      <c r="F24" s="1083" t="s">
        <v>1521</v>
      </c>
      <c r="G24" s="1077" t="s">
        <v>1459</v>
      </c>
    </row>
    <row r="25" spans="1:7" ht="39" x14ac:dyDescent="0.35">
      <c r="A25" s="1085"/>
      <c r="B25" s="1085"/>
      <c r="C25" s="1006" t="s">
        <v>1495</v>
      </c>
      <c r="D25" s="1077"/>
      <c r="E25" s="1077"/>
      <c r="F25" s="1083"/>
      <c r="G25" s="1077"/>
    </row>
    <row r="26" spans="1:7" x14ac:dyDescent="0.35">
      <c r="A26" s="1085"/>
      <c r="B26" s="1085"/>
      <c r="C26" s="1006" t="s">
        <v>1350</v>
      </c>
      <c r="D26" s="1077"/>
      <c r="E26" s="1077"/>
      <c r="F26" s="1083"/>
      <c r="G26" s="1077"/>
    </row>
    <row r="27" spans="1:7" x14ac:dyDescent="0.35">
      <c r="A27" s="1085"/>
      <c r="B27" s="1085"/>
      <c r="C27" s="1006" t="s">
        <v>1479</v>
      </c>
      <c r="D27" s="1077"/>
      <c r="E27" s="1077"/>
      <c r="F27" s="1083"/>
      <c r="G27" s="1077"/>
    </row>
    <row r="28" spans="1:7" ht="26" x14ac:dyDescent="0.35">
      <c r="A28" s="1085"/>
      <c r="B28" s="1085"/>
      <c r="C28" s="1006" t="s">
        <v>1480</v>
      </c>
      <c r="D28" s="1077"/>
      <c r="E28" s="1077"/>
      <c r="F28" s="1083"/>
      <c r="G28" s="1077"/>
    </row>
    <row r="29" spans="1:7" ht="26.5" thickBot="1" x14ac:dyDescent="0.4">
      <c r="A29" s="1086"/>
      <c r="B29" s="1086"/>
      <c r="C29" s="1007" t="s">
        <v>1496</v>
      </c>
      <c r="D29" s="1078"/>
      <c r="E29" s="1078"/>
      <c r="F29" s="1084"/>
      <c r="G29" s="1078"/>
    </row>
    <row r="30" spans="1:7" x14ac:dyDescent="0.35">
      <c r="A30" s="1088" t="s">
        <v>1368</v>
      </c>
      <c r="B30" s="1088"/>
      <c r="C30" s="1006" t="s">
        <v>1481</v>
      </c>
      <c r="D30" s="1076" t="s">
        <v>1454</v>
      </c>
      <c r="E30" s="1076"/>
      <c r="F30" s="1082" t="s">
        <v>1519</v>
      </c>
      <c r="G30" s="1076" t="s">
        <v>1458</v>
      </c>
    </row>
    <row r="31" spans="1:7" ht="56.5" customHeight="1" x14ac:dyDescent="0.35">
      <c r="A31" s="1085"/>
      <c r="B31" s="1085"/>
      <c r="C31" s="1006" t="s">
        <v>1497</v>
      </c>
      <c r="D31" s="1077"/>
      <c r="E31" s="1077"/>
      <c r="F31" s="1083"/>
      <c r="G31" s="1077"/>
    </row>
    <row r="32" spans="1:7" x14ac:dyDescent="0.35">
      <c r="A32" s="991" t="s">
        <v>367</v>
      </c>
      <c r="B32" s="989"/>
      <c r="C32" s="989"/>
      <c r="D32" s="990"/>
      <c r="E32" s="990"/>
      <c r="F32" s="1009"/>
      <c r="G32" s="990"/>
    </row>
    <row r="33" spans="1:7" ht="37.5" customHeight="1" x14ac:dyDescent="0.35">
      <c r="A33" s="1085" t="s">
        <v>1369</v>
      </c>
      <c r="B33" s="1085"/>
      <c r="C33" s="1006" t="s">
        <v>1482</v>
      </c>
      <c r="D33" s="1087" t="s">
        <v>1549</v>
      </c>
      <c r="E33" s="1080" t="s">
        <v>277</v>
      </c>
      <c r="F33" s="1083" t="s">
        <v>1520</v>
      </c>
      <c r="G33" s="1077" t="s">
        <v>1457</v>
      </c>
    </row>
    <row r="34" spans="1:7" ht="36.75" customHeight="1" x14ac:dyDescent="0.35">
      <c r="A34" s="1085"/>
      <c r="B34" s="1085"/>
      <c r="C34" s="1006" t="s">
        <v>1392</v>
      </c>
      <c r="D34" s="1077"/>
      <c r="E34" s="1080"/>
      <c r="F34" s="1083"/>
      <c r="G34" s="1077"/>
    </row>
    <row r="35" spans="1:7" ht="60" customHeight="1" x14ac:dyDescent="0.35">
      <c r="A35" s="1085"/>
      <c r="B35" s="1085"/>
      <c r="C35" s="1006" t="s">
        <v>1483</v>
      </c>
      <c r="D35" s="1077"/>
      <c r="E35" s="1080"/>
      <c r="F35" s="1083"/>
      <c r="G35" s="1077"/>
    </row>
    <row r="36" spans="1:7" ht="65.5" thickBot="1" x14ac:dyDescent="0.4">
      <c r="A36" s="1086"/>
      <c r="B36" s="1086"/>
      <c r="C36" s="1007" t="s">
        <v>1484</v>
      </c>
      <c r="D36" s="1078"/>
      <c r="E36" s="1081"/>
      <c r="F36" s="1084"/>
      <c r="G36" s="1078"/>
    </row>
    <row r="37" spans="1:7" ht="26.25" customHeight="1" x14ac:dyDescent="0.35">
      <c r="A37" s="1088" t="s">
        <v>1370</v>
      </c>
      <c r="B37" s="1088"/>
      <c r="C37" s="1006" t="s">
        <v>1351</v>
      </c>
      <c r="D37" s="1076" t="s">
        <v>1455</v>
      </c>
      <c r="E37" s="1079" t="s">
        <v>1371</v>
      </c>
      <c r="F37" s="1082" t="s">
        <v>1517</v>
      </c>
      <c r="G37" s="1076" t="s">
        <v>45</v>
      </c>
    </row>
    <row r="38" spans="1:7" ht="26" x14ac:dyDescent="0.35">
      <c r="A38" s="1085"/>
      <c r="B38" s="1085"/>
      <c r="C38" s="1006" t="s">
        <v>1352</v>
      </c>
      <c r="D38" s="1077"/>
      <c r="E38" s="1080"/>
      <c r="F38" s="1083"/>
      <c r="G38" s="1077"/>
    </row>
    <row r="39" spans="1:7" ht="39.5" thickBot="1" x14ac:dyDescent="0.4">
      <c r="A39" s="1086"/>
      <c r="B39" s="1086"/>
      <c r="C39" s="1007" t="s">
        <v>1353</v>
      </c>
      <c r="D39" s="1078"/>
      <c r="E39" s="1081"/>
      <c r="F39" s="1084"/>
      <c r="G39" s="1078"/>
    </row>
    <row r="40" spans="1:7" ht="35" customHeight="1" x14ac:dyDescent="0.35">
      <c r="A40" s="1073" t="s">
        <v>1372</v>
      </c>
      <c r="B40" s="1073"/>
      <c r="C40" s="1006" t="s">
        <v>1485</v>
      </c>
      <c r="D40" s="1076" t="s">
        <v>1516</v>
      </c>
      <c r="E40" s="1079" t="s">
        <v>277</v>
      </c>
      <c r="F40" s="1082" t="s">
        <v>1518</v>
      </c>
      <c r="G40" s="1076" t="s">
        <v>1456</v>
      </c>
    </row>
    <row r="41" spans="1:7" ht="38" customHeight="1" x14ac:dyDescent="0.35">
      <c r="A41" s="1074"/>
      <c r="B41" s="1074"/>
      <c r="C41" s="1006" t="s">
        <v>1486</v>
      </c>
      <c r="D41" s="1077"/>
      <c r="E41" s="1080"/>
      <c r="F41" s="1083"/>
      <c r="G41" s="1077"/>
    </row>
    <row r="42" spans="1:7" ht="27" customHeight="1" thickBot="1" x14ac:dyDescent="0.4">
      <c r="A42" s="1075"/>
      <c r="B42" s="1075"/>
      <c r="C42" s="1007" t="s">
        <v>1487</v>
      </c>
      <c r="D42" s="1078"/>
      <c r="E42" s="1081"/>
      <c r="F42" s="1084"/>
      <c r="G42" s="1078"/>
    </row>
    <row r="43" spans="1:7" x14ac:dyDescent="0.35">
      <c r="A43" s="1070" t="s">
        <v>1503</v>
      </c>
      <c r="B43" s="1070"/>
      <c r="C43" s="1070"/>
      <c r="D43" s="1070"/>
      <c r="E43" s="1070"/>
      <c r="F43" s="1070"/>
      <c r="G43" s="1070"/>
    </row>
    <row r="44" spans="1:7" x14ac:dyDescent="0.35">
      <c r="A44" s="1069" t="s">
        <v>1504</v>
      </c>
      <c r="B44" s="1069"/>
      <c r="C44" s="1069"/>
      <c r="D44" s="1069"/>
      <c r="E44" s="1069"/>
      <c r="F44" s="1069"/>
      <c r="G44" s="1069"/>
    </row>
    <row r="45" spans="1:7" x14ac:dyDescent="0.35">
      <c r="A45" s="1069" t="s">
        <v>1505</v>
      </c>
      <c r="B45" s="1069"/>
      <c r="C45" s="1069"/>
      <c r="D45" s="1069"/>
      <c r="E45" s="1069"/>
      <c r="F45" s="1069"/>
      <c r="G45" s="1069"/>
    </row>
    <row r="46" spans="1:7" ht="27" customHeight="1" x14ac:dyDescent="0.35">
      <c r="A46" s="1071" t="s">
        <v>1515</v>
      </c>
      <c r="B46" s="1071"/>
      <c r="C46" s="1071"/>
      <c r="D46" s="1071"/>
      <c r="E46" s="1071"/>
      <c r="F46" s="1071"/>
      <c r="G46" s="1071"/>
    </row>
    <row r="47" spans="1:7" ht="23.5" customHeight="1" x14ac:dyDescent="0.35">
      <c r="A47" s="1072" t="s">
        <v>1541</v>
      </c>
      <c r="B47" s="1072"/>
      <c r="C47" s="1072"/>
      <c r="D47" s="1072"/>
      <c r="E47" s="1072"/>
      <c r="F47" s="1072"/>
      <c r="G47" s="1072"/>
    </row>
    <row r="48" spans="1:7" x14ac:dyDescent="0.35">
      <c r="A48" s="1069" t="s">
        <v>1540</v>
      </c>
      <c r="B48" s="1069"/>
      <c r="C48" s="1069"/>
      <c r="D48" s="1069"/>
      <c r="E48" s="1069"/>
      <c r="F48" s="1069"/>
      <c r="G48" s="1069"/>
    </row>
    <row r="49" spans="1:7" x14ac:dyDescent="0.35">
      <c r="A49" s="1069" t="s">
        <v>1539</v>
      </c>
      <c r="B49" s="1069"/>
      <c r="C49" s="1069"/>
      <c r="D49" s="1069"/>
      <c r="E49" s="1069"/>
      <c r="F49" s="1069"/>
      <c r="G49" s="1069"/>
    </row>
    <row r="50" spans="1:7" x14ac:dyDescent="0.35">
      <c r="A50" s="1069" t="s">
        <v>1506</v>
      </c>
      <c r="B50" s="1069"/>
      <c r="C50" s="1069"/>
      <c r="D50" s="1069"/>
      <c r="E50" s="1069"/>
      <c r="F50" s="1069"/>
      <c r="G50" s="1069"/>
    </row>
    <row r="51" spans="1:7" x14ac:dyDescent="0.35">
      <c r="A51" s="1069"/>
      <c r="B51" s="1069"/>
      <c r="C51" s="1069"/>
      <c r="D51" s="1069"/>
      <c r="E51" s="1069"/>
      <c r="F51" s="1069"/>
      <c r="G51" s="1069"/>
    </row>
  </sheetData>
  <sheetProtection sheet="1" objects="1" scenarios="1"/>
  <mergeCells count="61">
    <mergeCell ref="A45:G45"/>
    <mergeCell ref="A44:G44"/>
    <mergeCell ref="A3:E3"/>
    <mergeCell ref="D8:D9"/>
    <mergeCell ref="E8:E9"/>
    <mergeCell ref="F8:F9"/>
    <mergeCell ref="G8:G9"/>
    <mergeCell ref="A8:B9"/>
    <mergeCell ref="D10:D11"/>
    <mergeCell ref="F10:F11"/>
    <mergeCell ref="G10:G11"/>
    <mergeCell ref="E10:E11"/>
    <mergeCell ref="A13:B14"/>
    <mergeCell ref="F13:F14"/>
    <mergeCell ref="G13:G14"/>
    <mergeCell ref="A10:B11"/>
    <mergeCell ref="A15:B18"/>
    <mergeCell ref="A19:B22"/>
    <mergeCell ref="D13:D14"/>
    <mergeCell ref="E13:E14"/>
    <mergeCell ref="D15:D18"/>
    <mergeCell ref="E15:E18"/>
    <mergeCell ref="D19:D22"/>
    <mergeCell ref="F15:F18"/>
    <mergeCell ref="G15:G18"/>
    <mergeCell ref="E19:E22"/>
    <mergeCell ref="F19:F22"/>
    <mergeCell ref="G19:G22"/>
    <mergeCell ref="D30:D31"/>
    <mergeCell ref="E30:E31"/>
    <mergeCell ref="F30:F31"/>
    <mergeCell ref="G30:G31"/>
    <mergeCell ref="A30:B31"/>
    <mergeCell ref="A24:B29"/>
    <mergeCell ref="D24:D29"/>
    <mergeCell ref="E24:E29"/>
    <mergeCell ref="F24:F29"/>
    <mergeCell ref="G24:G29"/>
    <mergeCell ref="F33:F36"/>
    <mergeCell ref="G33:G36"/>
    <mergeCell ref="A37:B39"/>
    <mergeCell ref="D37:D39"/>
    <mergeCell ref="E37:E39"/>
    <mergeCell ref="F37:F39"/>
    <mergeCell ref="G37:G39"/>
    <mergeCell ref="A2:E2"/>
    <mergeCell ref="A50:G50"/>
    <mergeCell ref="A51:G51"/>
    <mergeCell ref="A43:G43"/>
    <mergeCell ref="A46:G46"/>
    <mergeCell ref="A47:G47"/>
    <mergeCell ref="A48:G48"/>
    <mergeCell ref="A49:G49"/>
    <mergeCell ref="A40:B42"/>
    <mergeCell ref="D40:D42"/>
    <mergeCell ref="E40:E42"/>
    <mergeCell ref="F40:F42"/>
    <mergeCell ref="G40:G42"/>
    <mergeCell ref="A33:B36"/>
    <mergeCell ref="D33:D36"/>
    <mergeCell ref="E33:E36"/>
  </mergeCells>
  <hyperlinks>
    <hyperlink ref="E33" location="Environment!A1" display="Environment" xr:uid="{9A1EA2F1-54D6-4479-AD98-BEA75BC33496}"/>
    <hyperlink ref="E37" location="Environment!A9" display="Environment, GHG Emissions data tables" xr:uid="{E053FA43-E42D-4433-A6FB-797F89F6D1A5}"/>
    <hyperlink ref="E40" location="Environment!A1" display="Environment" xr:uid="{579106FD-FE88-4A95-9454-DE64CF533413}"/>
    <hyperlink ref="E37:E39" location="Environment!A55" display="Environment, GHG Emissions data tables" xr:uid="{A28F3FC1-1EC7-4449-AC98-358F128DC4C0}"/>
  </hyperlinks>
  <pageMargins left="0.70866141732283472" right="0.70866141732283472" top="0.74803149606299213" bottom="0.74803149606299213" header="0.31496062992125984" footer="0.31496062992125984"/>
  <pageSetup scale="52" fitToHeight="0" orientation="landscape" r:id="rId1"/>
  <rowBreaks count="2" manualBreakCount="2">
    <brk id="31" max="6" man="1"/>
    <brk id="51"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6D31C-E415-4FE4-ADA3-38BEF027CF28}">
  <sheetPr codeName="Sheet8">
    <pageSetUpPr fitToPage="1"/>
  </sheetPr>
  <dimension ref="A1:F86"/>
  <sheetViews>
    <sheetView zoomScaleNormal="100" workbookViewId="0"/>
  </sheetViews>
  <sheetFormatPr defaultColWidth="9.1796875" defaultRowHeight="14.5" x14ac:dyDescent="0.35"/>
  <cols>
    <col min="1" max="1" width="16" style="2" customWidth="1"/>
    <col min="2" max="2" width="74.1796875" style="2" customWidth="1"/>
    <col min="3" max="3" width="90.1796875" style="2" customWidth="1"/>
    <col min="4" max="4" width="21.453125" style="2" customWidth="1"/>
    <col min="5" max="5" width="27.1796875" style="58" customWidth="1"/>
    <col min="6" max="16384" width="9.1796875" style="2"/>
  </cols>
  <sheetData>
    <row r="1" spans="1:6" ht="33.75" customHeight="1" x14ac:dyDescent="0.6">
      <c r="A1" s="317" t="s">
        <v>369</v>
      </c>
      <c r="C1"/>
      <c r="E1" s="2"/>
    </row>
    <row r="2" spans="1:6" ht="45" customHeight="1" x14ac:dyDescent="0.35">
      <c r="A2" s="1121" t="s">
        <v>886</v>
      </c>
      <c r="B2" s="1121"/>
      <c r="C2" s="1121"/>
      <c r="D2" s="362"/>
      <c r="E2" s="718"/>
    </row>
    <row r="3" spans="1:6" ht="27" customHeight="1" x14ac:dyDescent="0.35">
      <c r="A3" s="1121" t="s">
        <v>370</v>
      </c>
      <c r="B3" s="1121"/>
      <c r="C3" s="1121"/>
      <c r="D3" s="719"/>
      <c r="E3" s="718"/>
    </row>
    <row r="4" spans="1:6" x14ac:dyDescent="0.35">
      <c r="A4" s="368" t="s">
        <v>371</v>
      </c>
      <c r="B4" s="368" t="s">
        <v>372</v>
      </c>
      <c r="C4" s="368" t="s">
        <v>373</v>
      </c>
      <c r="D4" s="34" t="s">
        <v>856</v>
      </c>
      <c r="E4" s="368" t="s">
        <v>374</v>
      </c>
    </row>
    <row r="5" spans="1:6" x14ac:dyDescent="0.35">
      <c r="A5" s="720" t="s">
        <v>375</v>
      </c>
      <c r="B5" s="720"/>
      <c r="C5" s="720"/>
      <c r="D5" s="720"/>
      <c r="E5" s="721"/>
    </row>
    <row r="6" spans="1:6" ht="39.75" customHeight="1" x14ac:dyDescent="0.35">
      <c r="A6" s="722" t="s">
        <v>376</v>
      </c>
      <c r="B6" s="1122" t="s">
        <v>377</v>
      </c>
      <c r="C6" s="973" t="s">
        <v>857</v>
      </c>
      <c r="D6" s="1110"/>
      <c r="E6" s="1108" t="s">
        <v>378</v>
      </c>
      <c r="F6" s="58"/>
    </row>
    <row r="7" spans="1:6" ht="27" customHeight="1" x14ac:dyDescent="0.35">
      <c r="A7" s="724" t="s">
        <v>379</v>
      </c>
      <c r="B7" s="1114"/>
      <c r="C7" s="725" t="s">
        <v>1143</v>
      </c>
      <c r="D7" s="1123"/>
      <c r="E7" s="1109"/>
      <c r="F7" s="58"/>
    </row>
    <row r="8" spans="1:6" ht="38.25" customHeight="1" x14ac:dyDescent="0.35">
      <c r="A8" s="726" t="s">
        <v>380</v>
      </c>
      <c r="B8" s="1117" t="s">
        <v>381</v>
      </c>
      <c r="C8" s="1098" t="s">
        <v>1318</v>
      </c>
      <c r="D8" s="1118" t="s">
        <v>1401</v>
      </c>
      <c r="E8" s="727" t="s">
        <v>364</v>
      </c>
      <c r="F8" s="58"/>
    </row>
    <row r="9" spans="1:6" x14ac:dyDescent="0.35">
      <c r="A9" s="728"/>
      <c r="B9" s="1117"/>
      <c r="C9" s="1098"/>
      <c r="D9" s="1119"/>
      <c r="E9" s="729" t="s">
        <v>382</v>
      </c>
      <c r="F9" s="58"/>
    </row>
    <row r="10" spans="1:6" x14ac:dyDescent="0.35">
      <c r="A10" s="728" t="s">
        <v>383</v>
      </c>
      <c r="B10" s="1117"/>
      <c r="C10" s="1098"/>
      <c r="D10" s="1119"/>
      <c r="E10" s="729" t="s">
        <v>384</v>
      </c>
      <c r="F10" s="58"/>
    </row>
    <row r="11" spans="1:6" x14ac:dyDescent="0.35">
      <c r="A11" s="730" t="s">
        <v>385</v>
      </c>
      <c r="B11" s="1117"/>
      <c r="C11" s="1098"/>
      <c r="D11" s="1120"/>
      <c r="E11" s="731" t="s">
        <v>386</v>
      </c>
      <c r="F11" s="58"/>
    </row>
    <row r="12" spans="1:6" ht="15" customHeight="1" x14ac:dyDescent="0.35">
      <c r="A12" s="1111" t="s">
        <v>387</v>
      </c>
      <c r="B12" s="1103"/>
      <c r="C12" s="1103"/>
      <c r="D12" s="732"/>
      <c r="E12" s="732"/>
      <c r="F12" s="58"/>
    </row>
    <row r="13" spans="1:6" ht="25.5" customHeight="1" x14ac:dyDescent="0.35">
      <c r="A13" s="1098" t="s">
        <v>388</v>
      </c>
      <c r="B13" s="1114" t="s">
        <v>389</v>
      </c>
      <c r="C13" s="725" t="s">
        <v>1083</v>
      </c>
      <c r="D13" s="1115" t="s">
        <v>1420</v>
      </c>
      <c r="E13" s="733" t="s">
        <v>390</v>
      </c>
      <c r="F13" s="58"/>
    </row>
    <row r="14" spans="1:6" ht="26" x14ac:dyDescent="0.35">
      <c r="A14" s="1098"/>
      <c r="B14" s="1114"/>
      <c r="C14" s="725" t="s">
        <v>391</v>
      </c>
      <c r="D14" s="1116"/>
      <c r="E14" s="727" t="s">
        <v>392</v>
      </c>
      <c r="F14" s="58"/>
    </row>
    <row r="15" spans="1:6" ht="74.25" customHeight="1" x14ac:dyDescent="0.35">
      <c r="A15" s="1098" t="s">
        <v>393</v>
      </c>
      <c r="B15" s="1114" t="s">
        <v>394</v>
      </c>
      <c r="C15" s="974" t="s">
        <v>395</v>
      </c>
      <c r="D15" s="735"/>
      <c r="E15" s="736" t="s">
        <v>378</v>
      </c>
      <c r="F15" s="58"/>
    </row>
    <row r="16" spans="1:6" x14ac:dyDescent="0.35">
      <c r="A16" s="1098"/>
      <c r="B16" s="1114"/>
      <c r="C16" s="723" t="s">
        <v>1143</v>
      </c>
      <c r="D16" s="737"/>
      <c r="E16" s="737"/>
      <c r="F16" s="58"/>
    </row>
    <row r="17" spans="1:6" x14ac:dyDescent="0.35">
      <c r="A17" s="1102" t="s">
        <v>396</v>
      </c>
      <c r="B17" s="1103"/>
      <c r="C17" s="1103"/>
      <c r="D17" s="732"/>
      <c r="E17" s="732"/>
      <c r="F17" s="58"/>
    </row>
    <row r="18" spans="1:6" ht="42.75" customHeight="1" x14ac:dyDescent="0.35">
      <c r="A18" s="724" t="s">
        <v>397</v>
      </c>
      <c r="B18" s="1114" t="s">
        <v>398</v>
      </c>
      <c r="C18" s="1100" t="s">
        <v>1133</v>
      </c>
      <c r="D18" s="1115" t="s">
        <v>1440</v>
      </c>
      <c r="E18" s="736" t="s">
        <v>399</v>
      </c>
      <c r="F18" s="58"/>
    </row>
    <row r="19" spans="1:6" x14ac:dyDescent="0.35">
      <c r="A19" s="724" t="s">
        <v>400</v>
      </c>
      <c r="B19" s="1114"/>
      <c r="C19" s="1101"/>
      <c r="D19" s="1116"/>
      <c r="E19" s="736"/>
      <c r="F19" s="58"/>
    </row>
    <row r="20" spans="1:6" x14ac:dyDescent="0.35">
      <c r="A20" s="724" t="s">
        <v>401</v>
      </c>
      <c r="B20" s="1114" t="s">
        <v>402</v>
      </c>
      <c r="C20" s="734" t="s">
        <v>1142</v>
      </c>
      <c r="D20" s="1115" t="s">
        <v>1440</v>
      </c>
      <c r="E20" s="736"/>
      <c r="F20" s="58"/>
    </row>
    <row r="21" spans="1:6" x14ac:dyDescent="0.35">
      <c r="A21" s="724" t="s">
        <v>403</v>
      </c>
      <c r="B21" s="1114"/>
      <c r="C21" s="723" t="s">
        <v>858</v>
      </c>
      <c r="D21" s="1116"/>
      <c r="E21" s="737"/>
      <c r="F21" s="58"/>
    </row>
    <row r="22" spans="1:6" ht="15" customHeight="1" x14ac:dyDescent="0.35">
      <c r="A22" s="1102" t="s">
        <v>404</v>
      </c>
      <c r="B22" s="1103"/>
      <c r="C22" s="1103"/>
      <c r="D22" s="732"/>
      <c r="E22" s="738"/>
      <c r="F22" s="58"/>
    </row>
    <row r="23" spans="1:6" ht="26" x14ac:dyDescent="0.35">
      <c r="A23" s="1098" t="s">
        <v>405</v>
      </c>
      <c r="B23" s="1114" t="s">
        <v>406</v>
      </c>
      <c r="C23" s="974" t="s">
        <v>859</v>
      </c>
      <c r="D23" s="1124"/>
      <c r="E23" s="736" t="s">
        <v>378</v>
      </c>
      <c r="F23" s="58"/>
    </row>
    <row r="24" spans="1:6" x14ac:dyDescent="0.35">
      <c r="A24" s="1098"/>
      <c r="B24" s="1114"/>
      <c r="C24" s="723" t="s">
        <v>1132</v>
      </c>
      <c r="D24" s="1125"/>
      <c r="E24" s="739"/>
      <c r="F24" s="58"/>
    </row>
    <row r="25" spans="1:6" x14ac:dyDescent="0.35">
      <c r="A25" s="724" t="s">
        <v>407</v>
      </c>
      <c r="B25" s="740" t="s">
        <v>408</v>
      </c>
      <c r="C25" s="725" t="s">
        <v>856</v>
      </c>
      <c r="D25" s="741" t="s">
        <v>1441</v>
      </c>
      <c r="E25" s="736"/>
      <c r="F25" s="58"/>
    </row>
    <row r="26" spans="1:6" ht="15.75" customHeight="1" x14ac:dyDescent="0.35">
      <c r="A26" s="1126" t="s">
        <v>409</v>
      </c>
      <c r="B26" s="1103"/>
      <c r="C26" s="1103"/>
      <c r="D26" s="732"/>
      <c r="E26" s="732"/>
      <c r="F26" s="58"/>
    </row>
    <row r="27" spans="1:6" x14ac:dyDescent="0.35">
      <c r="A27" s="726" t="s">
        <v>410</v>
      </c>
      <c r="B27" s="742" t="s">
        <v>411</v>
      </c>
      <c r="C27" s="1098" t="s">
        <v>860</v>
      </c>
      <c r="D27" s="735"/>
      <c r="E27" s="1107" t="s">
        <v>412</v>
      </c>
      <c r="F27" s="58"/>
    </row>
    <row r="28" spans="1:6" x14ac:dyDescent="0.35">
      <c r="A28" s="728" t="s">
        <v>413</v>
      </c>
      <c r="B28" s="743" t="s">
        <v>414</v>
      </c>
      <c r="C28" s="1113"/>
      <c r="D28" s="1110" t="s">
        <v>1442</v>
      </c>
      <c r="E28" s="1108"/>
      <c r="F28" s="58"/>
    </row>
    <row r="29" spans="1:6" x14ac:dyDescent="0.35">
      <c r="A29" s="728"/>
      <c r="B29" s="743" t="s">
        <v>415</v>
      </c>
      <c r="C29" s="1113"/>
      <c r="D29" s="1110"/>
      <c r="E29" s="1108"/>
      <c r="F29" s="58"/>
    </row>
    <row r="30" spans="1:6" x14ac:dyDescent="0.35">
      <c r="A30" s="728"/>
      <c r="B30" s="743" t="s">
        <v>416</v>
      </c>
      <c r="C30" s="1113"/>
      <c r="D30" s="1110"/>
      <c r="E30" s="1108"/>
      <c r="F30" s="58"/>
    </row>
    <row r="31" spans="1:6" x14ac:dyDescent="0.35">
      <c r="A31" s="722"/>
      <c r="B31" s="744" t="s">
        <v>417</v>
      </c>
      <c r="C31" s="1113"/>
      <c r="D31" s="737"/>
      <c r="E31" s="1109"/>
      <c r="F31" s="58"/>
    </row>
    <row r="32" spans="1:6" ht="15" customHeight="1" x14ac:dyDescent="0.35">
      <c r="A32" s="1111" t="s">
        <v>418</v>
      </c>
      <c r="B32" s="1103"/>
      <c r="C32" s="1103"/>
      <c r="D32" s="732"/>
      <c r="E32" s="732"/>
      <c r="F32" s="58"/>
    </row>
    <row r="33" spans="1:6" ht="25.5" customHeight="1" x14ac:dyDescent="0.35">
      <c r="A33" s="724" t="s">
        <v>419</v>
      </c>
      <c r="B33" s="740" t="s">
        <v>420</v>
      </c>
      <c r="C33" s="1018" t="s">
        <v>1535</v>
      </c>
      <c r="D33" s="745"/>
      <c r="E33" s="1112" t="s">
        <v>378</v>
      </c>
      <c r="F33" s="58"/>
    </row>
    <row r="34" spans="1:6" ht="21.75" customHeight="1" x14ac:dyDescent="0.35">
      <c r="A34" s="724" t="s">
        <v>421</v>
      </c>
      <c r="B34" s="740" t="s">
        <v>422</v>
      </c>
      <c r="C34" s="963" t="s">
        <v>1277</v>
      </c>
      <c r="D34" s="745"/>
      <c r="E34" s="1112"/>
      <c r="F34" s="58"/>
    </row>
    <row r="35" spans="1:6" ht="15" customHeight="1" x14ac:dyDescent="0.35">
      <c r="A35" s="1102" t="s">
        <v>423</v>
      </c>
      <c r="B35" s="1103"/>
      <c r="C35" s="1103"/>
      <c r="D35" s="732"/>
      <c r="E35" s="732"/>
      <c r="F35" s="58"/>
    </row>
    <row r="36" spans="1:6" ht="39" x14ac:dyDescent="0.35">
      <c r="A36" s="1098" t="s">
        <v>424</v>
      </c>
      <c r="B36" s="1114" t="s">
        <v>425</v>
      </c>
      <c r="C36" s="734" t="s">
        <v>1178</v>
      </c>
      <c r="D36" s="1132" t="s">
        <v>1527</v>
      </c>
      <c r="E36" s="731" t="s">
        <v>412</v>
      </c>
      <c r="F36" s="58"/>
    </row>
    <row r="37" spans="1:6" x14ac:dyDescent="0.35">
      <c r="A37" s="1098"/>
      <c r="B37" s="1114"/>
      <c r="C37" s="723" t="s">
        <v>1179</v>
      </c>
      <c r="D37" s="1133"/>
      <c r="E37" s="731" t="s">
        <v>426</v>
      </c>
      <c r="F37" s="58"/>
    </row>
    <row r="38" spans="1:6" ht="26" x14ac:dyDescent="0.35">
      <c r="A38" s="746" t="s">
        <v>427</v>
      </c>
      <c r="B38" s="747" t="s">
        <v>428</v>
      </c>
      <c r="C38" s="725" t="s">
        <v>861</v>
      </c>
      <c r="D38" s="1010" t="s">
        <v>1443</v>
      </c>
      <c r="E38" s="731" t="s">
        <v>412</v>
      </c>
      <c r="F38" s="58"/>
    </row>
    <row r="39" spans="1:6" ht="29.25" customHeight="1" x14ac:dyDescent="0.35">
      <c r="A39" s="724" t="s">
        <v>429</v>
      </c>
      <c r="B39" s="740" t="s">
        <v>430</v>
      </c>
      <c r="C39" s="725" t="s">
        <v>1082</v>
      </c>
      <c r="D39" s="1011" t="s">
        <v>1512</v>
      </c>
      <c r="E39" s="737"/>
      <c r="F39" s="58"/>
    </row>
    <row r="40" spans="1:6" ht="15" customHeight="1" x14ac:dyDescent="0.35">
      <c r="A40" s="1102" t="s">
        <v>431</v>
      </c>
      <c r="B40" s="1103"/>
      <c r="C40" s="1103"/>
      <c r="D40" s="732"/>
      <c r="E40" s="732"/>
      <c r="F40" s="58"/>
    </row>
    <row r="41" spans="1:6" ht="26" x14ac:dyDescent="0.35">
      <c r="A41" s="726" t="s">
        <v>432</v>
      </c>
      <c r="B41" s="863" t="s">
        <v>433</v>
      </c>
      <c r="C41" s="974" t="s">
        <v>1534</v>
      </c>
      <c r="D41" s="864"/>
      <c r="E41" s="731" t="s">
        <v>378</v>
      </c>
      <c r="F41" s="58"/>
    </row>
    <row r="42" spans="1:6" ht="15" customHeight="1" x14ac:dyDescent="0.35">
      <c r="A42" s="1102" t="s">
        <v>434</v>
      </c>
      <c r="B42" s="1103"/>
      <c r="C42" s="1103"/>
      <c r="D42" s="732"/>
      <c r="E42" s="732"/>
      <c r="F42" s="58"/>
    </row>
    <row r="43" spans="1:6" ht="29.25" customHeight="1" x14ac:dyDescent="0.35">
      <c r="A43" s="1098" t="s">
        <v>435</v>
      </c>
      <c r="B43" s="1114" t="s">
        <v>436</v>
      </c>
      <c r="C43" s="1100" t="s">
        <v>1144</v>
      </c>
      <c r="D43" s="748"/>
      <c r="E43" s="731" t="s">
        <v>1542</v>
      </c>
      <c r="F43" s="58"/>
    </row>
    <row r="44" spans="1:6" ht="27" customHeight="1" x14ac:dyDescent="0.35">
      <c r="A44" s="1098"/>
      <c r="B44" s="1114"/>
      <c r="C44" s="1101"/>
      <c r="D44" s="748" t="s">
        <v>1425</v>
      </c>
      <c r="E44" s="731" t="s">
        <v>378</v>
      </c>
      <c r="F44" s="58"/>
    </row>
    <row r="45" spans="1:6" ht="30" customHeight="1" x14ac:dyDescent="0.35">
      <c r="A45" s="724" t="s">
        <v>437</v>
      </c>
      <c r="B45" s="740" t="s">
        <v>438</v>
      </c>
      <c r="C45" s="749" t="s">
        <v>862</v>
      </c>
      <c r="D45" s="748" t="s">
        <v>1425</v>
      </c>
      <c r="E45" s="683"/>
      <c r="F45" s="58"/>
    </row>
    <row r="46" spans="1:6" ht="15" customHeight="1" x14ac:dyDescent="0.35">
      <c r="A46" s="1102" t="s">
        <v>439</v>
      </c>
      <c r="B46" s="1103"/>
      <c r="C46" s="1103"/>
      <c r="D46" s="732"/>
      <c r="E46" s="732"/>
      <c r="F46" s="58"/>
    </row>
    <row r="47" spans="1:6" ht="26.25" customHeight="1" x14ac:dyDescent="0.35">
      <c r="A47" s="1096" t="s">
        <v>440</v>
      </c>
      <c r="B47" s="1097" t="s">
        <v>441</v>
      </c>
      <c r="C47" s="734" t="s">
        <v>863</v>
      </c>
      <c r="D47" s="1017" t="s">
        <v>1444</v>
      </c>
      <c r="E47" s="731" t="s">
        <v>794</v>
      </c>
      <c r="F47" s="58"/>
    </row>
    <row r="48" spans="1:6" ht="14.5" customHeight="1" x14ac:dyDescent="0.35">
      <c r="A48" s="1096"/>
      <c r="B48" s="1097"/>
      <c r="C48" s="739" t="s">
        <v>442</v>
      </c>
      <c r="D48" s="1130" t="s">
        <v>1445</v>
      </c>
      <c r="E48" s="731" t="s">
        <v>445</v>
      </c>
      <c r="F48" s="58"/>
    </row>
    <row r="49" spans="1:6" ht="14.5" customHeight="1" x14ac:dyDescent="0.35">
      <c r="A49" s="1096"/>
      <c r="B49" s="1097"/>
      <c r="C49" s="739"/>
      <c r="D49" s="1131"/>
      <c r="E49" s="731" t="s">
        <v>447</v>
      </c>
      <c r="F49" s="58"/>
    </row>
    <row r="50" spans="1:6" x14ac:dyDescent="0.35">
      <c r="A50" s="1096"/>
      <c r="B50" s="1097"/>
      <c r="C50" s="750" t="s">
        <v>444</v>
      </c>
      <c r="D50" s="1131"/>
      <c r="E50" s="736" t="s">
        <v>449</v>
      </c>
      <c r="F50" s="58"/>
    </row>
    <row r="51" spans="1:6" ht="12" customHeight="1" x14ac:dyDescent="0.35">
      <c r="A51" s="1104" t="s">
        <v>448</v>
      </c>
      <c r="B51" s="1097" t="s">
        <v>446</v>
      </c>
      <c r="C51" s="1127" t="s">
        <v>450</v>
      </c>
      <c r="D51" s="1130" t="s">
        <v>1446</v>
      </c>
      <c r="E51" s="731" t="s">
        <v>451</v>
      </c>
      <c r="F51" s="58"/>
    </row>
    <row r="52" spans="1:6" ht="16" customHeight="1" x14ac:dyDescent="0.35">
      <c r="A52" s="1105"/>
      <c r="B52" s="1097"/>
      <c r="C52" s="1128"/>
      <c r="D52" s="1131"/>
      <c r="E52" s="731" t="s">
        <v>454</v>
      </c>
      <c r="F52" s="58"/>
    </row>
    <row r="53" spans="1:6" x14ac:dyDescent="0.35">
      <c r="A53" s="1106"/>
      <c r="B53" s="1097"/>
      <c r="C53" s="1129"/>
      <c r="D53" s="1131"/>
      <c r="E53" s="731" t="s">
        <v>455</v>
      </c>
      <c r="F53" s="58"/>
    </row>
    <row r="54" spans="1:6" x14ac:dyDescent="0.35">
      <c r="A54" s="1096" t="s">
        <v>452</v>
      </c>
      <c r="B54" s="1097" t="s">
        <v>453</v>
      </c>
      <c r="C54" s="1127" t="s">
        <v>456</v>
      </c>
      <c r="D54" s="1130" t="s">
        <v>1447</v>
      </c>
      <c r="E54" s="731" t="s">
        <v>457</v>
      </c>
      <c r="F54" s="58"/>
    </row>
    <row r="55" spans="1:6" x14ac:dyDescent="0.35">
      <c r="A55" s="1096"/>
      <c r="B55" s="1097"/>
      <c r="C55" s="1128"/>
      <c r="D55" s="1131"/>
      <c r="E55" s="731" t="s">
        <v>458</v>
      </c>
      <c r="F55" s="58"/>
    </row>
    <row r="56" spans="1:6" x14ac:dyDescent="0.35">
      <c r="A56" s="1096"/>
      <c r="B56" s="1097"/>
      <c r="C56" s="1129"/>
      <c r="D56" s="1131"/>
      <c r="E56" s="731" t="s">
        <v>459</v>
      </c>
      <c r="F56" s="58"/>
    </row>
    <row r="57" spans="1:6" x14ac:dyDescent="0.35">
      <c r="A57" s="1092" t="s">
        <v>460</v>
      </c>
      <c r="B57" s="1093"/>
      <c r="C57" s="1093"/>
      <c r="D57" s="751"/>
      <c r="E57" s="751"/>
      <c r="F57" s="58"/>
    </row>
    <row r="58" spans="1:6" ht="39" x14ac:dyDescent="0.35">
      <c r="A58" s="724" t="s">
        <v>461</v>
      </c>
      <c r="B58" s="740" t="s">
        <v>462</v>
      </c>
      <c r="C58" s="975" t="s">
        <v>1514</v>
      </c>
      <c r="D58" s="749"/>
      <c r="E58" s="752" t="s">
        <v>378</v>
      </c>
      <c r="F58" s="58"/>
    </row>
    <row r="59" spans="1:6" x14ac:dyDescent="0.35">
      <c r="A59" s="1092" t="s">
        <v>463</v>
      </c>
      <c r="B59" s="1093"/>
      <c r="C59" s="1093"/>
      <c r="D59" s="751"/>
      <c r="E59" s="751"/>
      <c r="F59" s="58"/>
    </row>
    <row r="60" spans="1:6" ht="65" x14ac:dyDescent="0.35">
      <c r="A60" s="724" t="s">
        <v>464</v>
      </c>
      <c r="B60" s="740" t="s">
        <v>465</v>
      </c>
      <c r="C60" s="975" t="s">
        <v>1149</v>
      </c>
      <c r="D60" s="735"/>
      <c r="E60" s="753" t="s">
        <v>378</v>
      </c>
      <c r="F60" s="58"/>
    </row>
    <row r="61" spans="1:6" ht="15" customHeight="1" x14ac:dyDescent="0.35">
      <c r="A61" s="1098" t="s">
        <v>466</v>
      </c>
      <c r="B61" s="1097" t="s">
        <v>467</v>
      </c>
      <c r="C61" s="735" t="s">
        <v>864</v>
      </c>
      <c r="D61" s="754" t="s">
        <v>1401</v>
      </c>
      <c r="E61" s="755" t="s">
        <v>384</v>
      </c>
      <c r="F61" s="58"/>
    </row>
    <row r="62" spans="1:6" x14ac:dyDescent="0.35">
      <c r="A62" s="1098"/>
      <c r="B62" s="1097"/>
      <c r="C62" s="723" t="s">
        <v>1148</v>
      </c>
      <c r="D62" s="737"/>
      <c r="E62" s="756"/>
      <c r="F62" s="58"/>
    </row>
    <row r="63" spans="1:6" ht="15.75" customHeight="1" x14ac:dyDescent="0.35">
      <c r="A63" s="1092" t="s">
        <v>468</v>
      </c>
      <c r="B63" s="1093"/>
      <c r="C63" s="1093"/>
      <c r="D63" s="751"/>
      <c r="E63" s="751"/>
      <c r="F63" s="58"/>
    </row>
    <row r="64" spans="1:6" ht="65" x14ac:dyDescent="0.35">
      <c r="A64" s="724" t="s">
        <v>469</v>
      </c>
      <c r="B64" s="747" t="s">
        <v>470</v>
      </c>
      <c r="C64" s="976" t="s">
        <v>1150</v>
      </c>
      <c r="D64" s="758"/>
      <c r="E64" s="752" t="s">
        <v>378</v>
      </c>
      <c r="F64" s="58"/>
    </row>
    <row r="65" spans="1:6" x14ac:dyDescent="0.35">
      <c r="A65" s="1092" t="s">
        <v>471</v>
      </c>
      <c r="B65" s="1093"/>
      <c r="C65" s="1093"/>
      <c r="D65" s="751"/>
      <c r="E65" s="751"/>
      <c r="F65" s="58"/>
    </row>
    <row r="66" spans="1:6" ht="26" x14ac:dyDescent="0.35">
      <c r="A66" s="724" t="s">
        <v>472</v>
      </c>
      <c r="B66" s="1097" t="s">
        <v>473</v>
      </c>
      <c r="C66" s="1099" t="s">
        <v>1134</v>
      </c>
      <c r="D66" s="759"/>
      <c r="E66" s="762" t="s">
        <v>1135</v>
      </c>
      <c r="F66" s="58"/>
    </row>
    <row r="67" spans="1:6" x14ac:dyDescent="0.35">
      <c r="A67" s="724" t="s">
        <v>474</v>
      </c>
      <c r="B67" s="1097"/>
      <c r="C67" s="1099"/>
      <c r="D67" s="761"/>
      <c r="E67" s="762" t="s">
        <v>475</v>
      </c>
      <c r="F67" s="58"/>
    </row>
    <row r="68" spans="1:6" ht="15" customHeight="1" x14ac:dyDescent="0.35">
      <c r="A68" s="724" t="s">
        <v>476</v>
      </c>
      <c r="B68" s="1097" t="s">
        <v>477</v>
      </c>
      <c r="C68" s="1099" t="s">
        <v>1157</v>
      </c>
      <c r="D68" s="759"/>
      <c r="E68" s="759"/>
      <c r="F68" s="58"/>
    </row>
    <row r="69" spans="1:6" ht="24" customHeight="1" x14ac:dyDescent="0.35">
      <c r="A69" s="724" t="s">
        <v>478</v>
      </c>
      <c r="B69" s="1097"/>
      <c r="C69" s="1099"/>
      <c r="D69" s="761"/>
      <c r="E69" s="761"/>
      <c r="F69" s="58"/>
    </row>
    <row r="70" spans="1:6" ht="15.75" customHeight="1" x14ac:dyDescent="0.35">
      <c r="A70" s="1092" t="s">
        <v>479</v>
      </c>
      <c r="B70" s="1093"/>
      <c r="C70" s="1093"/>
      <c r="D70" s="751"/>
      <c r="E70" s="751"/>
      <c r="F70" s="58"/>
    </row>
    <row r="71" spans="1:6" ht="74.25" customHeight="1" x14ac:dyDescent="0.35">
      <c r="A71" s="724" t="s">
        <v>480</v>
      </c>
      <c r="B71" s="747" t="s">
        <v>481</v>
      </c>
      <c r="C71" s="975" t="s">
        <v>1151</v>
      </c>
      <c r="D71" s="749"/>
      <c r="E71" s="752" t="s">
        <v>378</v>
      </c>
      <c r="F71" s="58"/>
    </row>
    <row r="72" spans="1:6" ht="15.75" customHeight="1" x14ac:dyDescent="0.35">
      <c r="A72" s="724" t="s">
        <v>482</v>
      </c>
      <c r="B72" s="747" t="s">
        <v>483</v>
      </c>
      <c r="C72" s="757" t="s">
        <v>1152</v>
      </c>
      <c r="D72" s="748" t="s">
        <v>1513</v>
      </c>
      <c r="E72" s="731" t="s">
        <v>484</v>
      </c>
      <c r="F72" s="58"/>
    </row>
    <row r="73" spans="1:6" ht="15.75" customHeight="1" x14ac:dyDescent="0.35">
      <c r="A73" s="1092" t="s">
        <v>485</v>
      </c>
      <c r="B73" s="1093"/>
      <c r="C73" s="1093"/>
      <c r="D73" s="751"/>
      <c r="E73" s="751"/>
      <c r="F73" s="58"/>
    </row>
    <row r="74" spans="1:6" ht="38.25" customHeight="1" x14ac:dyDescent="0.35">
      <c r="A74" s="724" t="s">
        <v>486</v>
      </c>
      <c r="B74" s="747" t="s">
        <v>487</v>
      </c>
      <c r="C74" s="725" t="s">
        <v>1153</v>
      </c>
      <c r="D74" s="749"/>
      <c r="E74" s="752" t="s">
        <v>378</v>
      </c>
      <c r="F74" s="58"/>
    </row>
    <row r="75" spans="1:6" ht="51" customHeight="1" x14ac:dyDescent="0.35">
      <c r="A75" s="724" t="s">
        <v>488</v>
      </c>
      <c r="B75" s="740" t="s">
        <v>489</v>
      </c>
      <c r="C75" s="725" t="s">
        <v>1177</v>
      </c>
      <c r="D75" s="735"/>
      <c r="E75" s="763" t="s">
        <v>475</v>
      </c>
      <c r="F75" s="58"/>
    </row>
    <row r="76" spans="1:6" x14ac:dyDescent="0.35">
      <c r="A76" s="1092" t="s">
        <v>490</v>
      </c>
      <c r="B76" s="1093"/>
      <c r="C76" s="1093"/>
      <c r="D76" s="764"/>
      <c r="E76" s="751"/>
      <c r="F76" s="58"/>
    </row>
    <row r="77" spans="1:6" ht="26" x14ac:dyDescent="0.35">
      <c r="A77" s="724" t="s">
        <v>491</v>
      </c>
      <c r="B77" s="740" t="s">
        <v>492</v>
      </c>
      <c r="C77" s="1094" t="s">
        <v>1154</v>
      </c>
      <c r="D77" s="739"/>
      <c r="E77" s="760" t="s">
        <v>493</v>
      </c>
      <c r="F77" s="58"/>
    </row>
    <row r="78" spans="1:6" ht="30" customHeight="1" x14ac:dyDescent="0.35">
      <c r="A78" s="724" t="s">
        <v>494</v>
      </c>
      <c r="B78" s="740" t="s">
        <v>495</v>
      </c>
      <c r="C78" s="1094"/>
      <c r="D78" s="737"/>
      <c r="E78" s="761"/>
      <c r="F78" s="58"/>
    </row>
    <row r="79" spans="1:6" x14ac:dyDescent="0.35">
      <c r="A79" s="1092" t="s">
        <v>496</v>
      </c>
      <c r="B79" s="1093"/>
      <c r="C79" s="1093"/>
      <c r="D79" s="764"/>
      <c r="E79" s="751"/>
      <c r="F79" s="58"/>
    </row>
    <row r="80" spans="1:6" ht="38.25" customHeight="1" x14ac:dyDescent="0.35">
      <c r="A80" s="724" t="s">
        <v>497</v>
      </c>
      <c r="B80" s="740" t="s">
        <v>498</v>
      </c>
      <c r="C80" s="725" t="s">
        <v>1155</v>
      </c>
      <c r="D80" s="749"/>
      <c r="E80" s="752" t="s">
        <v>378</v>
      </c>
      <c r="F80" s="58"/>
    </row>
    <row r="81" spans="1:6" x14ac:dyDescent="0.35">
      <c r="A81" s="1092" t="s">
        <v>499</v>
      </c>
      <c r="B81" s="1093"/>
      <c r="C81" s="1093"/>
      <c r="D81" s="751"/>
      <c r="E81" s="751"/>
      <c r="F81" s="58"/>
    </row>
    <row r="82" spans="1:6" ht="38.25" customHeight="1" x14ac:dyDescent="0.35">
      <c r="A82" s="724" t="s">
        <v>500</v>
      </c>
      <c r="B82" s="740" t="s">
        <v>501</v>
      </c>
      <c r="C82" s="725" t="s">
        <v>1156</v>
      </c>
      <c r="D82" s="749"/>
      <c r="E82" s="752" t="s">
        <v>378</v>
      </c>
      <c r="F82" s="58"/>
    </row>
    <row r="83" spans="1:6" x14ac:dyDescent="0.35">
      <c r="A83" s="765"/>
      <c r="B83" s="765"/>
      <c r="C83" s="765"/>
      <c r="D83" s="765"/>
      <c r="E83" s="765"/>
    </row>
    <row r="84" spans="1:6" x14ac:dyDescent="0.35">
      <c r="A84" s="766"/>
      <c r="B84" s="766"/>
      <c r="C84" s="766"/>
      <c r="D84" s="766"/>
    </row>
    <row r="85" spans="1:6" ht="31.5" customHeight="1" x14ac:dyDescent="0.35">
      <c r="A85" s="1095"/>
      <c r="B85" s="1095"/>
      <c r="C85" s="1095"/>
      <c r="D85" s="719"/>
      <c r="E85" s="767"/>
    </row>
    <row r="86" spans="1:6" x14ac:dyDescent="0.35">
      <c r="A86" s="3"/>
    </row>
  </sheetData>
  <sheetProtection sheet="1" objects="1" scenarios="1"/>
  <mergeCells count="68">
    <mergeCell ref="A23:A24"/>
    <mergeCell ref="B23:B24"/>
    <mergeCell ref="D23:D24"/>
    <mergeCell ref="A26:C26"/>
    <mergeCell ref="C54:C56"/>
    <mergeCell ref="D51:D53"/>
    <mergeCell ref="C51:C53"/>
    <mergeCell ref="D48:D50"/>
    <mergeCell ref="D54:D56"/>
    <mergeCell ref="A42:C42"/>
    <mergeCell ref="A36:A37"/>
    <mergeCell ref="B36:B37"/>
    <mergeCell ref="A40:C40"/>
    <mergeCell ref="D36:D37"/>
    <mergeCell ref="A43:A44"/>
    <mergeCell ref="B43:B44"/>
    <mergeCell ref="A2:C2"/>
    <mergeCell ref="A3:C3"/>
    <mergeCell ref="B6:B7"/>
    <mergeCell ref="D6:D7"/>
    <mergeCell ref="A22:C22"/>
    <mergeCell ref="E6:E7"/>
    <mergeCell ref="B20:B21"/>
    <mergeCell ref="D20:D21"/>
    <mergeCell ref="A12:C12"/>
    <mergeCell ref="A13:A14"/>
    <mergeCell ref="B13:B14"/>
    <mergeCell ref="D13:D14"/>
    <mergeCell ref="A15:A16"/>
    <mergeCell ref="B15:B16"/>
    <mergeCell ref="A17:C17"/>
    <mergeCell ref="B18:B19"/>
    <mergeCell ref="C18:C19"/>
    <mergeCell ref="D18:D19"/>
    <mergeCell ref="B8:B11"/>
    <mergeCell ref="C8:C11"/>
    <mergeCell ref="D8:D11"/>
    <mergeCell ref="E27:E31"/>
    <mergeCell ref="D28:D30"/>
    <mergeCell ref="A32:C32"/>
    <mergeCell ref="E33:E34"/>
    <mergeCell ref="A35:C35"/>
    <mergeCell ref="C27:C31"/>
    <mergeCell ref="C43:C44"/>
    <mergeCell ref="A46:C46"/>
    <mergeCell ref="A47:A50"/>
    <mergeCell ref="B47:B50"/>
    <mergeCell ref="A51:A53"/>
    <mergeCell ref="B51:B53"/>
    <mergeCell ref="A54:A56"/>
    <mergeCell ref="B54:B56"/>
    <mergeCell ref="A73:C73"/>
    <mergeCell ref="A57:C57"/>
    <mergeCell ref="A59:C59"/>
    <mergeCell ref="A61:A62"/>
    <mergeCell ref="B61:B62"/>
    <mergeCell ref="A63:C63"/>
    <mergeCell ref="A65:C65"/>
    <mergeCell ref="B66:B67"/>
    <mergeCell ref="C66:C67"/>
    <mergeCell ref="B68:B69"/>
    <mergeCell ref="C68:C69"/>
    <mergeCell ref="A70:C70"/>
    <mergeCell ref="A76:C76"/>
    <mergeCell ref="C77:C78"/>
    <mergeCell ref="A79:C79"/>
    <mergeCell ref="A81:C81"/>
    <mergeCell ref="A85:C85"/>
  </mergeCells>
  <hyperlinks>
    <hyperlink ref="E48" r:id="rId1" xr:uid="{FFE9C8E3-7199-449C-871A-0F2BCE281D08}"/>
    <hyperlink ref="E49" r:id="rId2" xr:uid="{12F1C0B5-CD06-41AC-9870-777F072A8F52}"/>
    <hyperlink ref="E50" r:id="rId3" display="https://www.unpri.org/signatories/reporting-and-assessment/public-signatory-reports" xr:uid="{9043175C-D3F8-4AD0-968D-8B7DBF238973}"/>
    <hyperlink ref="E51" r:id="rId4" xr:uid="{C9516FCE-1FFB-4A93-8665-93BEB0E983EF}"/>
    <hyperlink ref="E52" r:id="rId5" xr:uid="{FFC53976-7E97-4320-BAFA-F1060C20B779}"/>
    <hyperlink ref="E53" r:id="rId6" display="https://www.unpri.org/signatories/reporting-and-assessment/public-signatory-reports" xr:uid="{2DACCD88-075F-456F-9335-D81C437D5D5B}"/>
    <hyperlink ref="E54" r:id="rId7" xr:uid="{DEA97A62-39C2-4E54-A897-582952FDE44A}"/>
    <hyperlink ref="E55" r:id="rId8" xr:uid="{2DCB8B2C-3640-4180-8E39-38DB3C886734}"/>
    <hyperlink ref="E56" r:id="rId9" display="https://www.unpri.org/signatories/reporting-and-assessment/public-signatory-reports" xr:uid="{9FD752D1-04F0-48FC-8917-44D3ED746647}"/>
    <hyperlink ref="E10" r:id="rId10" xr:uid="{EA4DB624-885D-4E53-B38D-8A2FD9B1FFC8}"/>
    <hyperlink ref="E11" r:id="rId11" xr:uid="{90AE553E-851C-4F36-B1EE-783FBD2BDFF2}"/>
    <hyperlink ref="E13" r:id="rId12" xr:uid="{A8E9314C-787D-40FE-97DE-20BC7527F492}"/>
    <hyperlink ref="E14" r:id="rId13" xr:uid="{D5E54B26-DB8D-42F5-A05D-1E89161BDB77}"/>
    <hyperlink ref="E67" r:id="rId14" xr:uid="{8FBDDBE4-50F0-4DFA-8D15-DDF5F1455BA6}"/>
    <hyperlink ref="E72" r:id="rId15" display="https://www.scotiabank.com/ca/en/about/contact-us/customer-care.html" xr:uid="{F5341D73-B58F-4F34-84F8-B7AFC99E8160}"/>
    <hyperlink ref="E75" r:id="rId16" xr:uid="{BC0A7F61-1A40-4E79-BDA4-4DF504DD7A5B}"/>
    <hyperlink ref="E77" r:id="rId17" xr:uid="{9D740D6D-B4D8-4743-95AB-4A9B903E0D1B}"/>
    <hyperlink ref="E15" r:id="rId18" display="Scotiabank annual reports" xr:uid="{E96353F2-DD2B-41C3-A33C-3EBA4881B113}"/>
    <hyperlink ref="E23" r:id="rId19" display="Scotiabank annual reports" xr:uid="{E2FC6622-2844-4B22-86F7-CB978D736277}"/>
    <hyperlink ref="E33" r:id="rId20" display="Scotiabank annual reports" xr:uid="{52F464ED-15F0-4CE0-9839-2820AE880CDD}"/>
    <hyperlink ref="E37" location="PAS!A1" display="PAS" xr:uid="{A0C33B6A-1021-423D-A9D8-130D64D481D6}"/>
    <hyperlink ref="E41" r:id="rId21" display="Scotiabank annual reports" xr:uid="{53E02DCE-6846-46C7-83C1-8B4FC864D0D8}"/>
    <hyperlink ref="E47" location="Environment!A27" display="Environment, Responsible Wealth and Asset Management table" xr:uid="{E9E7416C-F453-4641-B460-B632E58D3054}"/>
    <hyperlink ref="E58" r:id="rId22" display="Scotiabank annual reports" xr:uid="{70C2045A-E0C1-4B6A-8FF3-A74FEAE7F2DB}"/>
    <hyperlink ref="E60" r:id="rId23" display="Scotiabank annual reports" xr:uid="{67492A12-7134-4362-8BB2-9730DDF695DB}"/>
    <hyperlink ref="E64" r:id="rId24" display="Scotiabank annual reports" xr:uid="{5A658B5A-0613-4121-994A-D4CD4EA0F27E}"/>
    <hyperlink ref="E71" r:id="rId25" display="Scotiabank annual reports" xr:uid="{7609C95B-399E-4210-84DF-D14BD968C77F}"/>
    <hyperlink ref="E74" r:id="rId26" display="Scotiabank annual reports" xr:uid="{069994D4-3AF9-498D-8C80-763ED5C2988F}"/>
    <hyperlink ref="E80" r:id="rId27" display="Scotiabank annual reports" xr:uid="{A82B7821-0A3A-48D7-A9B3-4A1357FE4262}"/>
    <hyperlink ref="E82" r:id="rId28" display="Scotiabank annual reports" xr:uid="{2E6A6755-F651-473D-ACBD-830C3F1C33E6}"/>
    <hyperlink ref="E66" r:id="rId29" xr:uid="{23551FB4-5685-484E-B6CE-B79ED899EBEA}"/>
    <hyperlink ref="E6" r:id="rId30" display="Scotiabank annual reports" xr:uid="{E725CB7B-2573-472E-A591-73DB08B29B13}"/>
    <hyperlink ref="C50" r:id="rId31" location="investing-policy" xr:uid="{B885D136-BCCB-4E00-AA02-A8B618C5D457}"/>
    <hyperlink ref="C51" r:id="rId32" xr:uid="{A1C2E6BB-D09E-44F3-8555-9668F1B98C5C}"/>
    <hyperlink ref="C54" r:id="rId33" xr:uid="{719E4EDC-9914-4B8B-8955-817B03FE4CFB}"/>
    <hyperlink ref="E61" r:id="rId34" xr:uid="{D80AA123-8606-422E-BE6C-F049B33D6DA1}"/>
    <hyperlink ref="E43" location="Environment!A3" display="Environment, Sustainability-Focused Financing and Advisory" xr:uid="{B84AE721-1B20-4AE6-8F1A-4AE3B57F4209}"/>
    <hyperlink ref="E44" r:id="rId35" display="Scotiabank annual reports" xr:uid="{97D4EB93-5062-4CA5-AD6C-FA098FA61AB6}"/>
    <hyperlink ref="E36" location="Social!A265" display="Social" xr:uid="{309CD63D-3426-45BC-B9C4-EB9F8A04E45E}"/>
    <hyperlink ref="E27" location="Social!A2" display="Social" xr:uid="{47025455-1A21-4FC5-B4E4-8A800FC0E1ED}"/>
    <hyperlink ref="E18" location="Governance!A45" display="Governance " xr:uid="{B108185C-2B7B-4962-AAF6-A6C2B157870D}"/>
    <hyperlink ref="E9" r:id="rId36" xr:uid="{62E2F501-4010-4C76-8F04-9DFA17C6D0AA}"/>
    <hyperlink ref="E8" location="Governance!A20" display="Governance" xr:uid="{C2932F7E-689F-4934-B803-779AE310AFE7}"/>
    <hyperlink ref="E38" location="Social!A265" display="Social" xr:uid="{2B3085A3-0DE0-4FE2-B6C9-BB27749F60F4}"/>
    <hyperlink ref="E48:E49" r:id="rId37" display="1832 Responsible Investment Policy" xr:uid="{2DA8431D-DE4D-4C48-BFEA-D5B54CD8A694}"/>
    <hyperlink ref="E18:E19" location="Governance!A35" display="Governance " xr:uid="{46379BAD-750F-4CF1-ADB9-0871676E33DD}"/>
  </hyperlinks>
  <pageMargins left="0.70866141732283472" right="0.70866141732283472" top="0.74803149606299213" bottom="0.74803149606299213" header="0.31496062992125984" footer="0.31496062992125984"/>
  <pageSetup scale="53" fitToHeight="0" orientation="landscape" r:id="rId38"/>
  <rowBreaks count="2" manualBreakCount="2">
    <brk id="41" max="4" man="1"/>
    <brk id="82" max="4" man="1"/>
  </rowBreaks>
  <drawing r:id="rId3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0A48F-3B0D-49AD-AF9D-9A481B302EFE}">
  <sheetPr codeName="Sheet9">
    <pageSetUpPr fitToPage="1"/>
  </sheetPr>
  <dimension ref="A1:H817"/>
  <sheetViews>
    <sheetView showGridLines="0" zoomScaleNormal="100" workbookViewId="0"/>
  </sheetViews>
  <sheetFormatPr defaultColWidth="9.1796875" defaultRowHeight="14.5" x14ac:dyDescent="0.35"/>
  <cols>
    <col min="1" max="1" width="12.1796875" style="2" customWidth="1"/>
    <col min="2" max="2" width="42.36328125" style="2" customWidth="1"/>
    <col min="3" max="3" width="133.1796875" style="59" customWidth="1"/>
    <col min="4" max="4" width="18" style="59" customWidth="1"/>
    <col min="5" max="5" width="43.453125" style="308" customWidth="1"/>
    <col min="6" max="16384" width="9.1796875" style="2"/>
  </cols>
  <sheetData>
    <row r="1" spans="1:8" ht="33.75" customHeight="1" x14ac:dyDescent="0.65">
      <c r="A1" s="317" t="s">
        <v>502</v>
      </c>
      <c r="C1" s="377"/>
      <c r="D1" s="80"/>
      <c r="E1" s="981"/>
      <c r="F1"/>
      <c r="G1"/>
      <c r="H1"/>
    </row>
    <row r="2" spans="1:8" ht="30.75" customHeight="1" x14ac:dyDescent="0.35">
      <c r="A2" s="1121" t="s">
        <v>887</v>
      </c>
      <c r="B2" s="1121"/>
      <c r="C2" s="1121"/>
      <c r="D2" s="362"/>
    </row>
    <row r="3" spans="1:8" s="472" customFormat="1" x14ac:dyDescent="0.35">
      <c r="A3" s="368" t="s">
        <v>503</v>
      </c>
      <c r="B3" s="368" t="s">
        <v>504</v>
      </c>
      <c r="C3" s="368" t="s">
        <v>373</v>
      </c>
      <c r="D3" s="34" t="s">
        <v>856</v>
      </c>
      <c r="E3" s="368" t="s">
        <v>374</v>
      </c>
    </row>
    <row r="4" spans="1:8" ht="15" x14ac:dyDescent="0.35">
      <c r="A4" s="469" t="s">
        <v>830</v>
      </c>
      <c r="B4" s="470"/>
      <c r="C4" s="470"/>
      <c r="D4" s="470"/>
      <c r="E4" s="471"/>
    </row>
    <row r="5" spans="1:8" ht="14.5" customHeight="1" x14ac:dyDescent="0.35">
      <c r="A5" s="1134" t="s">
        <v>1327</v>
      </c>
      <c r="B5" s="1134"/>
      <c r="C5" s="1134"/>
      <c r="D5" s="710"/>
      <c r="E5" s="311"/>
    </row>
    <row r="6" spans="1:8" ht="70.5" customHeight="1" x14ac:dyDescent="0.35">
      <c r="A6" s="1136" t="s">
        <v>505</v>
      </c>
      <c r="B6" s="1158" t="s">
        <v>506</v>
      </c>
      <c r="C6" s="1157" t="s">
        <v>1273</v>
      </c>
      <c r="D6" s="1155" t="s">
        <v>1396</v>
      </c>
      <c r="E6" s="318" t="s">
        <v>507</v>
      </c>
    </row>
    <row r="7" spans="1:8" ht="72.75" customHeight="1" x14ac:dyDescent="0.35">
      <c r="A7" s="1136"/>
      <c r="B7" s="1158"/>
      <c r="C7" s="1157"/>
      <c r="D7" s="1156"/>
      <c r="E7" s="318" t="s">
        <v>378</v>
      </c>
    </row>
    <row r="8" spans="1:8" ht="58.5" customHeight="1" x14ac:dyDescent="0.35">
      <c r="A8" s="60" t="s">
        <v>508</v>
      </c>
      <c r="B8" s="61" t="s">
        <v>509</v>
      </c>
      <c r="C8" s="62" t="s">
        <v>1373</v>
      </c>
      <c r="D8" s="62"/>
      <c r="E8" s="318" t="s">
        <v>378</v>
      </c>
    </row>
    <row r="9" spans="1:8" ht="53.25" customHeight="1" x14ac:dyDescent="0.35">
      <c r="A9" s="60" t="s">
        <v>510</v>
      </c>
      <c r="B9" s="957" t="s">
        <v>1321</v>
      </c>
      <c r="C9" s="62" t="s">
        <v>1537</v>
      </c>
      <c r="D9" s="542" t="s">
        <v>1395</v>
      </c>
      <c r="E9" s="314" t="s">
        <v>511</v>
      </c>
    </row>
    <row r="10" spans="1:8" x14ac:dyDescent="0.35">
      <c r="A10" s="60" t="s">
        <v>512</v>
      </c>
      <c r="B10" s="61" t="s">
        <v>513</v>
      </c>
      <c r="C10" s="62" t="s">
        <v>843</v>
      </c>
      <c r="D10" s="542"/>
      <c r="E10" s="310"/>
    </row>
    <row r="11" spans="1:8" ht="16.5" customHeight="1" x14ac:dyDescent="0.35">
      <c r="A11" s="1159" t="s">
        <v>514</v>
      </c>
      <c r="B11" s="1140" t="s">
        <v>515</v>
      </c>
      <c r="C11" s="1137" t="s">
        <v>1313</v>
      </c>
      <c r="D11" s="62"/>
      <c r="E11" s="684" t="s">
        <v>516</v>
      </c>
    </row>
    <row r="12" spans="1:8" ht="16.5" customHeight="1" x14ac:dyDescent="0.35">
      <c r="A12" s="1160"/>
      <c r="B12" s="1141"/>
      <c r="C12" s="1138"/>
      <c r="D12" s="62"/>
      <c r="E12" s="684" t="s">
        <v>31</v>
      </c>
    </row>
    <row r="13" spans="1:8" ht="20.25" customHeight="1" x14ac:dyDescent="0.35">
      <c r="A13" s="1161"/>
      <c r="B13" s="1142"/>
      <c r="C13" s="1139"/>
      <c r="D13" s="713" t="s">
        <v>1397</v>
      </c>
      <c r="E13" s="684" t="s">
        <v>1164</v>
      </c>
    </row>
    <row r="14" spans="1:8" ht="14.5" customHeight="1" x14ac:dyDescent="0.35">
      <c r="A14" s="1134" t="s">
        <v>1328</v>
      </c>
      <c r="B14" s="1134"/>
      <c r="C14" s="1134"/>
      <c r="D14" s="710"/>
      <c r="E14" s="311"/>
    </row>
    <row r="15" spans="1:8" ht="26" x14ac:dyDescent="0.35">
      <c r="A15" s="60" t="s">
        <v>517</v>
      </c>
      <c r="B15" s="61" t="s">
        <v>518</v>
      </c>
      <c r="C15" s="62" t="s">
        <v>1167</v>
      </c>
      <c r="D15" s="713" t="s">
        <v>1398</v>
      </c>
      <c r="E15" s="318" t="s">
        <v>378</v>
      </c>
    </row>
    <row r="16" spans="1:8" x14ac:dyDescent="0.35">
      <c r="A16" s="1136" t="s">
        <v>519</v>
      </c>
      <c r="B16" s="1158" t="s">
        <v>176</v>
      </c>
      <c r="C16" s="1157" t="s">
        <v>1166</v>
      </c>
      <c r="D16" s="1152" t="s">
        <v>1399</v>
      </c>
      <c r="E16" s="318" t="s">
        <v>378</v>
      </c>
    </row>
    <row r="17" spans="1:5" x14ac:dyDescent="0.35">
      <c r="A17" s="1136"/>
      <c r="B17" s="1158"/>
      <c r="C17" s="1157"/>
      <c r="D17" s="1154"/>
      <c r="E17" s="318" t="s">
        <v>520</v>
      </c>
    </row>
    <row r="18" spans="1:5" ht="14.5" customHeight="1" x14ac:dyDescent="0.35">
      <c r="A18" s="1134" t="s">
        <v>1329</v>
      </c>
      <c r="B18" s="1134"/>
      <c r="C18" s="1134"/>
      <c r="D18" s="710"/>
      <c r="E18" s="311"/>
    </row>
    <row r="19" spans="1:5" ht="25" customHeight="1" x14ac:dyDescent="0.35">
      <c r="A19" s="1143" t="s">
        <v>521</v>
      </c>
      <c r="B19" s="1164" t="s">
        <v>522</v>
      </c>
      <c r="C19" s="1149" t="s">
        <v>1382</v>
      </c>
      <c r="D19" s="1155" t="s">
        <v>1173</v>
      </c>
      <c r="E19" s="318" t="s">
        <v>378</v>
      </c>
    </row>
    <row r="20" spans="1:5" x14ac:dyDescent="0.35">
      <c r="A20" s="1144"/>
      <c r="B20" s="1165"/>
      <c r="C20" s="1151"/>
      <c r="D20" s="1156"/>
      <c r="E20" s="318" t="s">
        <v>1323</v>
      </c>
    </row>
    <row r="21" spans="1:5" x14ac:dyDescent="0.35">
      <c r="A21" s="60" t="s">
        <v>523</v>
      </c>
      <c r="B21" s="61" t="s">
        <v>524</v>
      </c>
      <c r="C21" s="62" t="s">
        <v>1383</v>
      </c>
      <c r="D21" s="62"/>
      <c r="E21" s="318" t="s">
        <v>378</v>
      </c>
    </row>
    <row r="22" spans="1:5" ht="18" customHeight="1" x14ac:dyDescent="0.35">
      <c r="A22" s="60" t="s">
        <v>525</v>
      </c>
      <c r="B22" s="61" t="s">
        <v>526</v>
      </c>
      <c r="C22" s="1003" t="s">
        <v>800</v>
      </c>
      <c r="D22" s="62"/>
      <c r="E22" s="314" t="s">
        <v>527</v>
      </c>
    </row>
    <row r="23" spans="1:5" ht="43.5" customHeight="1" x14ac:dyDescent="0.35">
      <c r="A23" s="60" t="s">
        <v>528</v>
      </c>
      <c r="B23" s="61" t="s">
        <v>529</v>
      </c>
      <c r="C23" s="62" t="s">
        <v>1384</v>
      </c>
      <c r="D23" s="712" t="s">
        <v>1400</v>
      </c>
      <c r="E23" s="318" t="s">
        <v>378</v>
      </c>
    </row>
    <row r="24" spans="1:5" ht="26" x14ac:dyDescent="0.35">
      <c r="A24" s="60" t="s">
        <v>530</v>
      </c>
      <c r="B24" s="61" t="s">
        <v>531</v>
      </c>
      <c r="C24" s="64" t="s">
        <v>1165</v>
      </c>
      <c r="D24" s="712" t="s">
        <v>1400</v>
      </c>
      <c r="E24" s="309"/>
    </row>
    <row r="25" spans="1:5" ht="30.75" customHeight="1" x14ac:dyDescent="0.35">
      <c r="A25" s="60" t="s">
        <v>532</v>
      </c>
      <c r="B25" s="61" t="s">
        <v>533</v>
      </c>
      <c r="C25" s="62" t="s">
        <v>1465</v>
      </c>
      <c r="D25" s="712" t="s">
        <v>1400</v>
      </c>
      <c r="E25" s="309"/>
    </row>
    <row r="26" spans="1:5" ht="15" customHeight="1" x14ac:dyDescent="0.35">
      <c r="A26" s="60" t="s">
        <v>534</v>
      </c>
      <c r="B26" s="61" t="s">
        <v>535</v>
      </c>
      <c r="C26" s="1003" t="s">
        <v>1385</v>
      </c>
      <c r="D26" s="542"/>
      <c r="E26" s="309"/>
    </row>
    <row r="27" spans="1:5" ht="65" x14ac:dyDescent="0.35">
      <c r="A27" s="60" t="s">
        <v>536</v>
      </c>
      <c r="B27" s="61" t="s">
        <v>537</v>
      </c>
      <c r="C27" s="62" t="s">
        <v>1448</v>
      </c>
      <c r="D27" s="711" t="s">
        <v>1401</v>
      </c>
      <c r="E27" s="314" t="s">
        <v>538</v>
      </c>
    </row>
    <row r="28" spans="1:5" ht="26" customHeight="1" x14ac:dyDescent="0.35">
      <c r="A28" s="60" t="s">
        <v>539</v>
      </c>
      <c r="B28" s="61" t="s">
        <v>540</v>
      </c>
      <c r="C28" s="1004" t="s">
        <v>1386</v>
      </c>
      <c r="D28" s="64"/>
      <c r="E28" s="314" t="s">
        <v>378</v>
      </c>
    </row>
    <row r="29" spans="1:5" ht="29" customHeight="1" x14ac:dyDescent="0.35">
      <c r="A29" s="60" t="s">
        <v>541</v>
      </c>
      <c r="B29" s="61" t="s">
        <v>542</v>
      </c>
      <c r="C29" s="1003" t="s">
        <v>1387</v>
      </c>
      <c r="D29" s="62"/>
      <c r="E29" s="314" t="s">
        <v>378</v>
      </c>
    </row>
    <row r="30" spans="1:5" x14ac:dyDescent="0.35">
      <c r="A30" s="60" t="s">
        <v>543</v>
      </c>
      <c r="B30" s="61" t="s">
        <v>544</v>
      </c>
      <c r="C30" s="1003" t="s">
        <v>1388</v>
      </c>
      <c r="D30" s="62"/>
      <c r="E30" s="314" t="s">
        <v>378</v>
      </c>
    </row>
    <row r="31" spans="1:5" ht="32" customHeight="1" x14ac:dyDescent="0.35">
      <c r="A31" s="60" t="s">
        <v>545</v>
      </c>
      <c r="B31" s="63" t="s">
        <v>546</v>
      </c>
      <c r="C31" s="1004" t="s">
        <v>1536</v>
      </c>
      <c r="D31" s="64"/>
      <c r="E31" s="314" t="s">
        <v>378</v>
      </c>
    </row>
    <row r="32" spans="1:5" ht="30" customHeight="1" x14ac:dyDescent="0.35">
      <c r="A32" s="60" t="s">
        <v>547</v>
      </c>
      <c r="B32" s="63" t="s">
        <v>548</v>
      </c>
      <c r="C32" s="64" t="s">
        <v>1449</v>
      </c>
      <c r="D32" s="64"/>
      <c r="E32" s="314" t="s">
        <v>378</v>
      </c>
    </row>
    <row r="33" spans="1:6" ht="14.5" customHeight="1" x14ac:dyDescent="0.35">
      <c r="A33" s="1134" t="s">
        <v>1330</v>
      </c>
      <c r="B33" s="1134"/>
      <c r="C33" s="1134"/>
      <c r="D33" s="710"/>
      <c r="E33" s="311"/>
    </row>
    <row r="34" spans="1:6" ht="28" customHeight="1" x14ac:dyDescent="0.35">
      <c r="A34" s="1143" t="s">
        <v>549</v>
      </c>
      <c r="B34" s="1146" t="s">
        <v>550</v>
      </c>
      <c r="C34" s="64" t="s">
        <v>1320</v>
      </c>
      <c r="D34" s="713" t="s">
        <v>1344</v>
      </c>
      <c r="E34" s="314" t="s">
        <v>551</v>
      </c>
      <c r="F34" s="58"/>
    </row>
    <row r="35" spans="1:6" ht="53" customHeight="1" x14ac:dyDescent="0.35">
      <c r="A35" s="1144"/>
      <c r="B35" s="1148"/>
      <c r="C35" s="978" t="s">
        <v>1319</v>
      </c>
      <c r="D35" s="979"/>
      <c r="E35" s="314" t="s">
        <v>555</v>
      </c>
      <c r="F35" s="58"/>
    </row>
    <row r="36" spans="1:6" ht="16" customHeight="1" x14ac:dyDescent="0.35">
      <c r="A36" s="1143" t="s">
        <v>552</v>
      </c>
      <c r="B36" s="1146" t="s">
        <v>553</v>
      </c>
      <c r="C36" s="1137" t="s">
        <v>554</v>
      </c>
      <c r="D36" s="558" t="s">
        <v>443</v>
      </c>
      <c r="E36" s="314" t="s">
        <v>382</v>
      </c>
      <c r="F36" s="58"/>
    </row>
    <row r="37" spans="1:6" ht="14.5" customHeight="1" x14ac:dyDescent="0.35">
      <c r="A37" s="1145"/>
      <c r="B37" s="1147"/>
      <c r="C37" s="1169"/>
      <c r="D37" s="559" t="s">
        <v>443</v>
      </c>
      <c r="E37" s="541" t="s">
        <v>555</v>
      </c>
      <c r="F37" s="58"/>
    </row>
    <row r="38" spans="1:6" ht="14.25" customHeight="1" x14ac:dyDescent="0.35">
      <c r="A38" s="1145"/>
      <c r="B38" s="1147"/>
      <c r="C38" s="1169"/>
      <c r="D38" s="559" t="s">
        <v>443</v>
      </c>
      <c r="E38" s="314" t="s">
        <v>538</v>
      </c>
      <c r="F38" s="58"/>
    </row>
    <row r="39" spans="1:6" ht="15.75" customHeight="1" x14ac:dyDescent="0.35">
      <c r="A39" s="1145"/>
      <c r="B39" s="1147"/>
      <c r="C39" s="1169"/>
      <c r="D39" s="559" t="s">
        <v>443</v>
      </c>
      <c r="E39" s="314" t="s">
        <v>556</v>
      </c>
      <c r="F39" s="58"/>
    </row>
    <row r="40" spans="1:6" ht="18" customHeight="1" x14ac:dyDescent="0.35">
      <c r="A40" s="1145"/>
      <c r="B40" s="1147"/>
      <c r="C40" s="1170"/>
      <c r="D40" s="560" t="s">
        <v>443</v>
      </c>
      <c r="E40" s="314" t="s">
        <v>557</v>
      </c>
      <c r="F40" s="58"/>
    </row>
    <row r="41" spans="1:6" ht="79" customHeight="1" x14ac:dyDescent="0.35">
      <c r="A41" s="1144"/>
      <c r="B41" s="1148"/>
      <c r="C41" s="980" t="s">
        <v>1509</v>
      </c>
      <c r="D41" s="357" t="s">
        <v>1427</v>
      </c>
      <c r="E41" s="314" t="s">
        <v>591</v>
      </c>
      <c r="F41" s="58"/>
    </row>
    <row r="42" spans="1:6" ht="27" customHeight="1" x14ac:dyDescent="0.35">
      <c r="A42" s="60" t="s">
        <v>558</v>
      </c>
      <c r="B42" s="63" t="s">
        <v>559</v>
      </c>
      <c r="C42" s="62" t="s">
        <v>1453</v>
      </c>
      <c r="D42" s="713" t="s">
        <v>1402</v>
      </c>
      <c r="E42" s="314" t="s">
        <v>378</v>
      </c>
    </row>
    <row r="43" spans="1:6" ht="29" customHeight="1" x14ac:dyDescent="0.35">
      <c r="A43" s="1136" t="s">
        <v>560</v>
      </c>
      <c r="B43" s="1135" t="s">
        <v>561</v>
      </c>
      <c r="C43" s="1166" t="s">
        <v>1160</v>
      </c>
      <c r="D43" s="1167" t="s">
        <v>1403</v>
      </c>
      <c r="E43" s="314" t="s">
        <v>562</v>
      </c>
    </row>
    <row r="44" spans="1:6" ht="15" customHeight="1" x14ac:dyDescent="0.35">
      <c r="A44" s="1136"/>
      <c r="B44" s="1135"/>
      <c r="C44" s="1166"/>
      <c r="D44" s="1168"/>
      <c r="E44" s="314" t="s">
        <v>563</v>
      </c>
    </row>
    <row r="45" spans="1:6" ht="15" customHeight="1" x14ac:dyDescent="0.35">
      <c r="A45" s="1136"/>
      <c r="B45" s="1135"/>
      <c r="C45" s="1166"/>
      <c r="D45" s="1168"/>
      <c r="E45" s="314" t="s">
        <v>564</v>
      </c>
    </row>
    <row r="46" spans="1:6" ht="15" customHeight="1" x14ac:dyDescent="0.35">
      <c r="A46" s="1136"/>
      <c r="B46" s="1135"/>
      <c r="C46" s="1166"/>
      <c r="D46" s="1168"/>
      <c r="E46" s="314" t="s">
        <v>565</v>
      </c>
    </row>
    <row r="47" spans="1:6" ht="15" customHeight="1" x14ac:dyDescent="0.35">
      <c r="A47" s="1136"/>
      <c r="B47" s="1135"/>
      <c r="C47" s="1166"/>
      <c r="D47" s="1168"/>
      <c r="E47" s="314" t="s">
        <v>566</v>
      </c>
    </row>
    <row r="48" spans="1:6" ht="26" customHeight="1" x14ac:dyDescent="0.35">
      <c r="A48" s="60" t="s">
        <v>567</v>
      </c>
      <c r="B48" s="63" t="s">
        <v>568</v>
      </c>
      <c r="C48" s="64" t="s">
        <v>1452</v>
      </c>
      <c r="D48" s="64"/>
      <c r="E48" s="314" t="s">
        <v>378</v>
      </c>
    </row>
    <row r="49" spans="1:5" ht="396" customHeight="1" x14ac:dyDescent="0.35">
      <c r="A49" s="60" t="s">
        <v>569</v>
      </c>
      <c r="B49" s="63" t="s">
        <v>570</v>
      </c>
      <c r="C49" s="64" t="s">
        <v>1467</v>
      </c>
      <c r="D49" s="542" t="s">
        <v>1404</v>
      </c>
      <c r="E49" s="314" t="s">
        <v>571</v>
      </c>
    </row>
    <row r="50" spans="1:5" ht="14.5" customHeight="1" x14ac:dyDescent="0.35">
      <c r="A50" s="1134" t="s">
        <v>1331</v>
      </c>
      <c r="B50" s="1134"/>
      <c r="C50" s="1134"/>
      <c r="D50" s="710"/>
      <c r="E50" s="311"/>
    </row>
    <row r="51" spans="1:5" ht="20.25" customHeight="1" x14ac:dyDescent="0.35">
      <c r="A51" s="319" t="s">
        <v>572</v>
      </c>
      <c r="B51" s="319" t="s">
        <v>573</v>
      </c>
      <c r="C51" s="320" t="s">
        <v>856</v>
      </c>
      <c r="D51" s="711" t="s">
        <v>1405</v>
      </c>
      <c r="E51" s="316"/>
    </row>
    <row r="52" spans="1:5" ht="27.75" customHeight="1" x14ac:dyDescent="0.35">
      <c r="A52" s="319" t="s">
        <v>574</v>
      </c>
      <c r="B52" s="319" t="s">
        <v>575</v>
      </c>
      <c r="C52" s="62" t="s">
        <v>1251</v>
      </c>
      <c r="D52" s="321"/>
      <c r="E52" s="316"/>
    </row>
    <row r="53" spans="1:5" ht="15" x14ac:dyDescent="0.35">
      <c r="A53" s="469" t="s">
        <v>834</v>
      </c>
      <c r="B53" s="470"/>
      <c r="C53" s="470"/>
      <c r="D53" s="470"/>
      <c r="E53" s="471"/>
    </row>
    <row r="54" spans="1:5" ht="20.25" customHeight="1" x14ac:dyDescent="0.35">
      <c r="A54" s="60" t="s">
        <v>835</v>
      </c>
      <c r="B54" s="319" t="s">
        <v>840</v>
      </c>
      <c r="C54" s="320" t="s">
        <v>856</v>
      </c>
      <c r="D54" s="711" t="s">
        <v>1406</v>
      </c>
      <c r="E54" s="316"/>
    </row>
    <row r="55" spans="1:5" ht="20.25" customHeight="1" x14ac:dyDescent="0.35">
      <c r="A55" s="60" t="s">
        <v>836</v>
      </c>
      <c r="B55" s="319" t="s">
        <v>837</v>
      </c>
      <c r="C55" s="320" t="s">
        <v>856</v>
      </c>
      <c r="D55" s="711" t="s">
        <v>1407</v>
      </c>
      <c r="E55" s="316"/>
    </row>
    <row r="56" spans="1:5" ht="15" x14ac:dyDescent="0.35">
      <c r="A56" s="469" t="s">
        <v>576</v>
      </c>
      <c r="B56" s="470"/>
      <c r="C56" s="470"/>
      <c r="D56" s="470"/>
      <c r="E56" s="471"/>
    </row>
    <row r="57" spans="1:5" ht="14.5" customHeight="1" x14ac:dyDescent="0.35">
      <c r="A57" s="1134" t="s">
        <v>1332</v>
      </c>
      <c r="B57" s="1134"/>
      <c r="C57" s="1134"/>
      <c r="D57" s="710"/>
      <c r="E57" s="311"/>
    </row>
    <row r="58" spans="1:5" s="992" customFormat="1" ht="20" customHeight="1" x14ac:dyDescent="0.35">
      <c r="A58" s="994" t="s">
        <v>838</v>
      </c>
      <c r="B58" s="995" t="s">
        <v>839</v>
      </c>
      <c r="C58" s="996" t="s">
        <v>856</v>
      </c>
      <c r="D58" s="866" t="s">
        <v>1407</v>
      </c>
      <c r="E58" s="993"/>
    </row>
    <row r="59" spans="1:5" ht="30" customHeight="1" x14ac:dyDescent="0.35">
      <c r="A59" s="60" t="s">
        <v>577</v>
      </c>
      <c r="B59" s="63" t="s">
        <v>578</v>
      </c>
      <c r="C59" s="64" t="s">
        <v>1451</v>
      </c>
      <c r="D59" s="711" t="s">
        <v>1176</v>
      </c>
      <c r="E59" s="314" t="s">
        <v>378</v>
      </c>
    </row>
    <row r="60" spans="1:5" ht="17.25" customHeight="1" x14ac:dyDescent="0.35">
      <c r="A60" s="1143" t="s">
        <v>1324</v>
      </c>
      <c r="B60" s="1146" t="s">
        <v>1325</v>
      </c>
      <c r="C60" s="1149" t="s">
        <v>1408</v>
      </c>
      <c r="D60" s="1152" t="s">
        <v>1409</v>
      </c>
      <c r="E60" s="314" t="s">
        <v>579</v>
      </c>
    </row>
    <row r="61" spans="1:5" ht="18" customHeight="1" x14ac:dyDescent="0.35">
      <c r="A61" s="1145"/>
      <c r="B61" s="1147"/>
      <c r="C61" s="1150"/>
      <c r="D61" s="1163"/>
      <c r="E61" s="314" t="s">
        <v>580</v>
      </c>
    </row>
    <row r="62" spans="1:5" ht="14.25" customHeight="1" x14ac:dyDescent="0.35">
      <c r="A62" s="1145"/>
      <c r="B62" s="1147"/>
      <c r="C62" s="1150"/>
      <c r="D62" s="1163"/>
      <c r="E62" s="314" t="s">
        <v>581</v>
      </c>
    </row>
    <row r="63" spans="1:5" ht="14.25" customHeight="1" x14ac:dyDescent="0.35">
      <c r="A63" s="1144"/>
      <c r="B63" s="1148"/>
      <c r="C63" s="1151"/>
      <c r="D63" s="1154"/>
      <c r="E63" s="314" t="s">
        <v>1326</v>
      </c>
    </row>
    <row r="64" spans="1:5" ht="160.5" customHeight="1" x14ac:dyDescent="0.35">
      <c r="A64" s="60" t="s">
        <v>582</v>
      </c>
      <c r="B64" s="63" t="s">
        <v>583</v>
      </c>
      <c r="C64" s="64" t="s">
        <v>1450</v>
      </c>
      <c r="D64" s="64"/>
      <c r="E64" s="310"/>
    </row>
    <row r="65" spans="1:5" ht="14.5" customHeight="1" x14ac:dyDescent="0.35">
      <c r="A65" s="1134" t="s">
        <v>1333</v>
      </c>
      <c r="B65" s="1134"/>
      <c r="C65" s="1134"/>
      <c r="D65" s="710"/>
      <c r="E65" s="311"/>
    </row>
    <row r="66" spans="1:5" ht="27" customHeight="1" x14ac:dyDescent="0.35">
      <c r="A66" s="60" t="s">
        <v>584</v>
      </c>
      <c r="B66" s="63" t="s">
        <v>585</v>
      </c>
      <c r="C66" s="64" t="s">
        <v>856</v>
      </c>
      <c r="D66" s="711" t="s">
        <v>1410</v>
      </c>
      <c r="E66" s="310"/>
    </row>
    <row r="67" spans="1:5" ht="14.5" customHeight="1" x14ac:dyDescent="0.35">
      <c r="A67" s="1134" t="s">
        <v>1334</v>
      </c>
      <c r="B67" s="1134"/>
      <c r="C67" s="1134"/>
      <c r="D67" s="710"/>
      <c r="E67" s="311"/>
    </row>
    <row r="68" spans="1:5" s="992" customFormat="1" ht="14.5" customHeight="1" x14ac:dyDescent="0.35">
      <c r="A68" s="994" t="s">
        <v>838</v>
      </c>
      <c r="B68" s="995" t="s">
        <v>839</v>
      </c>
      <c r="C68" s="996" t="s">
        <v>856</v>
      </c>
      <c r="D68" s="866" t="s">
        <v>1528</v>
      </c>
      <c r="E68" s="993"/>
    </row>
    <row r="69" spans="1:5" ht="30" customHeight="1" x14ac:dyDescent="0.35">
      <c r="A69" s="60" t="s">
        <v>587</v>
      </c>
      <c r="B69" s="63" t="s">
        <v>588</v>
      </c>
      <c r="C69" s="64" t="s">
        <v>1158</v>
      </c>
      <c r="D69" s="64"/>
      <c r="E69" s="310"/>
    </row>
    <row r="70" spans="1:5" ht="18" customHeight="1" x14ac:dyDescent="0.35">
      <c r="A70" s="1136" t="s">
        <v>589</v>
      </c>
      <c r="B70" s="1135" t="s">
        <v>590</v>
      </c>
      <c r="C70" s="1157" t="s">
        <v>1159</v>
      </c>
      <c r="D70" s="1152" t="s">
        <v>1147</v>
      </c>
      <c r="E70" s="314" t="s">
        <v>382</v>
      </c>
    </row>
    <row r="71" spans="1:5" x14ac:dyDescent="0.35">
      <c r="A71" s="1136"/>
      <c r="B71" s="1135"/>
      <c r="C71" s="1157"/>
      <c r="D71" s="1153"/>
      <c r="E71" s="314" t="s">
        <v>591</v>
      </c>
    </row>
    <row r="72" spans="1:5" ht="15" x14ac:dyDescent="0.35">
      <c r="A72" s="469" t="s">
        <v>832</v>
      </c>
      <c r="B72" s="470"/>
      <c r="C72" s="470"/>
      <c r="D72" s="470"/>
      <c r="E72" s="471"/>
    </row>
    <row r="73" spans="1:5" ht="14.5" customHeight="1" x14ac:dyDescent="0.35">
      <c r="A73" s="1134" t="s">
        <v>1335</v>
      </c>
      <c r="B73" s="1134"/>
      <c r="C73" s="1134"/>
      <c r="D73" s="710"/>
      <c r="E73" s="311"/>
    </row>
    <row r="74" spans="1:5" s="1001" customFormat="1" ht="14.5" customHeight="1" x14ac:dyDescent="0.35">
      <c r="A74" s="997" t="s">
        <v>838</v>
      </c>
      <c r="B74" s="998" t="s">
        <v>839</v>
      </c>
      <c r="C74" s="999" t="s">
        <v>856</v>
      </c>
      <c r="D74" s="866" t="s">
        <v>1145</v>
      </c>
      <c r="E74" s="1000"/>
    </row>
    <row r="75" spans="1:5" ht="27.75" customHeight="1" x14ac:dyDescent="0.35">
      <c r="A75" s="60" t="s">
        <v>592</v>
      </c>
      <c r="B75" s="63" t="s">
        <v>593</v>
      </c>
      <c r="C75" s="64" t="s">
        <v>867</v>
      </c>
      <c r="D75" s="711" t="s">
        <v>1145</v>
      </c>
      <c r="E75" s="314" t="s">
        <v>594</v>
      </c>
    </row>
    <row r="76" spans="1:5" ht="18" customHeight="1" x14ac:dyDescent="0.35">
      <c r="A76" s="60" t="s">
        <v>595</v>
      </c>
      <c r="B76" s="63" t="s">
        <v>596</v>
      </c>
      <c r="C76" s="64" t="s">
        <v>867</v>
      </c>
      <c r="D76" s="711" t="s">
        <v>1145</v>
      </c>
      <c r="E76" s="314" t="s">
        <v>594</v>
      </c>
    </row>
    <row r="77" spans="1:5" ht="14.5" customHeight="1" x14ac:dyDescent="0.35">
      <c r="A77" s="1134" t="s">
        <v>1336</v>
      </c>
      <c r="B77" s="1134"/>
      <c r="C77" s="1134"/>
      <c r="D77" s="710"/>
      <c r="E77" s="311"/>
    </row>
    <row r="78" spans="1:5" ht="18" customHeight="1" x14ac:dyDescent="0.35">
      <c r="A78" s="60" t="s">
        <v>831</v>
      </c>
      <c r="B78" s="63" t="s">
        <v>598</v>
      </c>
      <c r="C78" s="64" t="s">
        <v>868</v>
      </c>
      <c r="D78" s="557"/>
      <c r="E78" s="314" t="s">
        <v>599</v>
      </c>
    </row>
    <row r="79" spans="1:5" ht="14.5" customHeight="1" x14ac:dyDescent="0.35">
      <c r="A79" s="1134" t="s">
        <v>1337</v>
      </c>
      <c r="B79" s="1134"/>
      <c r="C79" s="1134"/>
      <c r="D79" s="710"/>
      <c r="E79" s="311"/>
    </row>
    <row r="80" spans="1:5" s="1001" customFormat="1" ht="23.25" customHeight="1" x14ac:dyDescent="0.35">
      <c r="A80" s="997" t="s">
        <v>838</v>
      </c>
      <c r="B80" s="998" t="s">
        <v>839</v>
      </c>
      <c r="C80" s="999" t="s">
        <v>1374</v>
      </c>
      <c r="D80" s="866" t="s">
        <v>1529</v>
      </c>
      <c r="E80" s="1000"/>
    </row>
    <row r="81" spans="1:5" ht="26.25" customHeight="1" x14ac:dyDescent="0.35">
      <c r="A81" s="60" t="s">
        <v>597</v>
      </c>
      <c r="B81" s="63" t="s">
        <v>600</v>
      </c>
      <c r="C81" s="64" t="s">
        <v>1162</v>
      </c>
      <c r="D81" s="711" t="s">
        <v>1411</v>
      </c>
      <c r="E81" s="314" t="s">
        <v>1161</v>
      </c>
    </row>
    <row r="82" spans="1:5" ht="27" customHeight="1" x14ac:dyDescent="0.35">
      <c r="A82" s="60" t="s">
        <v>601</v>
      </c>
      <c r="B82" s="63" t="s">
        <v>602</v>
      </c>
      <c r="C82" s="64" t="s">
        <v>1162</v>
      </c>
      <c r="D82" s="711" t="s">
        <v>1411</v>
      </c>
      <c r="E82" s="314" t="s">
        <v>1161</v>
      </c>
    </row>
    <row r="83" spans="1:5" ht="27.75" customHeight="1" x14ac:dyDescent="0.35">
      <c r="A83" s="1136" t="s">
        <v>603</v>
      </c>
      <c r="B83" s="1135" t="s">
        <v>604</v>
      </c>
      <c r="C83" s="64" t="s">
        <v>1162</v>
      </c>
      <c r="D83" s="711" t="s">
        <v>1411</v>
      </c>
      <c r="E83" s="314" t="s">
        <v>1161</v>
      </c>
    </row>
    <row r="84" spans="1:5" ht="33" customHeight="1" x14ac:dyDescent="0.35">
      <c r="A84" s="1136"/>
      <c r="B84" s="1135"/>
      <c r="C84" s="64" t="s">
        <v>1342</v>
      </c>
      <c r="D84" s="562" t="s">
        <v>443</v>
      </c>
      <c r="E84" s="314" t="s">
        <v>605</v>
      </c>
    </row>
    <row r="85" spans="1:5" ht="16.5" customHeight="1" x14ac:dyDescent="0.35">
      <c r="A85" s="1136"/>
      <c r="B85" s="1135"/>
      <c r="C85" s="64" t="s">
        <v>1343</v>
      </c>
      <c r="D85" s="562" t="s">
        <v>443</v>
      </c>
      <c r="E85" s="314" t="s">
        <v>606</v>
      </c>
    </row>
    <row r="86" spans="1:5" ht="17.25" customHeight="1" x14ac:dyDescent="0.35">
      <c r="A86" s="1136"/>
      <c r="B86" s="1135"/>
      <c r="C86" s="64" t="s">
        <v>607</v>
      </c>
      <c r="D86" s="562" t="s">
        <v>443</v>
      </c>
      <c r="E86" s="314" t="s">
        <v>608</v>
      </c>
    </row>
    <row r="87" spans="1:5" ht="27" customHeight="1" x14ac:dyDescent="0.35">
      <c r="A87" s="60" t="s">
        <v>609</v>
      </c>
      <c r="B87" s="63" t="s">
        <v>610</v>
      </c>
      <c r="C87" s="64" t="s">
        <v>1162</v>
      </c>
      <c r="D87" s="714" t="s">
        <v>1145</v>
      </c>
      <c r="E87" s="314" t="s">
        <v>1161</v>
      </c>
    </row>
    <row r="88" spans="1:5" ht="27" customHeight="1" x14ac:dyDescent="0.35">
      <c r="A88" s="60" t="s">
        <v>611</v>
      </c>
      <c r="B88" s="63" t="s">
        <v>612</v>
      </c>
      <c r="C88" s="64" t="s">
        <v>1162</v>
      </c>
      <c r="D88" s="714" t="s">
        <v>1412</v>
      </c>
      <c r="E88" s="314" t="s">
        <v>1161</v>
      </c>
    </row>
    <row r="89" spans="1:5" ht="14.5" customHeight="1" x14ac:dyDescent="0.35">
      <c r="A89" s="1134" t="s">
        <v>1338</v>
      </c>
      <c r="B89" s="1134"/>
      <c r="C89" s="1134"/>
      <c r="D89" s="710"/>
      <c r="E89" s="311"/>
    </row>
    <row r="90" spans="1:5" ht="26.25" customHeight="1" x14ac:dyDescent="0.35">
      <c r="A90" s="60" t="s">
        <v>613</v>
      </c>
      <c r="B90" s="63" t="s">
        <v>614</v>
      </c>
      <c r="C90" s="64" t="s">
        <v>869</v>
      </c>
      <c r="D90" s="711" t="s">
        <v>1146</v>
      </c>
      <c r="E90" s="314" t="s">
        <v>615</v>
      </c>
    </row>
    <row r="91" spans="1:5" ht="18.75" customHeight="1" x14ac:dyDescent="0.35">
      <c r="A91" s="60" t="s">
        <v>616</v>
      </c>
      <c r="B91" s="63" t="s">
        <v>617</v>
      </c>
      <c r="C91" s="64" t="s">
        <v>870</v>
      </c>
      <c r="D91" s="711" t="s">
        <v>1146</v>
      </c>
      <c r="E91" s="314" t="s">
        <v>615</v>
      </c>
    </row>
    <row r="92" spans="1:5" ht="18" customHeight="1" x14ac:dyDescent="0.35">
      <c r="A92" s="60" t="s">
        <v>618</v>
      </c>
      <c r="B92" s="63" t="s">
        <v>619</v>
      </c>
      <c r="C92" s="64" t="s">
        <v>870</v>
      </c>
      <c r="D92" s="711" t="s">
        <v>1146</v>
      </c>
      <c r="E92" s="314" t="s">
        <v>615</v>
      </c>
    </row>
    <row r="93" spans="1:5" ht="14.5" customHeight="1" x14ac:dyDescent="0.35">
      <c r="A93" s="1134" t="s">
        <v>1339</v>
      </c>
      <c r="B93" s="1134"/>
      <c r="C93" s="1134"/>
      <c r="D93" s="710"/>
      <c r="E93" s="311"/>
    </row>
    <row r="94" spans="1:5" s="1001" customFormat="1" ht="14.5" customHeight="1" x14ac:dyDescent="0.35">
      <c r="A94" s="997" t="s">
        <v>838</v>
      </c>
      <c r="B94" s="998" t="s">
        <v>839</v>
      </c>
      <c r="C94" s="999" t="s">
        <v>856</v>
      </c>
      <c r="D94" s="866" t="s">
        <v>1169</v>
      </c>
      <c r="E94" s="1000"/>
    </row>
    <row r="95" spans="1:5" ht="30.75" customHeight="1" x14ac:dyDescent="0.35">
      <c r="A95" s="60" t="s">
        <v>620</v>
      </c>
      <c r="B95" s="63" t="s">
        <v>621</v>
      </c>
      <c r="C95" s="64" t="s">
        <v>871</v>
      </c>
      <c r="D95" s="711" t="s">
        <v>1169</v>
      </c>
      <c r="E95" s="310"/>
    </row>
    <row r="96" spans="1:5" ht="15" x14ac:dyDescent="0.35">
      <c r="A96" s="469" t="s">
        <v>833</v>
      </c>
      <c r="B96" s="470"/>
      <c r="C96" s="470"/>
      <c r="D96" s="470"/>
      <c r="E96" s="471"/>
    </row>
    <row r="97" spans="1:5" ht="14.5" customHeight="1" x14ac:dyDescent="0.35">
      <c r="A97" s="1134" t="s">
        <v>1340</v>
      </c>
      <c r="B97" s="1134"/>
      <c r="C97" s="1134"/>
      <c r="D97" s="710"/>
      <c r="E97" s="311"/>
    </row>
    <row r="98" spans="1:5" s="1001" customFormat="1" ht="14.5" customHeight="1" x14ac:dyDescent="0.35">
      <c r="A98" s="997" t="s">
        <v>838</v>
      </c>
      <c r="B98" s="998" t="s">
        <v>839</v>
      </c>
      <c r="C98" s="999" t="s">
        <v>866</v>
      </c>
      <c r="D98" s="866" t="s">
        <v>1399</v>
      </c>
      <c r="E98" s="1000"/>
    </row>
    <row r="99" spans="1:5" ht="18.75" customHeight="1" x14ac:dyDescent="0.35">
      <c r="A99" s="60" t="s">
        <v>622</v>
      </c>
      <c r="B99" s="63" t="s">
        <v>623</v>
      </c>
      <c r="C99" s="62" t="s">
        <v>872</v>
      </c>
      <c r="D99" s="866" t="s">
        <v>1413</v>
      </c>
      <c r="E99" s="314" t="s">
        <v>624</v>
      </c>
    </row>
    <row r="100" spans="1:5" ht="114.75" customHeight="1" x14ac:dyDescent="0.35">
      <c r="A100" s="1136" t="s">
        <v>625</v>
      </c>
      <c r="B100" s="1135" t="s">
        <v>626</v>
      </c>
      <c r="C100" s="64" t="s">
        <v>1170</v>
      </c>
      <c r="D100" s="64"/>
      <c r="E100" s="310"/>
    </row>
    <row r="101" spans="1:5" ht="41" customHeight="1" x14ac:dyDescent="0.35">
      <c r="A101" s="1136"/>
      <c r="B101" s="1135"/>
      <c r="C101" s="64" t="s">
        <v>627</v>
      </c>
      <c r="D101" s="64"/>
      <c r="E101" s="310"/>
    </row>
    <row r="102" spans="1:5" ht="39" customHeight="1" x14ac:dyDescent="0.35">
      <c r="A102" s="1136"/>
      <c r="B102" s="1135"/>
      <c r="C102" s="64" t="s">
        <v>798</v>
      </c>
      <c r="D102" s="64"/>
      <c r="E102" s="310"/>
    </row>
    <row r="103" spans="1:5" ht="40.5" customHeight="1" x14ac:dyDescent="0.35">
      <c r="A103" s="1136"/>
      <c r="B103" s="1135"/>
      <c r="C103" s="64" t="s">
        <v>792</v>
      </c>
      <c r="D103" s="64"/>
      <c r="E103" s="310"/>
    </row>
    <row r="104" spans="1:5" ht="14.5" customHeight="1" x14ac:dyDescent="0.35">
      <c r="A104" s="1134" t="s">
        <v>1341</v>
      </c>
      <c r="B104" s="1134"/>
      <c r="C104" s="1134"/>
      <c r="D104" s="710"/>
      <c r="E104" s="311"/>
    </row>
    <row r="105" spans="1:5" s="1001" customFormat="1" ht="14.5" customHeight="1" x14ac:dyDescent="0.35">
      <c r="A105" s="997" t="s">
        <v>838</v>
      </c>
      <c r="B105" s="998" t="s">
        <v>839</v>
      </c>
      <c r="C105" s="1019" t="s">
        <v>1538</v>
      </c>
      <c r="D105" s="1020"/>
      <c r="E105" s="1000"/>
    </row>
    <row r="106" spans="1:5" ht="273" customHeight="1" x14ac:dyDescent="0.35">
      <c r="A106" s="60" t="s">
        <v>628</v>
      </c>
      <c r="B106" s="63" t="s">
        <v>629</v>
      </c>
      <c r="C106" s="957" t="s">
        <v>1250</v>
      </c>
      <c r="D106" s="64"/>
      <c r="E106" s="310"/>
    </row>
    <row r="107" spans="1:5" ht="14.5" customHeight="1" x14ac:dyDescent="0.35">
      <c r="A107" s="1134" t="s">
        <v>1381</v>
      </c>
      <c r="B107" s="1134"/>
      <c r="C107" s="1134"/>
      <c r="D107" s="710"/>
      <c r="E107" s="311"/>
    </row>
    <row r="108" spans="1:5" s="1001" customFormat="1" ht="14.5" customHeight="1" x14ac:dyDescent="0.35">
      <c r="A108" s="997" t="s">
        <v>838</v>
      </c>
      <c r="B108" s="998" t="s">
        <v>839</v>
      </c>
      <c r="C108" s="999" t="s">
        <v>866</v>
      </c>
      <c r="D108" s="866" t="s">
        <v>1414</v>
      </c>
      <c r="E108" s="1000"/>
    </row>
    <row r="109" spans="1:5" ht="247.5" customHeight="1" x14ac:dyDescent="0.35">
      <c r="A109" s="60" t="s">
        <v>630</v>
      </c>
      <c r="B109" s="63" t="s">
        <v>631</v>
      </c>
      <c r="C109" s="64" t="s">
        <v>1174</v>
      </c>
      <c r="D109" s="64"/>
      <c r="E109" s="561" t="s">
        <v>797</v>
      </c>
    </row>
    <row r="110" spans="1:5" ht="198.75" customHeight="1" x14ac:dyDescent="0.35">
      <c r="A110" s="60" t="s">
        <v>632</v>
      </c>
      <c r="B110" s="63" t="s">
        <v>633</v>
      </c>
      <c r="C110" s="64" t="s">
        <v>1168</v>
      </c>
      <c r="D110" s="64"/>
      <c r="E110" s="561" t="s">
        <v>797</v>
      </c>
    </row>
    <row r="111" spans="1:5" ht="50.25" customHeight="1" x14ac:dyDescent="0.35">
      <c r="A111" s="60" t="s">
        <v>634</v>
      </c>
      <c r="B111" s="63" t="s">
        <v>635</v>
      </c>
      <c r="C111" s="64" t="s">
        <v>636</v>
      </c>
      <c r="D111" s="1155" t="s">
        <v>1414</v>
      </c>
      <c r="E111" s="581"/>
    </row>
    <row r="112" spans="1:5" ht="30" customHeight="1" x14ac:dyDescent="0.35">
      <c r="A112" s="1136" t="s">
        <v>637</v>
      </c>
      <c r="B112" s="1135" t="s">
        <v>638</v>
      </c>
      <c r="C112" s="315" t="s">
        <v>639</v>
      </c>
      <c r="D112" s="1162"/>
      <c r="E112" s="310"/>
    </row>
    <row r="113" spans="1:5" ht="57.75" customHeight="1" x14ac:dyDescent="0.35">
      <c r="A113" s="1136"/>
      <c r="B113" s="1135"/>
      <c r="C113" s="64" t="s">
        <v>1498</v>
      </c>
      <c r="D113" s="1162"/>
      <c r="E113" s="310"/>
    </row>
    <row r="114" spans="1:5" ht="30.75" customHeight="1" x14ac:dyDescent="0.35">
      <c r="A114" s="1136"/>
      <c r="B114" s="1135"/>
      <c r="C114" s="64" t="s">
        <v>1171</v>
      </c>
      <c r="D114" s="1162"/>
      <c r="E114" s="310"/>
    </row>
    <row r="115" spans="1:5" ht="177" customHeight="1" x14ac:dyDescent="0.35">
      <c r="A115" s="1136"/>
      <c r="B115" s="1135"/>
      <c r="C115" s="64" t="s">
        <v>799</v>
      </c>
      <c r="D115" s="1162"/>
      <c r="E115" s="310"/>
    </row>
    <row r="116" spans="1:5" ht="30.75" customHeight="1" x14ac:dyDescent="0.35">
      <c r="A116" s="1136"/>
      <c r="B116" s="1135"/>
      <c r="C116" s="64" t="s">
        <v>640</v>
      </c>
      <c r="D116" s="1162"/>
      <c r="E116" s="310"/>
    </row>
    <row r="117" spans="1:5" ht="33" customHeight="1" x14ac:dyDescent="0.35">
      <c r="A117" s="1136"/>
      <c r="B117" s="1135"/>
      <c r="C117" s="64" t="s">
        <v>1172</v>
      </c>
      <c r="D117" s="1162"/>
      <c r="E117" s="310"/>
    </row>
    <row r="118" spans="1:5" ht="42" customHeight="1" x14ac:dyDescent="0.35">
      <c r="A118" s="1136"/>
      <c r="B118" s="1135"/>
      <c r="C118" s="64" t="s">
        <v>641</v>
      </c>
      <c r="D118" s="1162"/>
      <c r="E118" s="310"/>
    </row>
    <row r="119" spans="1:5" ht="34.5" customHeight="1" x14ac:dyDescent="0.35">
      <c r="A119" s="1136"/>
      <c r="B119" s="1135"/>
      <c r="C119" s="64" t="s">
        <v>642</v>
      </c>
      <c r="D119" s="1162"/>
      <c r="E119" s="310"/>
    </row>
    <row r="120" spans="1:5" ht="21" customHeight="1" x14ac:dyDescent="0.35">
      <c r="A120" s="1136"/>
      <c r="B120" s="1135"/>
      <c r="C120" s="64" t="s">
        <v>643</v>
      </c>
      <c r="D120" s="1162"/>
      <c r="E120" s="310"/>
    </row>
    <row r="121" spans="1:5" ht="29.25" customHeight="1" x14ac:dyDescent="0.35">
      <c r="A121" s="1136"/>
      <c r="B121" s="1135"/>
      <c r="C121" s="64" t="s">
        <v>644</v>
      </c>
      <c r="D121" s="1156"/>
      <c r="E121" s="310"/>
    </row>
    <row r="122" spans="1:5" ht="260.5" customHeight="1" x14ac:dyDescent="0.35">
      <c r="A122" s="60" t="s">
        <v>645</v>
      </c>
      <c r="B122" s="63" t="s">
        <v>646</v>
      </c>
      <c r="C122" s="64" t="s">
        <v>1499</v>
      </c>
      <c r="D122" s="64"/>
      <c r="E122" s="561" t="s">
        <v>782</v>
      </c>
    </row>
    <row r="123" spans="1:5" ht="14.5" customHeight="1" x14ac:dyDescent="0.35">
      <c r="A123" s="1134" t="s">
        <v>1380</v>
      </c>
      <c r="B123" s="1134"/>
      <c r="C123" s="1134"/>
      <c r="D123" s="710"/>
      <c r="E123" s="311"/>
    </row>
    <row r="124" spans="1:5" ht="15.75" customHeight="1" x14ac:dyDescent="0.35">
      <c r="A124" s="60" t="s">
        <v>647</v>
      </c>
      <c r="B124" s="63" t="s">
        <v>648</v>
      </c>
      <c r="C124" s="62" t="s">
        <v>1163</v>
      </c>
      <c r="D124" s="711" t="s">
        <v>1415</v>
      </c>
      <c r="E124" s="561" t="s">
        <v>649</v>
      </c>
    </row>
    <row r="125" spans="1:5" ht="31.5" customHeight="1" x14ac:dyDescent="0.35">
      <c r="A125" s="60" t="s">
        <v>650</v>
      </c>
      <c r="B125" s="63" t="s">
        <v>651</v>
      </c>
      <c r="C125" s="62" t="s">
        <v>873</v>
      </c>
      <c r="D125" s="866" t="s">
        <v>1530</v>
      </c>
      <c r="E125" s="561" t="s">
        <v>649</v>
      </c>
    </row>
    <row r="126" spans="1:5" ht="28.5" customHeight="1" x14ac:dyDescent="0.35">
      <c r="A126" s="60" t="s">
        <v>652</v>
      </c>
      <c r="B126" s="63" t="s">
        <v>653</v>
      </c>
      <c r="C126" s="62" t="s">
        <v>873</v>
      </c>
      <c r="D126" s="866" t="s">
        <v>1415</v>
      </c>
      <c r="E126" s="561" t="s">
        <v>649</v>
      </c>
    </row>
    <row r="127" spans="1:5" ht="14.5" customHeight="1" x14ac:dyDescent="0.35">
      <c r="A127" s="1134" t="s">
        <v>1379</v>
      </c>
      <c r="B127" s="1134"/>
      <c r="C127" s="1134"/>
      <c r="D127" s="710"/>
      <c r="E127" s="311"/>
    </row>
    <row r="128" spans="1:5" s="1001" customFormat="1" ht="14.5" customHeight="1" x14ac:dyDescent="0.35">
      <c r="A128" s="997" t="s">
        <v>838</v>
      </c>
      <c r="B128" s="998" t="s">
        <v>839</v>
      </c>
      <c r="C128" s="999" t="s">
        <v>866</v>
      </c>
      <c r="D128" s="866" t="s">
        <v>1531</v>
      </c>
      <c r="E128" s="1000"/>
    </row>
    <row r="129" spans="1:6" ht="17.25" customHeight="1" x14ac:dyDescent="0.35">
      <c r="A129" s="1136" t="s">
        <v>654</v>
      </c>
      <c r="B129" s="1135" t="s">
        <v>655</v>
      </c>
      <c r="C129" s="1157" t="s">
        <v>1389</v>
      </c>
      <c r="D129" s="1152" t="s">
        <v>1416</v>
      </c>
      <c r="E129" s="314" t="s">
        <v>656</v>
      </c>
    </row>
    <row r="130" spans="1:6" ht="27" customHeight="1" x14ac:dyDescent="0.35">
      <c r="A130" s="1136"/>
      <c r="B130" s="1135"/>
      <c r="C130" s="1157"/>
      <c r="D130" s="1154"/>
      <c r="E130" s="314" t="s">
        <v>378</v>
      </c>
    </row>
    <row r="131" spans="1:6" ht="29.25" customHeight="1" x14ac:dyDescent="0.35">
      <c r="A131" s="60" t="s">
        <v>657</v>
      </c>
      <c r="B131" s="63" t="s">
        <v>658</v>
      </c>
      <c r="C131" s="62" t="s">
        <v>874</v>
      </c>
      <c r="D131" s="714" t="s">
        <v>1175</v>
      </c>
      <c r="E131" s="314" t="s">
        <v>659</v>
      </c>
    </row>
    <row r="132" spans="1:6" ht="65.25" customHeight="1" x14ac:dyDescent="0.35">
      <c r="A132" s="60" t="s">
        <v>848</v>
      </c>
      <c r="B132" s="63" t="s">
        <v>849</v>
      </c>
      <c r="C132" s="64" t="s">
        <v>1322</v>
      </c>
      <c r="D132" s="64"/>
      <c r="E132" s="310"/>
      <c r="F132" s="776"/>
    </row>
    <row r="133" spans="1:6" ht="17.25" customHeight="1" x14ac:dyDescent="0.35">
      <c r="A133" s="1134" t="s">
        <v>1375</v>
      </c>
      <c r="B133" s="1134"/>
      <c r="C133" s="1134"/>
      <c r="D133" s="710"/>
      <c r="E133" s="311"/>
    </row>
    <row r="134" spans="1:6" s="1001" customFormat="1" ht="17.25" customHeight="1" x14ac:dyDescent="0.35">
      <c r="A134" s="997" t="s">
        <v>838</v>
      </c>
      <c r="B134" s="998" t="s">
        <v>839</v>
      </c>
      <c r="C134" s="999" t="s">
        <v>866</v>
      </c>
      <c r="D134" s="866" t="s">
        <v>1532</v>
      </c>
      <c r="E134" s="1000"/>
    </row>
    <row r="135" spans="1:6" ht="30" customHeight="1" x14ac:dyDescent="0.35">
      <c r="A135" s="60" t="s">
        <v>660</v>
      </c>
      <c r="B135" s="63" t="s">
        <v>661</v>
      </c>
      <c r="C135" s="62" t="s">
        <v>856</v>
      </c>
      <c r="D135" s="714" t="s">
        <v>1418</v>
      </c>
      <c r="E135" s="314"/>
    </row>
    <row r="136" spans="1:6" x14ac:dyDescent="0.35">
      <c r="A136" s="1134" t="s">
        <v>1376</v>
      </c>
      <c r="B136" s="1134"/>
      <c r="C136" s="1134"/>
      <c r="D136" s="710"/>
      <c r="E136" s="311"/>
    </row>
    <row r="137" spans="1:6" s="1001" customFormat="1" x14ac:dyDescent="0.35">
      <c r="A137" s="997" t="s">
        <v>838</v>
      </c>
      <c r="B137" s="998" t="s">
        <v>839</v>
      </c>
      <c r="C137" s="999" t="s">
        <v>866</v>
      </c>
      <c r="D137" s="866" t="s">
        <v>1533</v>
      </c>
      <c r="E137" s="1000"/>
    </row>
    <row r="138" spans="1:6" ht="32.25" customHeight="1" x14ac:dyDescent="0.35">
      <c r="A138" s="60" t="s">
        <v>662</v>
      </c>
      <c r="B138" s="63" t="s">
        <v>663</v>
      </c>
      <c r="C138" s="62" t="s">
        <v>856</v>
      </c>
      <c r="D138" s="714" t="s">
        <v>1169</v>
      </c>
      <c r="E138" s="314"/>
    </row>
    <row r="139" spans="1:6" x14ac:dyDescent="0.35">
      <c r="A139" s="1134" t="s">
        <v>1377</v>
      </c>
      <c r="B139" s="1134"/>
      <c r="C139" s="1134"/>
      <c r="D139" s="710"/>
      <c r="E139" s="311"/>
    </row>
    <row r="140" spans="1:6" s="1001" customFormat="1" x14ac:dyDescent="0.35">
      <c r="A140" s="997" t="s">
        <v>838</v>
      </c>
      <c r="B140" s="998" t="s">
        <v>839</v>
      </c>
      <c r="C140" s="999" t="s">
        <v>866</v>
      </c>
      <c r="D140" s="866" t="s">
        <v>1404</v>
      </c>
      <c r="E140" s="1000"/>
    </row>
    <row r="141" spans="1:6" ht="38.25" customHeight="1" x14ac:dyDescent="0.35">
      <c r="A141" s="60" t="s">
        <v>664</v>
      </c>
      <c r="B141" s="63" t="s">
        <v>796</v>
      </c>
      <c r="C141" s="64" t="s">
        <v>875</v>
      </c>
      <c r="D141" s="714" t="s">
        <v>1404</v>
      </c>
      <c r="E141" s="314" t="s">
        <v>665</v>
      </c>
    </row>
    <row r="142" spans="1:6" x14ac:dyDescent="0.35">
      <c r="A142" s="1134" t="s">
        <v>1378</v>
      </c>
      <c r="B142" s="1134"/>
      <c r="C142" s="1134"/>
      <c r="D142" s="710"/>
      <c r="E142" s="311"/>
    </row>
    <row r="143" spans="1:6" s="1001" customFormat="1" x14ac:dyDescent="0.35">
      <c r="A143" s="997" t="s">
        <v>838</v>
      </c>
      <c r="B143" s="998" t="s">
        <v>839</v>
      </c>
      <c r="C143" s="999" t="s">
        <v>866</v>
      </c>
      <c r="D143" s="1008" t="s">
        <v>1419</v>
      </c>
      <c r="E143" s="1000"/>
    </row>
    <row r="144" spans="1:6" ht="29.25" customHeight="1" x14ac:dyDescent="0.35">
      <c r="A144" s="60" t="s">
        <v>666</v>
      </c>
      <c r="B144" s="63" t="s">
        <v>667</v>
      </c>
      <c r="C144" s="62" t="s">
        <v>856</v>
      </c>
      <c r="D144" s="714" t="s">
        <v>1419</v>
      </c>
      <c r="E144" s="310"/>
    </row>
    <row r="145" spans="1:5" ht="14.5" customHeight="1" x14ac:dyDescent="0.35">
      <c r="A145" s="1134" t="s">
        <v>1317</v>
      </c>
      <c r="B145" s="1134"/>
      <c r="C145" s="1134"/>
      <c r="D145" s="710"/>
      <c r="E145" s="311"/>
    </row>
    <row r="146" spans="1:5" s="1001" customFormat="1" ht="14.5" customHeight="1" x14ac:dyDescent="0.35">
      <c r="A146" s="997" t="s">
        <v>838</v>
      </c>
      <c r="B146" s="998" t="s">
        <v>839</v>
      </c>
      <c r="C146" s="999" t="s">
        <v>866</v>
      </c>
      <c r="D146" s="866" t="s">
        <v>1147</v>
      </c>
      <c r="E146" s="1000"/>
    </row>
    <row r="147" spans="1:5" ht="36" customHeight="1" x14ac:dyDescent="0.35">
      <c r="A147" s="60" t="s">
        <v>668</v>
      </c>
      <c r="B147" s="63" t="s">
        <v>1084</v>
      </c>
      <c r="C147" s="62" t="s">
        <v>876</v>
      </c>
      <c r="D147" s="866" t="s">
        <v>1420</v>
      </c>
      <c r="E147" s="314" t="s">
        <v>669</v>
      </c>
    </row>
    <row r="148" spans="1:5" x14ac:dyDescent="0.35">
      <c r="A148" s="466"/>
      <c r="B148" s="367"/>
      <c r="C148" s="467"/>
      <c r="D148" s="467"/>
      <c r="E148" s="468"/>
    </row>
    <row r="149" spans="1:5" x14ac:dyDescent="0.35">
      <c r="A149" s="466"/>
      <c r="B149" s="367"/>
      <c r="C149" s="467"/>
      <c r="D149" s="467"/>
      <c r="E149" s="468"/>
    </row>
    <row r="150" spans="1:5" x14ac:dyDescent="0.35">
      <c r="A150" s="466"/>
      <c r="B150" s="367"/>
      <c r="C150" s="467"/>
      <c r="D150" s="467"/>
      <c r="E150" s="468"/>
    </row>
    <row r="151" spans="1:5" x14ac:dyDescent="0.35">
      <c r="A151" s="466"/>
      <c r="B151" s="367"/>
      <c r="C151" s="467"/>
      <c r="D151" s="467"/>
      <c r="E151" s="468"/>
    </row>
    <row r="152" spans="1:5" x14ac:dyDescent="0.35">
      <c r="A152" s="466"/>
      <c r="B152" s="367"/>
      <c r="C152" s="467"/>
      <c r="D152" s="467"/>
      <c r="E152" s="468"/>
    </row>
    <row r="153" spans="1:5" x14ac:dyDescent="0.35">
      <c r="A153" s="466"/>
      <c r="B153" s="367"/>
      <c r="C153" s="467"/>
      <c r="D153" s="467"/>
      <c r="E153" s="468"/>
    </row>
    <row r="154" spans="1:5" x14ac:dyDescent="0.35">
      <c r="A154" s="466"/>
      <c r="B154" s="367"/>
      <c r="C154" s="467"/>
      <c r="D154" s="467"/>
      <c r="E154" s="468"/>
    </row>
    <row r="155" spans="1:5" x14ac:dyDescent="0.35">
      <c r="A155" s="466"/>
      <c r="B155" s="367"/>
      <c r="C155" s="467"/>
      <c r="D155" s="467"/>
      <c r="E155" s="468"/>
    </row>
    <row r="156" spans="1:5" x14ac:dyDescent="0.35">
      <c r="A156" s="466"/>
      <c r="B156" s="367"/>
      <c r="C156" s="467"/>
      <c r="D156" s="467"/>
      <c r="E156" s="468"/>
    </row>
    <row r="157" spans="1:5" x14ac:dyDescent="0.35">
      <c r="A157" s="466"/>
      <c r="B157" s="367"/>
      <c r="C157" s="467"/>
      <c r="D157" s="467"/>
      <c r="E157" s="468"/>
    </row>
    <row r="158" spans="1:5" x14ac:dyDescent="0.35">
      <c r="A158" s="466"/>
      <c r="B158" s="367"/>
      <c r="C158" s="467"/>
      <c r="D158" s="467"/>
      <c r="E158" s="468"/>
    </row>
    <row r="159" spans="1:5" x14ac:dyDescent="0.35">
      <c r="A159" s="466"/>
      <c r="B159" s="367"/>
      <c r="C159" s="467"/>
      <c r="D159" s="467"/>
      <c r="E159" s="468"/>
    </row>
    <row r="160" spans="1:5" x14ac:dyDescent="0.35">
      <c r="A160" s="466"/>
      <c r="B160" s="367"/>
      <c r="C160" s="467"/>
      <c r="D160" s="467"/>
      <c r="E160" s="468"/>
    </row>
    <row r="161" spans="1:5" x14ac:dyDescent="0.35">
      <c r="A161" s="466"/>
      <c r="B161" s="367"/>
      <c r="C161" s="467"/>
      <c r="D161" s="467"/>
      <c r="E161" s="468"/>
    </row>
    <row r="162" spans="1:5" x14ac:dyDescent="0.35">
      <c r="A162" s="466"/>
      <c r="B162" s="367"/>
      <c r="C162" s="467"/>
      <c r="D162" s="467"/>
      <c r="E162" s="468"/>
    </row>
    <row r="163" spans="1:5" x14ac:dyDescent="0.35">
      <c r="A163" s="466"/>
      <c r="B163" s="367"/>
      <c r="C163" s="467"/>
      <c r="D163" s="467"/>
      <c r="E163" s="468"/>
    </row>
    <row r="164" spans="1:5" x14ac:dyDescent="0.35">
      <c r="A164" s="466"/>
      <c r="B164" s="367"/>
      <c r="C164" s="467"/>
      <c r="D164" s="467"/>
      <c r="E164" s="468"/>
    </row>
    <row r="165" spans="1:5" x14ac:dyDescent="0.35">
      <c r="A165" s="466"/>
      <c r="B165" s="367"/>
      <c r="C165" s="467"/>
      <c r="D165" s="467"/>
      <c r="E165" s="468"/>
    </row>
    <row r="166" spans="1:5" x14ac:dyDescent="0.35">
      <c r="A166" s="466"/>
      <c r="B166" s="367"/>
      <c r="C166" s="467"/>
      <c r="D166" s="467"/>
      <c r="E166" s="468"/>
    </row>
    <row r="167" spans="1:5" x14ac:dyDescent="0.35">
      <c r="A167" s="466"/>
      <c r="B167" s="367"/>
      <c r="C167" s="467"/>
      <c r="D167" s="467"/>
      <c r="E167" s="468"/>
    </row>
    <row r="168" spans="1:5" x14ac:dyDescent="0.35">
      <c r="A168" s="466"/>
      <c r="B168" s="367"/>
      <c r="C168" s="467"/>
      <c r="D168" s="467"/>
      <c r="E168" s="468"/>
    </row>
    <row r="169" spans="1:5" x14ac:dyDescent="0.35">
      <c r="A169" s="466"/>
      <c r="B169" s="367"/>
      <c r="C169" s="467"/>
      <c r="D169" s="467"/>
      <c r="E169" s="468"/>
    </row>
    <row r="170" spans="1:5" x14ac:dyDescent="0.35">
      <c r="A170" s="466"/>
      <c r="B170" s="367"/>
      <c r="C170" s="467"/>
      <c r="D170" s="467"/>
      <c r="E170" s="468"/>
    </row>
    <row r="171" spans="1:5" x14ac:dyDescent="0.35">
      <c r="A171" s="466"/>
      <c r="B171" s="367"/>
      <c r="C171" s="467"/>
      <c r="D171" s="467"/>
      <c r="E171" s="468"/>
    </row>
    <row r="172" spans="1:5" x14ac:dyDescent="0.35">
      <c r="A172" s="466"/>
      <c r="B172" s="367"/>
      <c r="C172" s="467"/>
      <c r="D172" s="467"/>
      <c r="E172" s="468"/>
    </row>
    <row r="173" spans="1:5" x14ac:dyDescent="0.35">
      <c r="A173" s="466"/>
      <c r="B173" s="367"/>
      <c r="C173" s="467"/>
      <c r="D173" s="467"/>
      <c r="E173" s="468"/>
    </row>
    <row r="174" spans="1:5" x14ac:dyDescent="0.35">
      <c r="A174" s="466"/>
      <c r="B174" s="367"/>
      <c r="C174" s="467"/>
      <c r="D174" s="467"/>
      <c r="E174" s="468"/>
    </row>
    <row r="175" spans="1:5" x14ac:dyDescent="0.35">
      <c r="A175" s="466"/>
      <c r="B175" s="367"/>
      <c r="C175" s="467"/>
      <c r="D175" s="467"/>
      <c r="E175" s="468"/>
    </row>
    <row r="176" spans="1:5" x14ac:dyDescent="0.35">
      <c r="A176" s="466"/>
      <c r="B176" s="367"/>
      <c r="C176" s="467"/>
      <c r="D176" s="467"/>
      <c r="E176" s="468"/>
    </row>
    <row r="177" spans="1:5" x14ac:dyDescent="0.35">
      <c r="A177" s="466"/>
      <c r="B177" s="367"/>
      <c r="C177" s="467"/>
      <c r="D177" s="467"/>
      <c r="E177" s="468"/>
    </row>
    <row r="178" spans="1:5" x14ac:dyDescent="0.35">
      <c r="A178" s="466"/>
      <c r="B178" s="367"/>
      <c r="C178" s="467"/>
      <c r="D178" s="467"/>
      <c r="E178" s="468"/>
    </row>
    <row r="179" spans="1:5" x14ac:dyDescent="0.35">
      <c r="A179" s="466"/>
      <c r="B179" s="367"/>
      <c r="C179" s="467"/>
      <c r="D179" s="467"/>
      <c r="E179" s="468"/>
    </row>
    <row r="180" spans="1:5" x14ac:dyDescent="0.35">
      <c r="A180" s="466"/>
      <c r="B180" s="367"/>
      <c r="C180" s="467"/>
      <c r="D180" s="467"/>
      <c r="E180" s="468"/>
    </row>
    <row r="181" spans="1:5" x14ac:dyDescent="0.35">
      <c r="A181" s="466"/>
      <c r="B181" s="367"/>
      <c r="C181" s="467"/>
      <c r="D181" s="467"/>
      <c r="E181" s="468"/>
    </row>
    <row r="182" spans="1:5" x14ac:dyDescent="0.35">
      <c r="A182" s="466"/>
      <c r="B182" s="367"/>
      <c r="C182" s="467"/>
      <c r="D182" s="467"/>
      <c r="E182" s="468"/>
    </row>
    <row r="183" spans="1:5" x14ac:dyDescent="0.35">
      <c r="A183" s="466"/>
      <c r="B183" s="367"/>
      <c r="C183" s="467"/>
      <c r="D183" s="467"/>
      <c r="E183" s="468"/>
    </row>
    <row r="184" spans="1:5" x14ac:dyDescent="0.35">
      <c r="A184" s="466"/>
      <c r="B184" s="367"/>
      <c r="C184" s="467"/>
      <c r="D184" s="467"/>
      <c r="E184" s="468"/>
    </row>
    <row r="185" spans="1:5" x14ac:dyDescent="0.35">
      <c r="A185" s="466"/>
      <c r="B185" s="367"/>
      <c r="C185" s="467"/>
      <c r="D185" s="467"/>
      <c r="E185" s="468"/>
    </row>
    <row r="186" spans="1:5" x14ac:dyDescent="0.35">
      <c r="A186" s="466"/>
      <c r="B186" s="367"/>
      <c r="C186" s="467"/>
      <c r="D186" s="467"/>
      <c r="E186" s="468"/>
    </row>
    <row r="187" spans="1:5" x14ac:dyDescent="0.35">
      <c r="A187" s="466"/>
      <c r="B187" s="367"/>
      <c r="C187" s="467"/>
      <c r="D187" s="467"/>
      <c r="E187" s="468"/>
    </row>
    <row r="188" spans="1:5" x14ac:dyDescent="0.35">
      <c r="A188" s="466"/>
      <c r="B188" s="367"/>
      <c r="C188" s="467"/>
      <c r="D188" s="467"/>
      <c r="E188" s="468"/>
    </row>
    <row r="189" spans="1:5" x14ac:dyDescent="0.35">
      <c r="A189" s="466"/>
      <c r="B189" s="367"/>
      <c r="C189" s="467"/>
      <c r="D189" s="467"/>
      <c r="E189" s="468"/>
    </row>
    <row r="190" spans="1:5" x14ac:dyDescent="0.35">
      <c r="A190" s="466"/>
      <c r="B190" s="367"/>
      <c r="C190" s="467"/>
      <c r="D190" s="467"/>
      <c r="E190" s="468"/>
    </row>
    <row r="191" spans="1:5" x14ac:dyDescent="0.35">
      <c r="A191" s="466"/>
      <c r="B191" s="367"/>
      <c r="C191" s="467"/>
      <c r="D191" s="467"/>
      <c r="E191" s="468"/>
    </row>
    <row r="192" spans="1:5" x14ac:dyDescent="0.35">
      <c r="A192" s="466"/>
      <c r="B192" s="367"/>
      <c r="C192" s="467"/>
      <c r="D192" s="467"/>
      <c r="E192" s="468"/>
    </row>
    <row r="193" spans="1:5" x14ac:dyDescent="0.35">
      <c r="A193" s="466"/>
      <c r="B193" s="367"/>
      <c r="C193" s="467"/>
      <c r="D193" s="467"/>
      <c r="E193" s="468"/>
    </row>
    <row r="194" spans="1:5" x14ac:dyDescent="0.35">
      <c r="A194" s="466"/>
      <c r="B194" s="367"/>
      <c r="C194" s="467"/>
      <c r="D194" s="467"/>
      <c r="E194" s="468"/>
    </row>
    <row r="195" spans="1:5" x14ac:dyDescent="0.35">
      <c r="A195" s="466"/>
      <c r="B195" s="367"/>
      <c r="C195" s="467"/>
      <c r="D195" s="467"/>
      <c r="E195" s="468"/>
    </row>
    <row r="196" spans="1:5" x14ac:dyDescent="0.35">
      <c r="A196" s="466"/>
      <c r="B196" s="367"/>
      <c r="C196" s="467"/>
      <c r="D196" s="467"/>
      <c r="E196" s="468"/>
    </row>
    <row r="197" spans="1:5" x14ac:dyDescent="0.35">
      <c r="A197" s="466"/>
      <c r="B197" s="367"/>
      <c r="C197" s="467"/>
      <c r="D197" s="467"/>
      <c r="E197" s="468"/>
    </row>
    <row r="198" spans="1:5" x14ac:dyDescent="0.35">
      <c r="A198" s="466"/>
      <c r="B198" s="367"/>
      <c r="C198" s="467"/>
      <c r="D198" s="467"/>
      <c r="E198" s="468"/>
    </row>
    <row r="199" spans="1:5" x14ac:dyDescent="0.35">
      <c r="A199" s="466"/>
      <c r="B199" s="367"/>
      <c r="C199" s="467"/>
      <c r="D199" s="467"/>
      <c r="E199" s="468"/>
    </row>
    <row r="200" spans="1:5" x14ac:dyDescent="0.35">
      <c r="A200" s="466"/>
      <c r="B200" s="367"/>
      <c r="C200" s="467"/>
      <c r="D200" s="467"/>
      <c r="E200" s="468"/>
    </row>
    <row r="201" spans="1:5" x14ac:dyDescent="0.35">
      <c r="A201" s="466"/>
      <c r="B201" s="367"/>
      <c r="C201" s="467"/>
      <c r="D201" s="467"/>
      <c r="E201" s="468"/>
    </row>
    <row r="202" spans="1:5" x14ac:dyDescent="0.35">
      <c r="A202" s="466"/>
      <c r="B202" s="367"/>
      <c r="C202" s="467"/>
      <c r="D202" s="467"/>
      <c r="E202" s="468"/>
    </row>
    <row r="203" spans="1:5" x14ac:dyDescent="0.35">
      <c r="A203" s="466"/>
      <c r="B203" s="367"/>
      <c r="C203" s="467"/>
      <c r="D203" s="467"/>
      <c r="E203" s="468"/>
    </row>
    <row r="204" spans="1:5" x14ac:dyDescent="0.35">
      <c r="A204" s="466"/>
      <c r="B204" s="367"/>
      <c r="C204" s="467"/>
      <c r="D204" s="467"/>
      <c r="E204" s="468"/>
    </row>
    <row r="205" spans="1:5" x14ac:dyDescent="0.35">
      <c r="A205" s="466"/>
      <c r="B205" s="367"/>
      <c r="C205" s="467"/>
      <c r="D205" s="467"/>
      <c r="E205" s="468"/>
    </row>
    <row r="206" spans="1:5" x14ac:dyDescent="0.35">
      <c r="A206" s="466"/>
      <c r="B206" s="367"/>
      <c r="C206" s="467"/>
      <c r="D206" s="467"/>
      <c r="E206" s="468"/>
    </row>
    <row r="207" spans="1:5" x14ac:dyDescent="0.35">
      <c r="A207" s="466"/>
      <c r="B207" s="367"/>
      <c r="C207" s="467"/>
      <c r="D207" s="467"/>
      <c r="E207" s="468"/>
    </row>
    <row r="208" spans="1:5" x14ac:dyDescent="0.35">
      <c r="A208" s="466"/>
      <c r="B208" s="367"/>
      <c r="C208" s="467"/>
      <c r="D208" s="467"/>
      <c r="E208" s="468"/>
    </row>
    <row r="209" spans="1:5" x14ac:dyDescent="0.35">
      <c r="A209" s="466"/>
      <c r="B209" s="367"/>
      <c r="C209" s="467"/>
      <c r="D209" s="467"/>
      <c r="E209" s="468"/>
    </row>
    <row r="210" spans="1:5" x14ac:dyDescent="0.35">
      <c r="A210" s="466"/>
      <c r="B210" s="367"/>
      <c r="C210" s="467"/>
      <c r="D210" s="467"/>
      <c r="E210" s="468"/>
    </row>
    <row r="211" spans="1:5" x14ac:dyDescent="0.35">
      <c r="A211" s="466"/>
      <c r="B211" s="367"/>
      <c r="C211" s="467"/>
      <c r="D211" s="467"/>
      <c r="E211" s="468"/>
    </row>
    <row r="212" spans="1:5" x14ac:dyDescent="0.35">
      <c r="A212" s="466"/>
      <c r="B212" s="367"/>
      <c r="C212" s="467"/>
      <c r="D212" s="467"/>
      <c r="E212" s="468"/>
    </row>
    <row r="213" spans="1:5" x14ac:dyDescent="0.35">
      <c r="A213" s="466"/>
      <c r="B213" s="367"/>
      <c r="C213" s="467"/>
      <c r="D213" s="467"/>
      <c r="E213" s="468"/>
    </row>
    <row r="214" spans="1:5" x14ac:dyDescent="0.35">
      <c r="A214" s="466"/>
      <c r="B214" s="367"/>
      <c r="C214" s="467"/>
      <c r="D214" s="467"/>
      <c r="E214" s="468"/>
    </row>
    <row r="215" spans="1:5" x14ac:dyDescent="0.35">
      <c r="A215" s="466"/>
      <c r="B215" s="367"/>
      <c r="C215" s="467"/>
      <c r="D215" s="467"/>
      <c r="E215" s="468"/>
    </row>
    <row r="216" spans="1:5" x14ac:dyDescent="0.35">
      <c r="A216" s="466"/>
      <c r="B216" s="367"/>
      <c r="C216" s="467"/>
      <c r="D216" s="467"/>
      <c r="E216" s="468"/>
    </row>
    <row r="217" spans="1:5" x14ac:dyDescent="0.35">
      <c r="A217" s="466"/>
      <c r="B217" s="367"/>
      <c r="C217" s="467"/>
      <c r="D217" s="467"/>
      <c r="E217" s="468"/>
    </row>
    <row r="218" spans="1:5" x14ac:dyDescent="0.35">
      <c r="A218" s="466"/>
      <c r="B218" s="367"/>
      <c r="C218" s="467"/>
      <c r="D218" s="467"/>
      <c r="E218" s="468"/>
    </row>
    <row r="219" spans="1:5" x14ac:dyDescent="0.35">
      <c r="A219" s="466"/>
      <c r="B219" s="367"/>
      <c r="C219" s="467"/>
      <c r="D219" s="467"/>
      <c r="E219" s="468"/>
    </row>
    <row r="220" spans="1:5" x14ac:dyDescent="0.35">
      <c r="A220" s="466"/>
      <c r="B220" s="367"/>
      <c r="C220" s="467"/>
      <c r="D220" s="467"/>
      <c r="E220" s="468"/>
    </row>
    <row r="221" spans="1:5" x14ac:dyDescent="0.35">
      <c r="A221" s="466"/>
      <c r="B221" s="367"/>
      <c r="C221" s="467"/>
      <c r="D221" s="467"/>
      <c r="E221" s="468"/>
    </row>
    <row r="222" spans="1:5" x14ac:dyDescent="0.35">
      <c r="A222" s="466"/>
      <c r="B222" s="367"/>
      <c r="C222" s="467"/>
      <c r="D222" s="467"/>
      <c r="E222" s="468"/>
    </row>
    <row r="223" spans="1:5" x14ac:dyDescent="0.35">
      <c r="A223" s="466"/>
      <c r="B223" s="367"/>
      <c r="C223" s="467"/>
      <c r="D223" s="467"/>
      <c r="E223" s="468"/>
    </row>
    <row r="224" spans="1:5" x14ac:dyDescent="0.35">
      <c r="A224" s="466"/>
      <c r="B224" s="367"/>
      <c r="C224" s="467"/>
      <c r="D224" s="467"/>
      <c r="E224" s="468"/>
    </row>
    <row r="225" spans="1:5" x14ac:dyDescent="0.35">
      <c r="A225" s="466"/>
      <c r="B225" s="367"/>
      <c r="C225" s="467"/>
      <c r="D225" s="467"/>
      <c r="E225" s="468"/>
    </row>
    <row r="226" spans="1:5" x14ac:dyDescent="0.35">
      <c r="A226" s="466"/>
      <c r="B226" s="367"/>
      <c r="C226" s="467"/>
      <c r="D226" s="467"/>
      <c r="E226" s="468"/>
    </row>
    <row r="227" spans="1:5" x14ac:dyDescent="0.35">
      <c r="A227" s="466"/>
      <c r="B227" s="367"/>
      <c r="C227" s="467"/>
      <c r="D227" s="467"/>
      <c r="E227" s="468"/>
    </row>
    <row r="228" spans="1:5" x14ac:dyDescent="0.35">
      <c r="A228" s="466"/>
      <c r="B228" s="367"/>
      <c r="C228" s="467"/>
      <c r="D228" s="467"/>
      <c r="E228" s="468"/>
    </row>
    <row r="229" spans="1:5" x14ac:dyDescent="0.35">
      <c r="A229" s="466"/>
      <c r="B229" s="367"/>
      <c r="C229" s="467"/>
      <c r="D229" s="467"/>
      <c r="E229" s="468"/>
    </row>
    <row r="230" spans="1:5" x14ac:dyDescent="0.35">
      <c r="A230" s="466"/>
      <c r="B230" s="367"/>
      <c r="C230" s="467"/>
      <c r="D230" s="467"/>
      <c r="E230" s="468"/>
    </row>
    <row r="231" spans="1:5" x14ac:dyDescent="0.35">
      <c r="A231" s="466"/>
      <c r="B231" s="367"/>
      <c r="C231" s="467"/>
      <c r="D231" s="467"/>
      <c r="E231" s="468"/>
    </row>
    <row r="232" spans="1:5" x14ac:dyDescent="0.35">
      <c r="A232" s="466"/>
      <c r="B232" s="367"/>
      <c r="C232" s="467"/>
      <c r="D232" s="467"/>
      <c r="E232" s="468"/>
    </row>
    <row r="233" spans="1:5" x14ac:dyDescent="0.35">
      <c r="A233" s="466"/>
      <c r="B233" s="367"/>
      <c r="C233" s="467"/>
      <c r="D233" s="467"/>
      <c r="E233" s="468"/>
    </row>
    <row r="234" spans="1:5" x14ac:dyDescent="0.35">
      <c r="A234" s="466"/>
      <c r="B234" s="367"/>
      <c r="C234" s="467"/>
      <c r="D234" s="467"/>
      <c r="E234" s="468"/>
    </row>
    <row r="235" spans="1:5" x14ac:dyDescent="0.35">
      <c r="A235" s="466"/>
      <c r="B235" s="367"/>
      <c r="C235" s="467"/>
      <c r="D235" s="467"/>
      <c r="E235" s="468"/>
    </row>
    <row r="236" spans="1:5" x14ac:dyDescent="0.35">
      <c r="A236" s="466"/>
      <c r="B236" s="367"/>
      <c r="C236" s="467"/>
      <c r="D236" s="467"/>
      <c r="E236" s="468"/>
    </row>
    <row r="237" spans="1:5" x14ac:dyDescent="0.35">
      <c r="A237" s="466"/>
      <c r="B237" s="367"/>
      <c r="C237" s="467"/>
      <c r="D237" s="467"/>
      <c r="E237" s="468"/>
    </row>
    <row r="238" spans="1:5" x14ac:dyDescent="0.35">
      <c r="A238" s="466"/>
      <c r="B238" s="367"/>
      <c r="C238" s="467"/>
      <c r="D238" s="467"/>
      <c r="E238" s="468"/>
    </row>
    <row r="239" spans="1:5" x14ac:dyDescent="0.35">
      <c r="A239" s="466"/>
      <c r="B239" s="367"/>
      <c r="C239" s="467"/>
      <c r="D239" s="467"/>
      <c r="E239" s="468"/>
    </row>
    <row r="240" spans="1:5" x14ac:dyDescent="0.35">
      <c r="A240" s="466"/>
      <c r="B240" s="367"/>
      <c r="C240" s="467"/>
      <c r="D240" s="467"/>
      <c r="E240" s="468"/>
    </row>
    <row r="241" spans="1:5" x14ac:dyDescent="0.35">
      <c r="A241" s="466"/>
      <c r="B241" s="367"/>
      <c r="C241" s="467"/>
      <c r="D241" s="467"/>
      <c r="E241" s="468"/>
    </row>
    <row r="242" spans="1:5" x14ac:dyDescent="0.35">
      <c r="A242" s="466"/>
      <c r="B242" s="367"/>
      <c r="C242" s="467"/>
      <c r="D242" s="467"/>
      <c r="E242" s="468"/>
    </row>
    <row r="243" spans="1:5" x14ac:dyDescent="0.35">
      <c r="A243" s="466"/>
      <c r="B243" s="367"/>
      <c r="C243" s="467"/>
      <c r="D243" s="467"/>
      <c r="E243" s="468"/>
    </row>
    <row r="244" spans="1:5" x14ac:dyDescent="0.35">
      <c r="A244" s="466"/>
      <c r="B244" s="367"/>
      <c r="C244" s="467"/>
      <c r="D244" s="467"/>
      <c r="E244" s="468"/>
    </row>
    <row r="245" spans="1:5" x14ac:dyDescent="0.35">
      <c r="A245" s="466"/>
      <c r="B245" s="367"/>
      <c r="C245" s="467"/>
      <c r="D245" s="467"/>
      <c r="E245" s="468"/>
    </row>
    <row r="246" spans="1:5" x14ac:dyDescent="0.35">
      <c r="A246" s="466"/>
      <c r="B246" s="367"/>
      <c r="C246" s="467"/>
      <c r="D246" s="467"/>
      <c r="E246" s="468"/>
    </row>
    <row r="247" spans="1:5" x14ac:dyDescent="0.35">
      <c r="A247" s="466"/>
      <c r="B247" s="367"/>
      <c r="C247" s="467"/>
      <c r="D247" s="467"/>
      <c r="E247" s="468"/>
    </row>
    <row r="248" spans="1:5" x14ac:dyDescent="0.35">
      <c r="A248" s="466"/>
      <c r="B248" s="367"/>
      <c r="C248" s="467"/>
      <c r="D248" s="467"/>
      <c r="E248" s="468"/>
    </row>
    <row r="249" spans="1:5" x14ac:dyDescent="0.35">
      <c r="A249" s="466"/>
      <c r="B249" s="367"/>
      <c r="C249" s="467"/>
      <c r="D249" s="467"/>
      <c r="E249" s="468"/>
    </row>
    <row r="250" spans="1:5" x14ac:dyDescent="0.35">
      <c r="A250" s="466"/>
      <c r="B250" s="367"/>
      <c r="C250" s="467"/>
      <c r="D250" s="467"/>
      <c r="E250" s="468"/>
    </row>
    <row r="251" spans="1:5" x14ac:dyDescent="0.35">
      <c r="A251" s="466"/>
      <c r="B251" s="367"/>
      <c r="C251" s="467"/>
      <c r="D251" s="467"/>
      <c r="E251" s="468"/>
    </row>
    <row r="252" spans="1:5" x14ac:dyDescent="0.35">
      <c r="A252" s="466"/>
      <c r="B252" s="367"/>
      <c r="C252" s="467"/>
      <c r="D252" s="467"/>
      <c r="E252" s="468"/>
    </row>
    <row r="253" spans="1:5" x14ac:dyDescent="0.35">
      <c r="A253" s="466"/>
      <c r="B253" s="367"/>
      <c r="C253" s="467"/>
      <c r="D253" s="467"/>
      <c r="E253" s="468"/>
    </row>
    <row r="254" spans="1:5" x14ac:dyDescent="0.35">
      <c r="A254" s="466"/>
      <c r="B254" s="367"/>
      <c r="C254" s="467"/>
      <c r="D254" s="467"/>
      <c r="E254" s="468"/>
    </row>
    <row r="255" spans="1:5" x14ac:dyDescent="0.35">
      <c r="A255" s="466"/>
      <c r="B255" s="367"/>
      <c r="C255" s="467"/>
      <c r="D255" s="467"/>
      <c r="E255" s="468"/>
    </row>
    <row r="256" spans="1:5" x14ac:dyDescent="0.35">
      <c r="A256" s="466"/>
      <c r="B256" s="367"/>
      <c r="C256" s="467"/>
      <c r="D256" s="467"/>
      <c r="E256" s="468"/>
    </row>
    <row r="257" spans="1:5" x14ac:dyDescent="0.35">
      <c r="A257" s="466"/>
      <c r="B257" s="367"/>
      <c r="C257" s="467"/>
      <c r="D257" s="467"/>
      <c r="E257" s="468"/>
    </row>
    <row r="258" spans="1:5" x14ac:dyDescent="0.35">
      <c r="A258" s="466"/>
      <c r="B258" s="367"/>
      <c r="C258" s="467"/>
      <c r="D258" s="467"/>
      <c r="E258" s="468"/>
    </row>
    <row r="259" spans="1:5" x14ac:dyDescent="0.35">
      <c r="A259" s="466"/>
      <c r="B259" s="367"/>
      <c r="C259" s="467"/>
      <c r="D259" s="467"/>
      <c r="E259" s="468"/>
    </row>
    <row r="260" spans="1:5" x14ac:dyDescent="0.35">
      <c r="A260" s="466"/>
      <c r="B260" s="367"/>
      <c r="C260" s="467"/>
      <c r="D260" s="467"/>
      <c r="E260" s="468"/>
    </row>
    <row r="261" spans="1:5" x14ac:dyDescent="0.35">
      <c r="A261" s="466"/>
      <c r="B261" s="367"/>
      <c r="C261" s="467"/>
      <c r="D261" s="467"/>
      <c r="E261" s="468"/>
    </row>
    <row r="262" spans="1:5" x14ac:dyDescent="0.35">
      <c r="A262" s="466"/>
      <c r="B262" s="367"/>
      <c r="C262" s="467"/>
      <c r="D262" s="467"/>
      <c r="E262" s="468"/>
    </row>
    <row r="263" spans="1:5" x14ac:dyDescent="0.35">
      <c r="A263" s="466"/>
      <c r="B263" s="367"/>
      <c r="C263" s="467"/>
      <c r="D263" s="467"/>
      <c r="E263" s="468"/>
    </row>
    <row r="264" spans="1:5" x14ac:dyDescent="0.35">
      <c r="A264" s="466"/>
      <c r="B264" s="367"/>
      <c r="C264" s="467"/>
      <c r="D264" s="467"/>
      <c r="E264" s="468"/>
    </row>
    <row r="265" spans="1:5" x14ac:dyDescent="0.35">
      <c r="A265" s="466"/>
      <c r="B265" s="367"/>
      <c r="C265" s="467"/>
      <c r="D265" s="467"/>
      <c r="E265" s="468"/>
    </row>
    <row r="266" spans="1:5" x14ac:dyDescent="0.35">
      <c r="A266" s="466"/>
      <c r="B266" s="367"/>
      <c r="C266" s="467"/>
      <c r="D266" s="467"/>
      <c r="E266" s="468"/>
    </row>
    <row r="267" spans="1:5" x14ac:dyDescent="0.35">
      <c r="A267" s="466"/>
      <c r="B267" s="367"/>
      <c r="C267" s="467"/>
      <c r="D267" s="467"/>
      <c r="E267" s="468"/>
    </row>
    <row r="268" spans="1:5" x14ac:dyDescent="0.35">
      <c r="A268" s="466"/>
      <c r="B268" s="367"/>
      <c r="C268" s="467"/>
      <c r="D268" s="467"/>
      <c r="E268" s="468"/>
    </row>
    <row r="269" spans="1:5" x14ac:dyDescent="0.35">
      <c r="A269" s="466"/>
      <c r="B269" s="367"/>
      <c r="C269" s="467"/>
      <c r="D269" s="467"/>
      <c r="E269" s="468"/>
    </row>
    <row r="270" spans="1:5" x14ac:dyDescent="0.35">
      <c r="A270" s="466"/>
      <c r="B270" s="367"/>
      <c r="C270" s="467"/>
      <c r="D270" s="467"/>
      <c r="E270" s="468"/>
    </row>
    <row r="271" spans="1:5" x14ac:dyDescent="0.35">
      <c r="A271" s="466"/>
      <c r="B271" s="367"/>
      <c r="C271" s="467"/>
      <c r="D271" s="467"/>
      <c r="E271" s="468"/>
    </row>
    <row r="272" spans="1:5" x14ac:dyDescent="0.35">
      <c r="A272" s="466"/>
      <c r="B272" s="367"/>
      <c r="C272" s="467"/>
      <c r="D272" s="467"/>
      <c r="E272" s="468"/>
    </row>
    <row r="273" spans="1:5" x14ac:dyDescent="0.35">
      <c r="A273" s="466"/>
      <c r="B273" s="367"/>
      <c r="C273" s="467"/>
      <c r="D273" s="467"/>
      <c r="E273" s="468"/>
    </row>
    <row r="274" spans="1:5" x14ac:dyDescent="0.35">
      <c r="A274" s="466"/>
      <c r="B274" s="367"/>
      <c r="C274" s="467"/>
      <c r="D274" s="467"/>
      <c r="E274" s="468"/>
    </row>
    <row r="275" spans="1:5" x14ac:dyDescent="0.35">
      <c r="A275" s="466"/>
      <c r="B275" s="367"/>
      <c r="C275" s="467"/>
      <c r="D275" s="467"/>
      <c r="E275" s="468"/>
    </row>
    <row r="276" spans="1:5" x14ac:dyDescent="0.35">
      <c r="A276" s="466"/>
      <c r="B276" s="367"/>
      <c r="C276" s="467"/>
      <c r="D276" s="467"/>
      <c r="E276" s="468"/>
    </row>
    <row r="277" spans="1:5" x14ac:dyDescent="0.35">
      <c r="A277" s="466"/>
      <c r="B277" s="367"/>
      <c r="C277" s="467"/>
      <c r="D277" s="467"/>
      <c r="E277" s="468"/>
    </row>
    <row r="278" spans="1:5" x14ac:dyDescent="0.35">
      <c r="A278" s="466"/>
      <c r="B278" s="367"/>
      <c r="C278" s="467"/>
      <c r="D278" s="467"/>
      <c r="E278" s="468"/>
    </row>
    <row r="279" spans="1:5" x14ac:dyDescent="0.35">
      <c r="A279" s="466"/>
      <c r="B279" s="367"/>
      <c r="C279" s="467"/>
      <c r="D279" s="467"/>
      <c r="E279" s="468"/>
    </row>
    <row r="280" spans="1:5" x14ac:dyDescent="0.35">
      <c r="A280" s="466"/>
      <c r="B280" s="367"/>
      <c r="C280" s="467"/>
      <c r="D280" s="467"/>
      <c r="E280" s="468"/>
    </row>
    <row r="281" spans="1:5" x14ac:dyDescent="0.35">
      <c r="A281" s="466"/>
      <c r="B281" s="367"/>
      <c r="C281" s="467"/>
      <c r="D281" s="467"/>
      <c r="E281" s="468"/>
    </row>
    <row r="282" spans="1:5" x14ac:dyDescent="0.35">
      <c r="A282" s="466"/>
      <c r="B282" s="367"/>
      <c r="C282" s="467"/>
      <c r="D282" s="467"/>
      <c r="E282" s="468"/>
    </row>
    <row r="283" spans="1:5" x14ac:dyDescent="0.35">
      <c r="A283" s="466"/>
      <c r="B283" s="367"/>
      <c r="C283" s="467"/>
      <c r="D283" s="467"/>
      <c r="E283" s="468"/>
    </row>
    <row r="284" spans="1:5" x14ac:dyDescent="0.35">
      <c r="A284" s="466"/>
      <c r="B284" s="367"/>
      <c r="C284" s="467"/>
      <c r="D284" s="467"/>
      <c r="E284" s="468"/>
    </row>
    <row r="285" spans="1:5" x14ac:dyDescent="0.35">
      <c r="A285" s="466"/>
      <c r="B285" s="367"/>
      <c r="C285" s="467"/>
      <c r="D285" s="467"/>
      <c r="E285" s="468"/>
    </row>
    <row r="286" spans="1:5" x14ac:dyDescent="0.35">
      <c r="A286" s="466"/>
      <c r="B286" s="367"/>
      <c r="C286" s="467"/>
      <c r="D286" s="467"/>
      <c r="E286" s="468"/>
    </row>
    <row r="287" spans="1:5" x14ac:dyDescent="0.35">
      <c r="A287" s="466"/>
      <c r="B287" s="367"/>
      <c r="C287" s="467"/>
      <c r="D287" s="467"/>
      <c r="E287" s="468"/>
    </row>
    <row r="288" spans="1:5" x14ac:dyDescent="0.35">
      <c r="A288" s="466"/>
      <c r="B288" s="367"/>
      <c r="C288" s="467"/>
      <c r="D288" s="467"/>
      <c r="E288" s="468"/>
    </row>
    <row r="289" spans="1:5" x14ac:dyDescent="0.35">
      <c r="A289" s="466"/>
      <c r="B289" s="367"/>
      <c r="C289" s="467"/>
      <c r="D289" s="467"/>
      <c r="E289" s="468"/>
    </row>
    <row r="290" spans="1:5" x14ac:dyDescent="0.35">
      <c r="A290" s="466"/>
      <c r="B290" s="367"/>
      <c r="C290" s="467"/>
      <c r="D290" s="467"/>
      <c r="E290" s="468"/>
    </row>
    <row r="291" spans="1:5" x14ac:dyDescent="0.35">
      <c r="A291" s="466"/>
      <c r="B291" s="367"/>
      <c r="C291" s="467"/>
      <c r="D291" s="467"/>
      <c r="E291" s="468"/>
    </row>
    <row r="292" spans="1:5" x14ac:dyDescent="0.35">
      <c r="A292" s="466"/>
      <c r="B292" s="367"/>
      <c r="C292" s="467"/>
      <c r="D292" s="467"/>
      <c r="E292" s="468"/>
    </row>
    <row r="293" spans="1:5" x14ac:dyDescent="0.35">
      <c r="A293" s="466"/>
      <c r="B293" s="367"/>
      <c r="C293" s="467"/>
      <c r="D293" s="467"/>
      <c r="E293" s="468"/>
    </row>
    <row r="294" spans="1:5" x14ac:dyDescent="0.35">
      <c r="A294" s="466"/>
      <c r="B294" s="367"/>
      <c r="C294" s="467"/>
      <c r="D294" s="467"/>
      <c r="E294" s="468"/>
    </row>
    <row r="295" spans="1:5" x14ac:dyDescent="0.35">
      <c r="A295" s="466"/>
      <c r="B295" s="367"/>
      <c r="C295" s="467"/>
      <c r="D295" s="467"/>
      <c r="E295" s="468"/>
    </row>
    <row r="296" spans="1:5" x14ac:dyDescent="0.35">
      <c r="A296" s="466"/>
      <c r="B296" s="367"/>
      <c r="C296" s="467"/>
      <c r="D296" s="467"/>
      <c r="E296" s="468"/>
    </row>
    <row r="297" spans="1:5" x14ac:dyDescent="0.35">
      <c r="A297" s="466"/>
      <c r="B297" s="367"/>
      <c r="C297" s="467"/>
      <c r="D297" s="467"/>
      <c r="E297" s="468"/>
    </row>
    <row r="298" spans="1:5" x14ac:dyDescent="0.35">
      <c r="A298" s="466"/>
      <c r="B298" s="367"/>
      <c r="C298" s="467"/>
      <c r="D298" s="467"/>
      <c r="E298" s="468"/>
    </row>
    <row r="299" spans="1:5" x14ac:dyDescent="0.35">
      <c r="A299" s="466"/>
      <c r="B299" s="367"/>
      <c r="C299" s="467"/>
      <c r="D299" s="467"/>
      <c r="E299" s="468"/>
    </row>
    <row r="300" spans="1:5" x14ac:dyDescent="0.35">
      <c r="A300" s="466"/>
      <c r="B300" s="367"/>
      <c r="C300" s="467"/>
      <c r="D300" s="467"/>
      <c r="E300" s="468"/>
    </row>
    <row r="301" spans="1:5" x14ac:dyDescent="0.35">
      <c r="A301" s="466"/>
      <c r="B301" s="367"/>
      <c r="C301" s="467"/>
      <c r="D301" s="467"/>
      <c r="E301" s="468"/>
    </row>
    <row r="302" spans="1:5" x14ac:dyDescent="0.35">
      <c r="A302" s="466"/>
      <c r="B302" s="367"/>
      <c r="C302" s="467"/>
      <c r="D302" s="467"/>
      <c r="E302" s="468"/>
    </row>
    <row r="303" spans="1:5" x14ac:dyDescent="0.35">
      <c r="A303" s="466"/>
      <c r="B303" s="367"/>
      <c r="C303" s="467"/>
      <c r="D303" s="467"/>
      <c r="E303" s="468"/>
    </row>
    <row r="304" spans="1:5" x14ac:dyDescent="0.35">
      <c r="A304" s="466"/>
      <c r="B304" s="367"/>
      <c r="C304" s="467"/>
      <c r="D304" s="467"/>
      <c r="E304" s="468"/>
    </row>
    <row r="305" spans="1:5" x14ac:dyDescent="0.35">
      <c r="A305" s="466"/>
      <c r="B305" s="367"/>
      <c r="C305" s="467"/>
      <c r="D305" s="467"/>
      <c r="E305" s="468"/>
    </row>
    <row r="306" spans="1:5" x14ac:dyDescent="0.35">
      <c r="A306" s="466"/>
      <c r="B306" s="367"/>
      <c r="C306" s="467"/>
      <c r="D306" s="467"/>
      <c r="E306" s="468"/>
    </row>
    <row r="307" spans="1:5" x14ac:dyDescent="0.35">
      <c r="A307" s="466"/>
      <c r="B307" s="367"/>
      <c r="C307" s="467"/>
      <c r="D307" s="467"/>
      <c r="E307" s="468"/>
    </row>
    <row r="308" spans="1:5" x14ac:dyDescent="0.35">
      <c r="A308" s="466"/>
      <c r="B308" s="367"/>
      <c r="C308" s="467"/>
      <c r="D308" s="467"/>
      <c r="E308" s="468"/>
    </row>
    <row r="309" spans="1:5" x14ac:dyDescent="0.35">
      <c r="A309" s="466"/>
      <c r="B309" s="367"/>
      <c r="C309" s="467"/>
      <c r="D309" s="467"/>
      <c r="E309" s="468"/>
    </row>
    <row r="310" spans="1:5" x14ac:dyDescent="0.35">
      <c r="A310" s="466"/>
      <c r="B310" s="367"/>
      <c r="C310" s="467"/>
      <c r="D310" s="467"/>
      <c r="E310" s="468"/>
    </row>
    <row r="311" spans="1:5" x14ac:dyDescent="0.35">
      <c r="A311" s="466"/>
      <c r="B311" s="367"/>
      <c r="C311" s="467"/>
      <c r="D311" s="467"/>
      <c r="E311" s="468"/>
    </row>
    <row r="312" spans="1:5" x14ac:dyDescent="0.35">
      <c r="A312" s="466"/>
      <c r="B312" s="367"/>
      <c r="C312" s="467"/>
      <c r="D312" s="467"/>
      <c r="E312" s="468"/>
    </row>
    <row r="313" spans="1:5" x14ac:dyDescent="0.35">
      <c r="A313" s="466"/>
      <c r="B313" s="367"/>
      <c r="C313" s="467"/>
      <c r="D313" s="467"/>
      <c r="E313" s="468"/>
    </row>
    <row r="314" spans="1:5" x14ac:dyDescent="0.35">
      <c r="A314" s="466"/>
      <c r="B314" s="367"/>
      <c r="C314" s="467"/>
      <c r="D314" s="467"/>
      <c r="E314" s="468"/>
    </row>
    <row r="315" spans="1:5" x14ac:dyDescent="0.35">
      <c r="A315" s="466"/>
      <c r="B315" s="367"/>
      <c r="C315" s="467"/>
      <c r="D315" s="467"/>
      <c r="E315" s="468"/>
    </row>
    <row r="316" spans="1:5" x14ac:dyDescent="0.35">
      <c r="A316" s="466"/>
      <c r="B316" s="367"/>
      <c r="C316" s="467"/>
      <c r="D316" s="467"/>
      <c r="E316" s="468"/>
    </row>
    <row r="317" spans="1:5" x14ac:dyDescent="0.35">
      <c r="A317" s="466"/>
      <c r="B317" s="367"/>
      <c r="C317" s="467"/>
      <c r="D317" s="467"/>
      <c r="E317" s="468"/>
    </row>
    <row r="318" spans="1:5" x14ac:dyDescent="0.35">
      <c r="A318" s="466"/>
      <c r="B318" s="367"/>
      <c r="C318" s="467"/>
      <c r="D318" s="467"/>
      <c r="E318" s="468"/>
    </row>
    <row r="319" spans="1:5" x14ac:dyDescent="0.35">
      <c r="A319" s="466"/>
      <c r="B319" s="367"/>
      <c r="C319" s="467"/>
      <c r="D319" s="467"/>
      <c r="E319" s="468"/>
    </row>
    <row r="320" spans="1:5" x14ac:dyDescent="0.35">
      <c r="A320" s="466"/>
      <c r="B320" s="367"/>
      <c r="C320" s="467"/>
      <c r="D320" s="467"/>
      <c r="E320" s="468"/>
    </row>
    <row r="321" spans="1:5" x14ac:dyDescent="0.35">
      <c r="A321" s="466"/>
      <c r="B321" s="367"/>
      <c r="C321" s="467"/>
      <c r="D321" s="467"/>
      <c r="E321" s="468"/>
    </row>
    <row r="322" spans="1:5" x14ac:dyDescent="0.35">
      <c r="A322" s="466"/>
      <c r="B322" s="367"/>
      <c r="C322" s="467"/>
      <c r="D322" s="467"/>
      <c r="E322" s="468"/>
    </row>
    <row r="323" spans="1:5" x14ac:dyDescent="0.35">
      <c r="A323" s="466"/>
      <c r="B323" s="367"/>
      <c r="C323" s="467"/>
      <c r="D323" s="467"/>
      <c r="E323" s="468"/>
    </row>
    <row r="324" spans="1:5" x14ac:dyDescent="0.35">
      <c r="A324" s="466"/>
      <c r="B324" s="367"/>
      <c r="C324" s="467"/>
      <c r="D324" s="467"/>
      <c r="E324" s="468"/>
    </row>
    <row r="325" spans="1:5" x14ac:dyDescent="0.35">
      <c r="A325" s="466"/>
      <c r="B325" s="367"/>
      <c r="C325" s="467"/>
      <c r="D325" s="467"/>
      <c r="E325" s="468"/>
    </row>
    <row r="326" spans="1:5" x14ac:dyDescent="0.35">
      <c r="A326" s="466"/>
      <c r="B326" s="367"/>
      <c r="C326" s="467"/>
      <c r="D326" s="467"/>
      <c r="E326" s="468"/>
    </row>
    <row r="327" spans="1:5" x14ac:dyDescent="0.35">
      <c r="A327" s="466"/>
      <c r="B327" s="367"/>
      <c r="C327" s="467"/>
      <c r="D327" s="467"/>
      <c r="E327" s="468"/>
    </row>
    <row r="328" spans="1:5" x14ac:dyDescent="0.35">
      <c r="A328" s="466"/>
      <c r="B328" s="367"/>
      <c r="C328" s="467"/>
      <c r="D328" s="467"/>
      <c r="E328" s="468"/>
    </row>
    <row r="329" spans="1:5" x14ac:dyDescent="0.35">
      <c r="A329" s="466"/>
      <c r="B329" s="367"/>
      <c r="C329" s="467"/>
      <c r="D329" s="467"/>
      <c r="E329" s="468"/>
    </row>
    <row r="330" spans="1:5" x14ac:dyDescent="0.35">
      <c r="A330" s="466"/>
      <c r="B330" s="367"/>
      <c r="C330" s="467"/>
      <c r="D330" s="467"/>
      <c r="E330" s="468"/>
    </row>
    <row r="331" spans="1:5" x14ac:dyDescent="0.35">
      <c r="A331" s="466"/>
      <c r="B331" s="367"/>
      <c r="C331" s="467"/>
      <c r="D331" s="467"/>
      <c r="E331" s="468"/>
    </row>
    <row r="332" spans="1:5" x14ac:dyDescent="0.35">
      <c r="A332" s="466"/>
      <c r="B332" s="367"/>
      <c r="C332" s="467"/>
      <c r="D332" s="467"/>
      <c r="E332" s="468"/>
    </row>
    <row r="333" spans="1:5" x14ac:dyDescent="0.35">
      <c r="A333" s="466"/>
      <c r="B333" s="367"/>
      <c r="C333" s="467"/>
      <c r="D333" s="467"/>
      <c r="E333" s="468"/>
    </row>
    <row r="334" spans="1:5" x14ac:dyDescent="0.35">
      <c r="A334" s="466"/>
      <c r="B334" s="367"/>
      <c r="C334" s="467"/>
      <c r="D334" s="467"/>
      <c r="E334" s="468"/>
    </row>
    <row r="335" spans="1:5" x14ac:dyDescent="0.35">
      <c r="A335" s="466"/>
      <c r="B335" s="367"/>
      <c r="C335" s="467"/>
      <c r="D335" s="467"/>
      <c r="E335" s="468"/>
    </row>
    <row r="336" spans="1:5" x14ac:dyDescent="0.35">
      <c r="A336" s="466"/>
      <c r="B336" s="367"/>
      <c r="C336" s="467"/>
      <c r="D336" s="467"/>
      <c r="E336" s="468"/>
    </row>
    <row r="337" spans="1:5" x14ac:dyDescent="0.35">
      <c r="A337" s="466"/>
      <c r="B337" s="367"/>
      <c r="C337" s="467"/>
      <c r="D337" s="467"/>
      <c r="E337" s="468"/>
    </row>
    <row r="338" spans="1:5" x14ac:dyDescent="0.35">
      <c r="A338" s="466"/>
      <c r="B338" s="367"/>
      <c r="C338" s="467"/>
      <c r="D338" s="467"/>
      <c r="E338" s="468"/>
    </row>
    <row r="339" spans="1:5" x14ac:dyDescent="0.35">
      <c r="A339" s="466"/>
      <c r="B339" s="367"/>
      <c r="C339" s="467"/>
      <c r="D339" s="467"/>
      <c r="E339" s="468"/>
    </row>
    <row r="340" spans="1:5" x14ac:dyDescent="0.35">
      <c r="A340" s="466"/>
      <c r="B340" s="367"/>
      <c r="C340" s="467"/>
      <c r="D340" s="467"/>
      <c r="E340" s="468"/>
    </row>
    <row r="341" spans="1:5" x14ac:dyDescent="0.35">
      <c r="A341" s="466"/>
      <c r="B341" s="367"/>
      <c r="C341" s="467"/>
      <c r="D341" s="467"/>
      <c r="E341" s="468"/>
    </row>
    <row r="342" spans="1:5" x14ac:dyDescent="0.35">
      <c r="A342" s="466"/>
      <c r="B342" s="367"/>
      <c r="C342" s="467"/>
      <c r="D342" s="467"/>
      <c r="E342" s="468"/>
    </row>
    <row r="343" spans="1:5" x14ac:dyDescent="0.35">
      <c r="A343" s="466"/>
      <c r="B343" s="367"/>
      <c r="C343" s="467"/>
      <c r="D343" s="467"/>
      <c r="E343" s="468"/>
    </row>
    <row r="344" spans="1:5" x14ac:dyDescent="0.35">
      <c r="A344" s="466"/>
      <c r="B344" s="367"/>
      <c r="C344" s="467"/>
      <c r="D344" s="467"/>
      <c r="E344" s="468"/>
    </row>
    <row r="345" spans="1:5" x14ac:dyDescent="0.35">
      <c r="A345" s="466"/>
      <c r="B345" s="367"/>
      <c r="C345" s="467"/>
      <c r="D345" s="467"/>
      <c r="E345" s="468"/>
    </row>
    <row r="346" spans="1:5" x14ac:dyDescent="0.35">
      <c r="A346" s="466"/>
      <c r="B346" s="367"/>
      <c r="C346" s="467"/>
      <c r="D346" s="467"/>
      <c r="E346" s="468"/>
    </row>
    <row r="347" spans="1:5" x14ac:dyDescent="0.35">
      <c r="A347" s="466"/>
      <c r="B347" s="367"/>
      <c r="C347" s="467"/>
      <c r="D347" s="467"/>
      <c r="E347" s="468"/>
    </row>
    <row r="348" spans="1:5" x14ac:dyDescent="0.35">
      <c r="A348" s="466"/>
      <c r="B348" s="367"/>
      <c r="C348" s="467"/>
      <c r="D348" s="467"/>
      <c r="E348" s="468"/>
    </row>
    <row r="349" spans="1:5" x14ac:dyDescent="0.35">
      <c r="A349" s="466"/>
      <c r="B349" s="367"/>
      <c r="C349" s="467"/>
      <c r="D349" s="467"/>
      <c r="E349" s="468"/>
    </row>
    <row r="350" spans="1:5" x14ac:dyDescent="0.35">
      <c r="A350" s="466"/>
      <c r="B350" s="367"/>
      <c r="C350" s="467"/>
      <c r="D350" s="467"/>
      <c r="E350" s="468"/>
    </row>
    <row r="351" spans="1:5" x14ac:dyDescent="0.35">
      <c r="A351" s="466"/>
      <c r="B351" s="367"/>
      <c r="C351" s="467"/>
      <c r="D351" s="467"/>
      <c r="E351" s="468"/>
    </row>
    <row r="352" spans="1:5" x14ac:dyDescent="0.35">
      <c r="A352" s="466"/>
      <c r="B352" s="367"/>
      <c r="C352" s="467"/>
      <c r="D352" s="467"/>
      <c r="E352" s="468"/>
    </row>
    <row r="353" spans="1:5" x14ac:dyDescent="0.35">
      <c r="A353" s="466"/>
      <c r="B353" s="367"/>
      <c r="C353" s="467"/>
      <c r="D353" s="467"/>
      <c r="E353" s="468"/>
    </row>
    <row r="354" spans="1:5" x14ac:dyDescent="0.35">
      <c r="A354" s="466"/>
      <c r="B354" s="367"/>
      <c r="C354" s="467"/>
      <c r="D354" s="467"/>
      <c r="E354" s="468"/>
    </row>
    <row r="355" spans="1:5" x14ac:dyDescent="0.35">
      <c r="A355" s="466"/>
      <c r="B355" s="367"/>
      <c r="C355" s="467"/>
      <c r="D355" s="467"/>
      <c r="E355" s="468"/>
    </row>
    <row r="356" spans="1:5" x14ac:dyDescent="0.35">
      <c r="A356" s="466"/>
      <c r="B356" s="367"/>
      <c r="C356" s="467"/>
      <c r="D356" s="467"/>
      <c r="E356" s="468"/>
    </row>
    <row r="357" spans="1:5" x14ac:dyDescent="0.35">
      <c r="A357" s="466"/>
      <c r="B357" s="367"/>
      <c r="C357" s="467"/>
      <c r="D357" s="467"/>
      <c r="E357" s="468"/>
    </row>
    <row r="358" spans="1:5" x14ac:dyDescent="0.35">
      <c r="A358" s="466"/>
      <c r="B358" s="367"/>
      <c r="C358" s="467"/>
      <c r="D358" s="467"/>
      <c r="E358" s="468"/>
    </row>
    <row r="359" spans="1:5" x14ac:dyDescent="0.35">
      <c r="A359" s="466"/>
      <c r="B359" s="367"/>
      <c r="C359" s="467"/>
      <c r="D359" s="467"/>
      <c r="E359" s="468"/>
    </row>
    <row r="360" spans="1:5" x14ac:dyDescent="0.35">
      <c r="A360" s="466"/>
      <c r="B360" s="367"/>
      <c r="C360" s="467"/>
      <c r="D360" s="467"/>
      <c r="E360" s="468"/>
    </row>
    <row r="361" spans="1:5" x14ac:dyDescent="0.35">
      <c r="A361" s="466"/>
      <c r="B361" s="367"/>
      <c r="C361" s="467"/>
      <c r="D361" s="467"/>
      <c r="E361" s="468"/>
    </row>
    <row r="362" spans="1:5" x14ac:dyDescent="0.35">
      <c r="A362" s="466"/>
      <c r="B362" s="367"/>
      <c r="C362" s="467"/>
      <c r="D362" s="467"/>
      <c r="E362" s="468"/>
    </row>
    <row r="363" spans="1:5" x14ac:dyDescent="0.35">
      <c r="A363" s="466"/>
      <c r="B363" s="367"/>
      <c r="C363" s="467"/>
      <c r="D363" s="467"/>
      <c r="E363" s="468"/>
    </row>
    <row r="364" spans="1:5" x14ac:dyDescent="0.35">
      <c r="A364" s="466"/>
      <c r="B364" s="367"/>
      <c r="C364" s="467"/>
      <c r="D364" s="467"/>
      <c r="E364" s="468"/>
    </row>
    <row r="365" spans="1:5" x14ac:dyDescent="0.35">
      <c r="A365" s="466"/>
      <c r="B365" s="367"/>
      <c r="C365" s="467"/>
      <c r="D365" s="467"/>
      <c r="E365" s="468"/>
    </row>
    <row r="366" spans="1:5" x14ac:dyDescent="0.35">
      <c r="A366" s="466"/>
      <c r="B366" s="367"/>
      <c r="C366" s="467"/>
      <c r="D366" s="467"/>
      <c r="E366" s="468"/>
    </row>
    <row r="367" spans="1:5" x14ac:dyDescent="0.35">
      <c r="A367" s="466"/>
      <c r="B367" s="367"/>
      <c r="C367" s="467"/>
      <c r="D367" s="467"/>
      <c r="E367" s="468"/>
    </row>
    <row r="368" spans="1:5" x14ac:dyDescent="0.35">
      <c r="A368" s="466"/>
      <c r="B368" s="367"/>
      <c r="C368" s="467"/>
      <c r="D368" s="467"/>
      <c r="E368" s="468"/>
    </row>
    <row r="369" spans="1:5" x14ac:dyDescent="0.35">
      <c r="A369" s="466"/>
      <c r="B369" s="367"/>
      <c r="C369" s="467"/>
      <c r="D369" s="467"/>
      <c r="E369" s="468"/>
    </row>
    <row r="370" spans="1:5" x14ac:dyDescent="0.35">
      <c r="A370" s="466"/>
      <c r="B370" s="367"/>
      <c r="C370" s="467"/>
      <c r="D370" s="467"/>
      <c r="E370" s="468"/>
    </row>
    <row r="371" spans="1:5" x14ac:dyDescent="0.35">
      <c r="A371" s="466"/>
      <c r="B371" s="367"/>
      <c r="C371" s="467"/>
      <c r="D371" s="467"/>
      <c r="E371" s="468"/>
    </row>
    <row r="372" spans="1:5" x14ac:dyDescent="0.35">
      <c r="A372" s="466"/>
      <c r="B372" s="367"/>
      <c r="C372" s="467"/>
      <c r="D372" s="467"/>
      <c r="E372" s="468"/>
    </row>
    <row r="373" spans="1:5" x14ac:dyDescent="0.35">
      <c r="A373" s="466"/>
      <c r="B373" s="367"/>
      <c r="C373" s="467"/>
      <c r="D373" s="467"/>
      <c r="E373" s="468"/>
    </row>
    <row r="374" spans="1:5" x14ac:dyDescent="0.35">
      <c r="A374" s="466"/>
      <c r="B374" s="367"/>
      <c r="C374" s="467"/>
      <c r="D374" s="467"/>
      <c r="E374" s="468"/>
    </row>
    <row r="375" spans="1:5" x14ac:dyDescent="0.35">
      <c r="A375" s="466"/>
      <c r="B375" s="367"/>
      <c r="C375" s="467"/>
      <c r="D375" s="467"/>
      <c r="E375" s="468"/>
    </row>
    <row r="376" spans="1:5" x14ac:dyDescent="0.35">
      <c r="A376" s="466"/>
      <c r="B376" s="367"/>
      <c r="C376" s="467"/>
      <c r="D376" s="467"/>
      <c r="E376" s="468"/>
    </row>
    <row r="377" spans="1:5" x14ac:dyDescent="0.35">
      <c r="A377" s="466"/>
      <c r="B377" s="367"/>
      <c r="C377" s="467"/>
      <c r="D377" s="467"/>
      <c r="E377" s="468"/>
    </row>
    <row r="378" spans="1:5" x14ac:dyDescent="0.35">
      <c r="A378" s="466"/>
      <c r="B378" s="367"/>
      <c r="C378" s="467"/>
      <c r="D378" s="467"/>
      <c r="E378" s="468"/>
    </row>
    <row r="379" spans="1:5" x14ac:dyDescent="0.35">
      <c r="A379" s="466"/>
      <c r="B379" s="367"/>
      <c r="C379" s="467"/>
      <c r="D379" s="467"/>
      <c r="E379" s="468"/>
    </row>
    <row r="380" spans="1:5" x14ac:dyDescent="0.35">
      <c r="A380" s="466"/>
      <c r="B380" s="367"/>
      <c r="C380" s="467"/>
      <c r="D380" s="467"/>
      <c r="E380" s="468"/>
    </row>
    <row r="381" spans="1:5" x14ac:dyDescent="0.35">
      <c r="A381" s="466"/>
      <c r="B381" s="367"/>
      <c r="C381" s="467"/>
      <c r="D381" s="467"/>
      <c r="E381" s="468"/>
    </row>
    <row r="382" spans="1:5" x14ac:dyDescent="0.35">
      <c r="A382" s="466"/>
      <c r="B382" s="367"/>
      <c r="C382" s="467"/>
      <c r="D382" s="467"/>
      <c r="E382" s="468"/>
    </row>
    <row r="383" spans="1:5" x14ac:dyDescent="0.35">
      <c r="A383" s="466"/>
      <c r="B383" s="367"/>
      <c r="C383" s="467"/>
      <c r="D383" s="467"/>
      <c r="E383" s="468"/>
    </row>
    <row r="384" spans="1:5" x14ac:dyDescent="0.35">
      <c r="A384" s="466"/>
      <c r="B384" s="367"/>
      <c r="C384" s="467"/>
      <c r="D384" s="467"/>
      <c r="E384" s="468"/>
    </row>
    <row r="385" spans="1:5" x14ac:dyDescent="0.35">
      <c r="A385" s="466"/>
      <c r="B385" s="367"/>
      <c r="C385" s="467"/>
      <c r="D385" s="467"/>
      <c r="E385" s="468"/>
    </row>
    <row r="386" spans="1:5" x14ac:dyDescent="0.35">
      <c r="A386" s="466"/>
      <c r="B386" s="367"/>
      <c r="C386" s="467"/>
      <c r="D386" s="467"/>
      <c r="E386" s="468"/>
    </row>
    <row r="387" spans="1:5" x14ac:dyDescent="0.35">
      <c r="A387" s="466"/>
      <c r="B387" s="367"/>
      <c r="C387" s="467"/>
      <c r="D387" s="467"/>
      <c r="E387" s="468"/>
    </row>
    <row r="388" spans="1:5" x14ac:dyDescent="0.35">
      <c r="A388" s="466"/>
      <c r="B388" s="367"/>
      <c r="C388" s="467"/>
      <c r="D388" s="467"/>
      <c r="E388" s="468"/>
    </row>
    <row r="389" spans="1:5" x14ac:dyDescent="0.35">
      <c r="A389" s="466"/>
      <c r="B389" s="367"/>
      <c r="C389" s="467"/>
      <c r="D389" s="467"/>
      <c r="E389" s="468"/>
    </row>
    <row r="390" spans="1:5" x14ac:dyDescent="0.35">
      <c r="A390" s="466"/>
      <c r="B390" s="367"/>
      <c r="C390" s="467"/>
      <c r="D390" s="467"/>
      <c r="E390" s="468"/>
    </row>
    <row r="391" spans="1:5" x14ac:dyDescent="0.35">
      <c r="A391" s="466"/>
      <c r="B391" s="367"/>
      <c r="C391" s="467"/>
      <c r="D391" s="467"/>
      <c r="E391" s="468"/>
    </row>
    <row r="392" spans="1:5" x14ac:dyDescent="0.35">
      <c r="A392" s="466"/>
      <c r="B392" s="367"/>
      <c r="C392" s="467"/>
      <c r="D392" s="467"/>
      <c r="E392" s="468"/>
    </row>
    <row r="393" spans="1:5" x14ac:dyDescent="0.35">
      <c r="A393" s="466"/>
      <c r="B393" s="367"/>
      <c r="C393" s="467"/>
      <c r="D393" s="467"/>
      <c r="E393" s="468"/>
    </row>
    <row r="394" spans="1:5" x14ac:dyDescent="0.35">
      <c r="A394" s="466"/>
      <c r="B394" s="367"/>
      <c r="C394" s="467"/>
      <c r="D394" s="467"/>
      <c r="E394" s="468"/>
    </row>
    <row r="395" spans="1:5" x14ac:dyDescent="0.35">
      <c r="A395" s="466"/>
      <c r="B395" s="367"/>
      <c r="C395" s="467"/>
      <c r="D395" s="467"/>
      <c r="E395" s="468"/>
    </row>
    <row r="396" spans="1:5" x14ac:dyDescent="0.35">
      <c r="A396" s="466"/>
      <c r="B396" s="367"/>
      <c r="C396" s="467"/>
      <c r="D396" s="467"/>
      <c r="E396" s="468"/>
    </row>
    <row r="397" spans="1:5" x14ac:dyDescent="0.35">
      <c r="A397" s="466"/>
      <c r="B397" s="367"/>
      <c r="C397" s="467"/>
      <c r="D397" s="467"/>
      <c r="E397" s="468"/>
    </row>
    <row r="398" spans="1:5" x14ac:dyDescent="0.35">
      <c r="A398" s="466"/>
      <c r="B398" s="367"/>
      <c r="C398" s="467"/>
      <c r="D398" s="467"/>
      <c r="E398" s="468"/>
    </row>
    <row r="399" spans="1:5" x14ac:dyDescent="0.35">
      <c r="A399" s="466"/>
      <c r="B399" s="367"/>
      <c r="C399" s="467"/>
      <c r="D399" s="467"/>
      <c r="E399" s="468"/>
    </row>
    <row r="400" spans="1:5" x14ac:dyDescent="0.35">
      <c r="A400" s="466"/>
      <c r="B400" s="367"/>
      <c r="C400" s="467"/>
      <c r="D400" s="467"/>
      <c r="E400" s="468"/>
    </row>
    <row r="401" spans="1:5" x14ac:dyDescent="0.35">
      <c r="A401" s="466"/>
      <c r="B401" s="367"/>
      <c r="C401" s="467"/>
      <c r="D401" s="467"/>
      <c r="E401" s="468"/>
    </row>
    <row r="402" spans="1:5" x14ac:dyDescent="0.35">
      <c r="A402" s="466"/>
      <c r="B402" s="367"/>
      <c r="C402" s="467"/>
      <c r="D402" s="467"/>
      <c r="E402" s="468"/>
    </row>
    <row r="403" spans="1:5" x14ac:dyDescent="0.35">
      <c r="A403" s="466"/>
      <c r="B403" s="367"/>
      <c r="C403" s="467"/>
      <c r="D403" s="467"/>
      <c r="E403" s="468"/>
    </row>
    <row r="404" spans="1:5" x14ac:dyDescent="0.35">
      <c r="A404" s="466"/>
      <c r="B404" s="367"/>
      <c r="C404" s="467"/>
      <c r="D404" s="467"/>
      <c r="E404" s="468"/>
    </row>
    <row r="405" spans="1:5" x14ac:dyDescent="0.35">
      <c r="A405" s="466"/>
      <c r="B405" s="367"/>
      <c r="C405" s="467"/>
      <c r="D405" s="467"/>
      <c r="E405" s="468"/>
    </row>
    <row r="406" spans="1:5" x14ac:dyDescent="0.35">
      <c r="A406" s="466"/>
      <c r="B406" s="367"/>
      <c r="C406" s="467"/>
      <c r="D406" s="467"/>
      <c r="E406" s="468"/>
    </row>
    <row r="407" spans="1:5" x14ac:dyDescent="0.35">
      <c r="A407" s="466"/>
      <c r="B407" s="367"/>
      <c r="C407" s="467"/>
      <c r="D407" s="467"/>
      <c r="E407" s="468"/>
    </row>
    <row r="408" spans="1:5" x14ac:dyDescent="0.35">
      <c r="A408" s="466"/>
      <c r="B408" s="367"/>
      <c r="C408" s="467"/>
      <c r="D408" s="467"/>
      <c r="E408" s="468"/>
    </row>
    <row r="409" spans="1:5" x14ac:dyDescent="0.35">
      <c r="A409" s="466"/>
      <c r="B409" s="367"/>
      <c r="C409" s="467"/>
      <c r="D409" s="467"/>
      <c r="E409" s="468"/>
    </row>
    <row r="410" spans="1:5" x14ac:dyDescent="0.35">
      <c r="A410" s="466"/>
      <c r="B410" s="367"/>
      <c r="C410" s="467"/>
      <c r="D410" s="467"/>
      <c r="E410" s="468"/>
    </row>
    <row r="411" spans="1:5" x14ac:dyDescent="0.35">
      <c r="A411" s="466"/>
      <c r="B411" s="367"/>
      <c r="C411" s="467"/>
      <c r="D411" s="467"/>
      <c r="E411" s="468"/>
    </row>
    <row r="412" spans="1:5" x14ac:dyDescent="0.35">
      <c r="A412" s="466"/>
      <c r="B412" s="367"/>
      <c r="C412" s="467"/>
      <c r="D412" s="467"/>
      <c r="E412" s="468"/>
    </row>
    <row r="413" spans="1:5" x14ac:dyDescent="0.35">
      <c r="A413" s="466"/>
      <c r="B413" s="367"/>
      <c r="C413" s="467"/>
      <c r="D413" s="467"/>
      <c r="E413" s="468"/>
    </row>
    <row r="414" spans="1:5" x14ac:dyDescent="0.35">
      <c r="A414" s="466"/>
      <c r="B414" s="367"/>
      <c r="C414" s="467"/>
      <c r="D414" s="467"/>
      <c r="E414" s="468"/>
    </row>
    <row r="415" spans="1:5" x14ac:dyDescent="0.35">
      <c r="A415" s="466"/>
      <c r="B415" s="367"/>
      <c r="C415" s="467"/>
      <c r="D415" s="467"/>
      <c r="E415" s="468"/>
    </row>
    <row r="416" spans="1:5" x14ac:dyDescent="0.35">
      <c r="A416" s="466"/>
      <c r="B416" s="367"/>
      <c r="C416" s="467"/>
      <c r="D416" s="467"/>
      <c r="E416" s="468"/>
    </row>
    <row r="417" spans="1:5" x14ac:dyDescent="0.35">
      <c r="A417" s="466"/>
      <c r="B417" s="367"/>
      <c r="C417" s="467"/>
      <c r="D417" s="467"/>
      <c r="E417" s="468"/>
    </row>
    <row r="418" spans="1:5" x14ac:dyDescent="0.35">
      <c r="A418" s="466"/>
      <c r="B418" s="367"/>
      <c r="C418" s="467"/>
      <c r="D418" s="467"/>
      <c r="E418" s="468"/>
    </row>
    <row r="419" spans="1:5" x14ac:dyDescent="0.35">
      <c r="A419" s="466"/>
      <c r="B419" s="367"/>
      <c r="C419" s="467"/>
      <c r="D419" s="467"/>
      <c r="E419" s="468"/>
    </row>
    <row r="420" spans="1:5" x14ac:dyDescent="0.35">
      <c r="A420" s="466"/>
      <c r="B420" s="367"/>
      <c r="C420" s="467"/>
      <c r="D420" s="467"/>
      <c r="E420" s="468"/>
    </row>
    <row r="421" spans="1:5" x14ac:dyDescent="0.35">
      <c r="A421" s="466"/>
      <c r="B421" s="367"/>
      <c r="C421" s="467"/>
      <c r="D421" s="467"/>
      <c r="E421" s="468"/>
    </row>
    <row r="422" spans="1:5" x14ac:dyDescent="0.35">
      <c r="A422" s="466"/>
      <c r="B422" s="367"/>
      <c r="C422" s="467"/>
      <c r="D422" s="467"/>
      <c r="E422" s="468"/>
    </row>
    <row r="423" spans="1:5" x14ac:dyDescent="0.35">
      <c r="A423" s="466"/>
      <c r="B423" s="367"/>
      <c r="C423" s="467"/>
      <c r="D423" s="467"/>
      <c r="E423" s="468"/>
    </row>
    <row r="424" spans="1:5" x14ac:dyDescent="0.35">
      <c r="A424" s="466"/>
      <c r="B424" s="367"/>
      <c r="C424" s="467"/>
      <c r="D424" s="467"/>
      <c r="E424" s="468"/>
    </row>
    <row r="425" spans="1:5" x14ac:dyDescent="0.35">
      <c r="A425" s="466"/>
      <c r="B425" s="367"/>
      <c r="C425" s="467"/>
      <c r="D425" s="467"/>
      <c r="E425" s="468"/>
    </row>
    <row r="426" spans="1:5" x14ac:dyDescent="0.35">
      <c r="A426" s="466"/>
      <c r="B426" s="367"/>
      <c r="C426" s="467"/>
      <c r="D426" s="467"/>
      <c r="E426" s="468"/>
    </row>
    <row r="427" spans="1:5" x14ac:dyDescent="0.35">
      <c r="A427" s="466"/>
      <c r="B427" s="367"/>
      <c r="C427" s="467"/>
      <c r="D427" s="467"/>
      <c r="E427" s="468"/>
    </row>
    <row r="428" spans="1:5" x14ac:dyDescent="0.35">
      <c r="A428" s="466"/>
      <c r="B428" s="367"/>
      <c r="C428" s="467"/>
      <c r="D428" s="467"/>
      <c r="E428" s="468"/>
    </row>
    <row r="429" spans="1:5" x14ac:dyDescent="0.35">
      <c r="A429" s="466"/>
      <c r="B429" s="367"/>
      <c r="C429" s="467"/>
      <c r="D429" s="467"/>
      <c r="E429" s="468"/>
    </row>
    <row r="430" spans="1:5" x14ac:dyDescent="0.35">
      <c r="A430" s="466"/>
      <c r="B430" s="367"/>
      <c r="C430" s="467"/>
      <c r="D430" s="467"/>
      <c r="E430" s="468"/>
    </row>
    <row r="431" spans="1:5" x14ac:dyDescent="0.35">
      <c r="A431" s="466"/>
      <c r="B431" s="367"/>
      <c r="C431" s="467"/>
      <c r="D431" s="467"/>
      <c r="E431" s="468"/>
    </row>
    <row r="432" spans="1:5" x14ac:dyDescent="0.35">
      <c r="A432" s="466"/>
      <c r="B432" s="367"/>
      <c r="C432" s="467"/>
      <c r="D432" s="467"/>
      <c r="E432" s="468"/>
    </row>
    <row r="433" spans="1:5" x14ac:dyDescent="0.35">
      <c r="A433" s="466"/>
      <c r="B433" s="367"/>
      <c r="C433" s="467"/>
      <c r="D433" s="467"/>
      <c r="E433" s="468"/>
    </row>
    <row r="434" spans="1:5" x14ac:dyDescent="0.35">
      <c r="A434" s="466"/>
      <c r="B434" s="367"/>
      <c r="C434" s="467"/>
      <c r="D434" s="467"/>
      <c r="E434" s="468"/>
    </row>
    <row r="435" spans="1:5" x14ac:dyDescent="0.35">
      <c r="A435" s="466"/>
      <c r="B435" s="367"/>
      <c r="C435" s="467"/>
      <c r="D435" s="467"/>
      <c r="E435" s="468"/>
    </row>
    <row r="436" spans="1:5" x14ac:dyDescent="0.35">
      <c r="A436" s="466"/>
      <c r="B436" s="367"/>
      <c r="C436" s="467"/>
      <c r="D436" s="467"/>
      <c r="E436" s="468"/>
    </row>
    <row r="437" spans="1:5" x14ac:dyDescent="0.35">
      <c r="A437" s="466"/>
      <c r="B437" s="367"/>
      <c r="C437" s="467"/>
      <c r="D437" s="467"/>
      <c r="E437" s="468"/>
    </row>
    <row r="438" spans="1:5" x14ac:dyDescent="0.35">
      <c r="A438" s="466"/>
      <c r="B438" s="367"/>
      <c r="C438" s="467"/>
      <c r="D438" s="467"/>
      <c r="E438" s="468"/>
    </row>
    <row r="439" spans="1:5" x14ac:dyDescent="0.35">
      <c r="A439" s="466"/>
      <c r="B439" s="367"/>
      <c r="C439" s="467"/>
      <c r="D439" s="467"/>
      <c r="E439" s="468"/>
    </row>
    <row r="440" spans="1:5" x14ac:dyDescent="0.35">
      <c r="A440" s="466"/>
      <c r="B440" s="367"/>
      <c r="C440" s="467"/>
      <c r="D440" s="467"/>
      <c r="E440" s="468"/>
    </row>
    <row r="441" spans="1:5" x14ac:dyDescent="0.35">
      <c r="A441" s="466"/>
      <c r="B441" s="367"/>
      <c r="C441" s="467"/>
      <c r="D441" s="467"/>
      <c r="E441" s="468"/>
    </row>
    <row r="442" spans="1:5" x14ac:dyDescent="0.35">
      <c r="A442" s="466"/>
      <c r="B442" s="367"/>
      <c r="C442" s="467"/>
      <c r="D442" s="467"/>
      <c r="E442" s="468"/>
    </row>
    <row r="443" spans="1:5" x14ac:dyDescent="0.35">
      <c r="A443" s="466"/>
      <c r="B443" s="367"/>
      <c r="C443" s="467"/>
      <c r="D443" s="467"/>
      <c r="E443" s="468"/>
    </row>
    <row r="444" spans="1:5" x14ac:dyDescent="0.35">
      <c r="A444" s="466"/>
      <c r="B444" s="367"/>
      <c r="C444" s="467"/>
      <c r="D444" s="467"/>
      <c r="E444" s="468"/>
    </row>
    <row r="445" spans="1:5" x14ac:dyDescent="0.35">
      <c r="A445" s="466"/>
      <c r="B445" s="367"/>
      <c r="C445" s="467"/>
      <c r="D445" s="467"/>
      <c r="E445" s="468"/>
    </row>
    <row r="446" spans="1:5" x14ac:dyDescent="0.35">
      <c r="A446" s="466"/>
      <c r="B446" s="367"/>
      <c r="C446" s="467"/>
      <c r="D446" s="467"/>
      <c r="E446" s="468"/>
    </row>
    <row r="447" spans="1:5" x14ac:dyDescent="0.35">
      <c r="A447" s="466"/>
      <c r="B447" s="367"/>
      <c r="C447" s="467"/>
      <c r="D447" s="467"/>
      <c r="E447" s="468"/>
    </row>
    <row r="448" spans="1:5" x14ac:dyDescent="0.35">
      <c r="A448" s="466"/>
      <c r="B448" s="367"/>
      <c r="C448" s="467"/>
      <c r="D448" s="467"/>
      <c r="E448" s="468"/>
    </row>
    <row r="449" spans="1:5" x14ac:dyDescent="0.35">
      <c r="A449" s="466"/>
      <c r="B449" s="367"/>
      <c r="C449" s="467"/>
      <c r="D449" s="467"/>
      <c r="E449" s="468"/>
    </row>
    <row r="450" spans="1:5" x14ac:dyDescent="0.35">
      <c r="A450" s="466"/>
      <c r="B450" s="367"/>
      <c r="C450" s="467"/>
      <c r="D450" s="467"/>
      <c r="E450" s="468"/>
    </row>
    <row r="451" spans="1:5" x14ac:dyDescent="0.35">
      <c r="A451" s="466"/>
      <c r="B451" s="367"/>
      <c r="C451" s="467"/>
      <c r="D451" s="467"/>
      <c r="E451" s="468"/>
    </row>
    <row r="452" spans="1:5" x14ac:dyDescent="0.35">
      <c r="A452" s="466"/>
      <c r="B452" s="367"/>
      <c r="C452" s="467"/>
      <c r="D452" s="467"/>
      <c r="E452" s="468"/>
    </row>
    <row r="453" spans="1:5" x14ac:dyDescent="0.35">
      <c r="A453" s="466"/>
      <c r="B453" s="367"/>
      <c r="C453" s="467"/>
      <c r="D453" s="467"/>
      <c r="E453" s="468"/>
    </row>
    <row r="454" spans="1:5" x14ac:dyDescent="0.35">
      <c r="A454" s="466"/>
      <c r="B454" s="367"/>
      <c r="C454" s="467"/>
      <c r="D454" s="467"/>
      <c r="E454" s="468"/>
    </row>
    <row r="455" spans="1:5" x14ac:dyDescent="0.35">
      <c r="A455" s="466"/>
      <c r="B455" s="367"/>
      <c r="C455" s="467"/>
      <c r="D455" s="467"/>
      <c r="E455" s="468"/>
    </row>
    <row r="456" spans="1:5" x14ac:dyDescent="0.35">
      <c r="A456" s="466"/>
      <c r="B456" s="367"/>
      <c r="C456" s="467"/>
      <c r="D456" s="467"/>
      <c r="E456" s="468"/>
    </row>
    <row r="457" spans="1:5" x14ac:dyDescent="0.35">
      <c r="A457" s="466"/>
      <c r="B457" s="367"/>
      <c r="C457" s="467"/>
      <c r="D457" s="467"/>
      <c r="E457" s="468"/>
    </row>
    <row r="458" spans="1:5" x14ac:dyDescent="0.35">
      <c r="A458" s="466"/>
      <c r="B458" s="367"/>
      <c r="C458" s="467"/>
      <c r="D458" s="467"/>
      <c r="E458" s="468"/>
    </row>
    <row r="459" spans="1:5" x14ac:dyDescent="0.35">
      <c r="A459" s="466"/>
      <c r="B459" s="367"/>
      <c r="C459" s="467"/>
      <c r="D459" s="467"/>
      <c r="E459" s="468"/>
    </row>
    <row r="460" spans="1:5" x14ac:dyDescent="0.35">
      <c r="A460" s="466"/>
      <c r="B460" s="367"/>
      <c r="C460" s="467"/>
      <c r="D460" s="467"/>
      <c r="E460" s="468"/>
    </row>
    <row r="461" spans="1:5" x14ac:dyDescent="0.35">
      <c r="A461" s="466"/>
      <c r="B461" s="367"/>
      <c r="C461" s="467"/>
      <c r="D461" s="467"/>
      <c r="E461" s="468"/>
    </row>
    <row r="462" spans="1:5" x14ac:dyDescent="0.35">
      <c r="A462" s="466"/>
      <c r="B462" s="367"/>
      <c r="C462" s="467"/>
      <c r="D462" s="467"/>
      <c r="E462" s="468"/>
    </row>
    <row r="463" spans="1:5" x14ac:dyDescent="0.35">
      <c r="A463" s="466"/>
      <c r="B463" s="367"/>
      <c r="C463" s="467"/>
      <c r="D463" s="467"/>
      <c r="E463" s="468"/>
    </row>
    <row r="464" spans="1:5" x14ac:dyDescent="0.35">
      <c r="A464" s="466"/>
      <c r="B464" s="367"/>
      <c r="C464" s="467"/>
      <c r="D464" s="467"/>
      <c r="E464" s="468"/>
    </row>
    <row r="465" spans="1:5" x14ac:dyDescent="0.35">
      <c r="A465" s="466"/>
      <c r="B465" s="367"/>
      <c r="C465" s="467"/>
      <c r="D465" s="467"/>
      <c r="E465" s="468"/>
    </row>
    <row r="466" spans="1:5" x14ac:dyDescent="0.35">
      <c r="A466" s="466"/>
      <c r="B466" s="367"/>
      <c r="C466" s="467"/>
      <c r="D466" s="467"/>
      <c r="E466" s="468"/>
    </row>
    <row r="467" spans="1:5" x14ac:dyDescent="0.35">
      <c r="A467" s="466"/>
      <c r="B467" s="367"/>
      <c r="C467" s="467"/>
      <c r="D467" s="467"/>
      <c r="E467" s="468"/>
    </row>
    <row r="468" spans="1:5" x14ac:dyDescent="0.35">
      <c r="A468" s="466"/>
      <c r="B468" s="367"/>
      <c r="C468" s="467"/>
      <c r="D468" s="467"/>
      <c r="E468" s="468"/>
    </row>
    <row r="469" spans="1:5" x14ac:dyDescent="0.35">
      <c r="A469" s="466"/>
      <c r="B469" s="367"/>
      <c r="C469" s="467"/>
      <c r="D469" s="467"/>
      <c r="E469" s="468"/>
    </row>
    <row r="470" spans="1:5" x14ac:dyDescent="0.35">
      <c r="A470" s="466"/>
      <c r="B470" s="367"/>
      <c r="C470" s="467"/>
      <c r="D470" s="467"/>
      <c r="E470" s="468"/>
    </row>
    <row r="471" spans="1:5" x14ac:dyDescent="0.35">
      <c r="A471" s="466"/>
      <c r="B471" s="367"/>
      <c r="C471" s="467"/>
      <c r="D471" s="467"/>
      <c r="E471" s="468"/>
    </row>
    <row r="472" spans="1:5" x14ac:dyDescent="0.35">
      <c r="A472" s="466"/>
      <c r="B472" s="367"/>
      <c r="C472" s="467"/>
      <c r="D472" s="467"/>
      <c r="E472" s="468"/>
    </row>
    <row r="473" spans="1:5" x14ac:dyDescent="0.35">
      <c r="A473" s="466"/>
      <c r="B473" s="367"/>
      <c r="C473" s="467"/>
      <c r="D473" s="467"/>
      <c r="E473" s="468"/>
    </row>
    <row r="474" spans="1:5" x14ac:dyDescent="0.35">
      <c r="A474" s="466"/>
      <c r="B474" s="367"/>
      <c r="C474" s="467"/>
      <c r="D474" s="467"/>
      <c r="E474" s="468"/>
    </row>
    <row r="475" spans="1:5" x14ac:dyDescent="0.35">
      <c r="A475" s="466"/>
      <c r="B475" s="367"/>
      <c r="C475" s="467"/>
      <c r="D475" s="467"/>
      <c r="E475" s="468"/>
    </row>
    <row r="476" spans="1:5" x14ac:dyDescent="0.35">
      <c r="A476" s="466"/>
      <c r="B476" s="367"/>
      <c r="C476" s="467"/>
      <c r="D476" s="467"/>
      <c r="E476" s="468"/>
    </row>
    <row r="477" spans="1:5" x14ac:dyDescent="0.35">
      <c r="A477" s="466"/>
      <c r="B477" s="367"/>
      <c r="C477" s="467"/>
      <c r="D477" s="467"/>
      <c r="E477" s="468"/>
    </row>
    <row r="478" spans="1:5" x14ac:dyDescent="0.35">
      <c r="A478" s="466"/>
      <c r="B478" s="367"/>
      <c r="C478" s="467"/>
      <c r="D478" s="467"/>
      <c r="E478" s="468"/>
    </row>
    <row r="479" spans="1:5" x14ac:dyDescent="0.35">
      <c r="A479" s="466"/>
      <c r="B479" s="367"/>
      <c r="C479" s="467"/>
      <c r="D479" s="467"/>
      <c r="E479" s="468"/>
    </row>
    <row r="480" spans="1:5" x14ac:dyDescent="0.35">
      <c r="A480" s="466"/>
      <c r="B480" s="367"/>
      <c r="C480" s="467"/>
      <c r="D480" s="467"/>
      <c r="E480" s="468"/>
    </row>
    <row r="481" spans="1:5" x14ac:dyDescent="0.35">
      <c r="A481" s="466"/>
      <c r="B481" s="367"/>
      <c r="C481" s="467"/>
      <c r="D481" s="467"/>
      <c r="E481" s="468"/>
    </row>
    <row r="482" spans="1:5" x14ac:dyDescent="0.35">
      <c r="A482" s="466"/>
      <c r="B482" s="367"/>
      <c r="C482" s="467"/>
      <c r="D482" s="467"/>
      <c r="E482" s="468"/>
    </row>
    <row r="483" spans="1:5" x14ac:dyDescent="0.35">
      <c r="A483" s="466"/>
      <c r="B483" s="367"/>
      <c r="C483" s="467"/>
      <c r="D483" s="467"/>
      <c r="E483" s="468"/>
    </row>
    <row r="484" spans="1:5" x14ac:dyDescent="0.35">
      <c r="A484" s="466"/>
      <c r="B484" s="367"/>
      <c r="C484" s="467"/>
      <c r="D484" s="467"/>
      <c r="E484" s="468"/>
    </row>
    <row r="485" spans="1:5" x14ac:dyDescent="0.35">
      <c r="A485" s="466"/>
      <c r="B485" s="367"/>
      <c r="C485" s="467"/>
      <c r="D485" s="467"/>
      <c r="E485" s="468"/>
    </row>
    <row r="486" spans="1:5" x14ac:dyDescent="0.35">
      <c r="A486" s="466"/>
      <c r="B486" s="367"/>
      <c r="C486" s="467"/>
      <c r="D486" s="467"/>
      <c r="E486" s="468"/>
    </row>
    <row r="487" spans="1:5" x14ac:dyDescent="0.35">
      <c r="A487" s="466"/>
      <c r="B487" s="367"/>
      <c r="C487" s="467"/>
      <c r="D487" s="467"/>
      <c r="E487" s="468"/>
    </row>
    <row r="488" spans="1:5" x14ac:dyDescent="0.35">
      <c r="A488" s="466"/>
      <c r="B488" s="367"/>
      <c r="C488" s="467"/>
      <c r="D488" s="467"/>
      <c r="E488" s="468"/>
    </row>
    <row r="489" spans="1:5" x14ac:dyDescent="0.35">
      <c r="A489" s="466"/>
      <c r="B489" s="367"/>
      <c r="C489" s="467"/>
      <c r="D489" s="467"/>
      <c r="E489" s="468"/>
    </row>
    <row r="490" spans="1:5" x14ac:dyDescent="0.35">
      <c r="A490" s="466"/>
      <c r="B490" s="367"/>
      <c r="C490" s="467"/>
      <c r="D490" s="467"/>
      <c r="E490" s="468"/>
    </row>
    <row r="491" spans="1:5" x14ac:dyDescent="0.35">
      <c r="A491" s="466"/>
      <c r="B491" s="367"/>
      <c r="C491" s="467"/>
      <c r="D491" s="467"/>
      <c r="E491" s="468"/>
    </row>
    <row r="492" spans="1:5" x14ac:dyDescent="0.35">
      <c r="A492" s="466"/>
      <c r="B492" s="367"/>
      <c r="C492" s="467"/>
      <c r="D492" s="467"/>
      <c r="E492" s="468"/>
    </row>
    <row r="493" spans="1:5" x14ac:dyDescent="0.35">
      <c r="A493" s="466"/>
      <c r="B493" s="367"/>
      <c r="C493" s="467"/>
      <c r="D493" s="467"/>
      <c r="E493" s="468"/>
    </row>
    <row r="494" spans="1:5" x14ac:dyDescent="0.35">
      <c r="A494" s="466"/>
      <c r="B494" s="367"/>
      <c r="C494" s="467"/>
      <c r="D494" s="467"/>
      <c r="E494" s="468"/>
    </row>
    <row r="495" spans="1:5" x14ac:dyDescent="0.35">
      <c r="A495" s="466"/>
      <c r="B495" s="367"/>
      <c r="C495" s="467"/>
      <c r="D495" s="467"/>
      <c r="E495" s="468"/>
    </row>
    <row r="496" spans="1:5" x14ac:dyDescent="0.35">
      <c r="A496" s="466"/>
      <c r="B496" s="367"/>
      <c r="C496" s="467"/>
      <c r="D496" s="467"/>
      <c r="E496" s="468"/>
    </row>
    <row r="497" spans="1:5" x14ac:dyDescent="0.35">
      <c r="A497" s="466"/>
      <c r="B497" s="367"/>
      <c r="C497" s="467"/>
      <c r="D497" s="467"/>
      <c r="E497" s="468"/>
    </row>
    <row r="498" spans="1:5" x14ac:dyDescent="0.35">
      <c r="A498" s="466"/>
      <c r="B498" s="367"/>
      <c r="C498" s="467"/>
      <c r="D498" s="467"/>
      <c r="E498" s="468"/>
    </row>
    <row r="499" spans="1:5" x14ac:dyDescent="0.35">
      <c r="A499" s="466"/>
      <c r="B499" s="367"/>
      <c r="C499" s="467"/>
      <c r="D499" s="467"/>
      <c r="E499" s="468"/>
    </row>
    <row r="500" spans="1:5" x14ac:dyDescent="0.35">
      <c r="A500" s="466"/>
      <c r="B500" s="367"/>
      <c r="C500" s="467"/>
      <c r="D500" s="467"/>
      <c r="E500" s="468"/>
    </row>
    <row r="501" spans="1:5" x14ac:dyDescent="0.35">
      <c r="A501" s="466"/>
      <c r="B501" s="367"/>
      <c r="C501" s="467"/>
      <c r="D501" s="467"/>
      <c r="E501" s="468"/>
    </row>
    <row r="502" spans="1:5" x14ac:dyDescent="0.35">
      <c r="A502" s="466"/>
      <c r="B502" s="367"/>
      <c r="C502" s="467"/>
      <c r="D502" s="467"/>
      <c r="E502" s="468"/>
    </row>
    <row r="503" spans="1:5" x14ac:dyDescent="0.35">
      <c r="A503" s="466"/>
      <c r="B503" s="367"/>
      <c r="C503" s="467"/>
      <c r="D503" s="467"/>
      <c r="E503" s="468"/>
    </row>
    <row r="504" spans="1:5" x14ac:dyDescent="0.35">
      <c r="A504" s="466"/>
      <c r="B504" s="367"/>
      <c r="C504" s="467"/>
      <c r="D504" s="467"/>
      <c r="E504" s="468"/>
    </row>
    <row r="505" spans="1:5" x14ac:dyDescent="0.35">
      <c r="A505" s="466"/>
      <c r="B505" s="367"/>
      <c r="C505" s="467"/>
      <c r="D505" s="467"/>
      <c r="E505" s="468"/>
    </row>
    <row r="506" spans="1:5" x14ac:dyDescent="0.35">
      <c r="A506" s="466"/>
      <c r="B506" s="367"/>
      <c r="C506" s="467"/>
      <c r="D506" s="467"/>
      <c r="E506" s="468"/>
    </row>
    <row r="507" spans="1:5" x14ac:dyDescent="0.35">
      <c r="A507" s="466"/>
      <c r="B507" s="367"/>
      <c r="C507" s="467"/>
      <c r="D507" s="467"/>
      <c r="E507" s="468"/>
    </row>
    <row r="508" spans="1:5" x14ac:dyDescent="0.35">
      <c r="A508" s="466"/>
      <c r="B508" s="367"/>
      <c r="C508" s="467"/>
      <c r="D508" s="467"/>
      <c r="E508" s="468"/>
    </row>
    <row r="509" spans="1:5" x14ac:dyDescent="0.35">
      <c r="A509" s="466"/>
      <c r="B509" s="367"/>
      <c r="C509" s="467"/>
      <c r="D509" s="467"/>
      <c r="E509" s="468"/>
    </row>
    <row r="510" spans="1:5" x14ac:dyDescent="0.35">
      <c r="A510" s="466"/>
      <c r="B510" s="367"/>
      <c r="C510" s="467"/>
      <c r="D510" s="467"/>
      <c r="E510" s="468"/>
    </row>
    <row r="511" spans="1:5" x14ac:dyDescent="0.35">
      <c r="A511" s="466"/>
      <c r="B511" s="367"/>
      <c r="C511" s="467"/>
      <c r="D511" s="467"/>
      <c r="E511" s="468"/>
    </row>
    <row r="512" spans="1:5" x14ac:dyDescent="0.35">
      <c r="A512" s="466"/>
      <c r="B512" s="367"/>
      <c r="C512" s="467"/>
      <c r="D512" s="467"/>
      <c r="E512" s="468"/>
    </row>
    <row r="513" spans="1:5" x14ac:dyDescent="0.35">
      <c r="A513" s="466"/>
      <c r="B513" s="367"/>
      <c r="C513" s="467"/>
      <c r="D513" s="467"/>
      <c r="E513" s="468"/>
    </row>
    <row r="514" spans="1:5" x14ac:dyDescent="0.35">
      <c r="A514" s="466"/>
      <c r="B514" s="367"/>
      <c r="C514" s="467"/>
      <c r="D514" s="467"/>
      <c r="E514" s="468"/>
    </row>
    <row r="515" spans="1:5" x14ac:dyDescent="0.35">
      <c r="A515" s="466"/>
      <c r="B515" s="367"/>
      <c r="C515" s="467"/>
      <c r="D515" s="467"/>
      <c r="E515" s="468"/>
    </row>
    <row r="516" spans="1:5" x14ac:dyDescent="0.35">
      <c r="A516" s="466"/>
      <c r="B516" s="367"/>
      <c r="C516" s="467"/>
      <c r="D516" s="467"/>
      <c r="E516" s="468"/>
    </row>
    <row r="517" spans="1:5" x14ac:dyDescent="0.35">
      <c r="A517" s="466"/>
      <c r="B517" s="367"/>
      <c r="C517" s="467"/>
      <c r="D517" s="467"/>
      <c r="E517" s="468"/>
    </row>
    <row r="518" spans="1:5" x14ac:dyDescent="0.35">
      <c r="A518" s="466"/>
      <c r="B518" s="367"/>
      <c r="C518" s="467"/>
      <c r="D518" s="467"/>
      <c r="E518" s="468"/>
    </row>
    <row r="519" spans="1:5" x14ac:dyDescent="0.35">
      <c r="A519" s="466"/>
      <c r="B519" s="367"/>
      <c r="C519" s="467"/>
      <c r="D519" s="467"/>
      <c r="E519" s="468"/>
    </row>
    <row r="520" spans="1:5" x14ac:dyDescent="0.35">
      <c r="A520" s="466"/>
      <c r="B520" s="367"/>
      <c r="C520" s="467"/>
      <c r="D520" s="467"/>
      <c r="E520" s="468"/>
    </row>
    <row r="521" spans="1:5" x14ac:dyDescent="0.35">
      <c r="A521" s="466"/>
      <c r="B521" s="367"/>
      <c r="C521" s="467"/>
      <c r="D521" s="467"/>
      <c r="E521" s="468"/>
    </row>
    <row r="522" spans="1:5" x14ac:dyDescent="0.35">
      <c r="A522" s="466"/>
      <c r="B522" s="367"/>
      <c r="C522" s="467"/>
      <c r="D522" s="467"/>
      <c r="E522" s="468"/>
    </row>
    <row r="523" spans="1:5" x14ac:dyDescent="0.35">
      <c r="A523" s="466"/>
      <c r="B523" s="367"/>
      <c r="C523" s="467"/>
      <c r="D523" s="467"/>
      <c r="E523" s="468"/>
    </row>
    <row r="524" spans="1:5" x14ac:dyDescent="0.35">
      <c r="A524" s="466"/>
      <c r="B524" s="367"/>
      <c r="C524" s="467"/>
      <c r="D524" s="467"/>
      <c r="E524" s="468"/>
    </row>
    <row r="525" spans="1:5" x14ac:dyDescent="0.35">
      <c r="A525" s="466"/>
      <c r="B525" s="367"/>
      <c r="C525" s="467"/>
      <c r="D525" s="467"/>
      <c r="E525" s="468"/>
    </row>
    <row r="526" spans="1:5" x14ac:dyDescent="0.35">
      <c r="A526" s="466"/>
      <c r="B526" s="367"/>
      <c r="C526" s="467"/>
      <c r="D526" s="467"/>
      <c r="E526" s="468"/>
    </row>
    <row r="527" spans="1:5" x14ac:dyDescent="0.35">
      <c r="A527" s="466"/>
      <c r="B527" s="367"/>
      <c r="C527" s="467"/>
      <c r="D527" s="467"/>
      <c r="E527" s="468"/>
    </row>
    <row r="528" spans="1:5" x14ac:dyDescent="0.35">
      <c r="A528" s="466"/>
      <c r="B528" s="367"/>
      <c r="C528" s="467"/>
      <c r="D528" s="467"/>
      <c r="E528" s="468"/>
    </row>
    <row r="529" spans="1:5" x14ac:dyDescent="0.35">
      <c r="A529" s="466"/>
      <c r="B529" s="367"/>
      <c r="C529" s="467"/>
      <c r="D529" s="467"/>
      <c r="E529" s="468"/>
    </row>
    <row r="530" spans="1:5" x14ac:dyDescent="0.35">
      <c r="A530" s="466"/>
      <c r="B530" s="367"/>
      <c r="C530" s="467"/>
      <c r="D530" s="467"/>
      <c r="E530" s="468"/>
    </row>
    <row r="531" spans="1:5" x14ac:dyDescent="0.35">
      <c r="A531" s="466"/>
      <c r="B531" s="367"/>
      <c r="C531" s="467"/>
      <c r="D531" s="467"/>
      <c r="E531" s="468"/>
    </row>
    <row r="532" spans="1:5" x14ac:dyDescent="0.35">
      <c r="A532" s="466"/>
      <c r="B532" s="367"/>
      <c r="C532" s="467"/>
      <c r="D532" s="467"/>
      <c r="E532" s="468"/>
    </row>
    <row r="533" spans="1:5" x14ac:dyDescent="0.35">
      <c r="A533" s="466"/>
      <c r="B533" s="367"/>
      <c r="C533" s="467"/>
      <c r="D533" s="467"/>
      <c r="E533" s="468"/>
    </row>
    <row r="534" spans="1:5" x14ac:dyDescent="0.35">
      <c r="A534" s="466"/>
      <c r="B534" s="367"/>
      <c r="C534" s="467"/>
      <c r="D534" s="467"/>
      <c r="E534" s="468"/>
    </row>
    <row r="535" spans="1:5" x14ac:dyDescent="0.35">
      <c r="A535" s="466"/>
      <c r="B535" s="367"/>
      <c r="C535" s="467"/>
      <c r="D535" s="467"/>
      <c r="E535" s="468"/>
    </row>
    <row r="536" spans="1:5" x14ac:dyDescent="0.35">
      <c r="A536" s="466"/>
      <c r="B536" s="367"/>
      <c r="C536" s="467"/>
      <c r="D536" s="467"/>
      <c r="E536" s="468"/>
    </row>
    <row r="537" spans="1:5" x14ac:dyDescent="0.35">
      <c r="A537" s="466"/>
      <c r="B537" s="367"/>
      <c r="C537" s="467"/>
      <c r="D537" s="467"/>
      <c r="E537" s="468"/>
    </row>
    <row r="538" spans="1:5" x14ac:dyDescent="0.35">
      <c r="A538" s="466"/>
      <c r="B538" s="367"/>
      <c r="C538" s="467"/>
      <c r="D538" s="467"/>
      <c r="E538" s="468"/>
    </row>
    <row r="539" spans="1:5" x14ac:dyDescent="0.35">
      <c r="A539" s="466"/>
      <c r="B539" s="367"/>
      <c r="C539" s="467"/>
      <c r="D539" s="467"/>
      <c r="E539" s="468"/>
    </row>
    <row r="540" spans="1:5" x14ac:dyDescent="0.35">
      <c r="A540" s="466"/>
      <c r="B540" s="367"/>
      <c r="C540" s="467"/>
      <c r="D540" s="467"/>
      <c r="E540" s="468"/>
    </row>
    <row r="541" spans="1:5" x14ac:dyDescent="0.35">
      <c r="A541" s="466"/>
      <c r="B541" s="367"/>
      <c r="C541" s="467"/>
      <c r="D541" s="467"/>
      <c r="E541" s="468"/>
    </row>
    <row r="542" spans="1:5" x14ac:dyDescent="0.35">
      <c r="A542" s="466"/>
      <c r="B542" s="367"/>
      <c r="C542" s="467"/>
      <c r="D542" s="467"/>
      <c r="E542" s="468"/>
    </row>
    <row r="543" spans="1:5" x14ac:dyDescent="0.35">
      <c r="A543" s="466"/>
      <c r="B543" s="367"/>
      <c r="C543" s="467"/>
      <c r="D543" s="467"/>
      <c r="E543" s="468"/>
    </row>
    <row r="544" spans="1:5" x14ac:dyDescent="0.35">
      <c r="A544" s="466"/>
      <c r="B544" s="367"/>
      <c r="C544" s="467"/>
      <c r="D544" s="467"/>
      <c r="E544" s="468"/>
    </row>
    <row r="545" spans="1:5" x14ac:dyDescent="0.35">
      <c r="A545" s="466"/>
      <c r="B545" s="367"/>
      <c r="C545" s="467"/>
      <c r="D545" s="467"/>
      <c r="E545" s="468"/>
    </row>
    <row r="546" spans="1:5" x14ac:dyDescent="0.35">
      <c r="A546" s="466"/>
      <c r="B546" s="367"/>
      <c r="C546" s="467"/>
      <c r="D546" s="467"/>
      <c r="E546" s="468"/>
    </row>
    <row r="547" spans="1:5" x14ac:dyDescent="0.35">
      <c r="A547" s="466"/>
      <c r="B547" s="367"/>
      <c r="C547" s="467"/>
      <c r="D547" s="467"/>
      <c r="E547" s="468"/>
    </row>
    <row r="548" spans="1:5" x14ac:dyDescent="0.35">
      <c r="A548" s="466"/>
      <c r="B548" s="367"/>
      <c r="C548" s="467"/>
      <c r="D548" s="467"/>
      <c r="E548" s="468"/>
    </row>
    <row r="549" spans="1:5" x14ac:dyDescent="0.35">
      <c r="A549" s="466"/>
      <c r="B549" s="367"/>
      <c r="C549" s="467"/>
      <c r="D549" s="467"/>
      <c r="E549" s="468"/>
    </row>
    <row r="550" spans="1:5" x14ac:dyDescent="0.35">
      <c r="A550" s="466"/>
      <c r="B550" s="367"/>
      <c r="C550" s="467"/>
      <c r="D550" s="467"/>
      <c r="E550" s="468"/>
    </row>
    <row r="551" spans="1:5" x14ac:dyDescent="0.35">
      <c r="A551" s="466"/>
      <c r="B551" s="367"/>
      <c r="C551" s="467"/>
      <c r="D551" s="467"/>
      <c r="E551" s="468"/>
    </row>
    <row r="552" spans="1:5" x14ac:dyDescent="0.35">
      <c r="A552" s="466"/>
      <c r="B552" s="367"/>
      <c r="C552" s="467"/>
      <c r="D552" s="467"/>
      <c r="E552" s="468"/>
    </row>
    <row r="553" spans="1:5" x14ac:dyDescent="0.35">
      <c r="A553" s="466"/>
      <c r="B553" s="367"/>
      <c r="C553" s="467"/>
      <c r="D553" s="467"/>
      <c r="E553" s="468"/>
    </row>
    <row r="554" spans="1:5" x14ac:dyDescent="0.35">
      <c r="A554" s="466"/>
      <c r="B554" s="367"/>
      <c r="C554" s="467"/>
      <c r="D554" s="467"/>
      <c r="E554" s="468"/>
    </row>
    <row r="555" spans="1:5" x14ac:dyDescent="0.35">
      <c r="A555" s="466"/>
      <c r="B555" s="367"/>
      <c r="C555" s="467"/>
      <c r="D555" s="467"/>
      <c r="E555" s="468"/>
    </row>
    <row r="556" spans="1:5" x14ac:dyDescent="0.35">
      <c r="A556" s="466"/>
      <c r="B556" s="367"/>
      <c r="C556" s="467"/>
      <c r="D556" s="467"/>
      <c r="E556" s="468"/>
    </row>
    <row r="557" spans="1:5" x14ac:dyDescent="0.35">
      <c r="A557" s="466"/>
      <c r="B557" s="367"/>
      <c r="C557" s="467"/>
      <c r="D557" s="467"/>
      <c r="E557" s="468"/>
    </row>
    <row r="558" spans="1:5" x14ac:dyDescent="0.35">
      <c r="A558" s="466"/>
      <c r="B558" s="367"/>
      <c r="C558" s="467"/>
      <c r="D558" s="467"/>
      <c r="E558" s="468"/>
    </row>
    <row r="559" spans="1:5" x14ac:dyDescent="0.35">
      <c r="A559" s="466"/>
      <c r="B559" s="367"/>
      <c r="C559" s="467"/>
      <c r="D559" s="467"/>
      <c r="E559" s="468"/>
    </row>
    <row r="560" spans="1:5" x14ac:dyDescent="0.35">
      <c r="A560" s="466"/>
      <c r="B560" s="367"/>
      <c r="C560" s="467"/>
      <c r="D560" s="467"/>
      <c r="E560" s="468"/>
    </row>
    <row r="561" spans="1:5" x14ac:dyDescent="0.35">
      <c r="A561" s="466"/>
      <c r="B561" s="367"/>
      <c r="C561" s="467"/>
      <c r="D561" s="467"/>
      <c r="E561" s="468"/>
    </row>
    <row r="562" spans="1:5" x14ac:dyDescent="0.35">
      <c r="A562" s="466"/>
      <c r="B562" s="367"/>
      <c r="C562" s="467"/>
      <c r="D562" s="467"/>
      <c r="E562" s="468"/>
    </row>
    <row r="563" spans="1:5" x14ac:dyDescent="0.35">
      <c r="A563" s="466"/>
      <c r="B563" s="367"/>
      <c r="C563" s="467"/>
      <c r="D563" s="467"/>
      <c r="E563" s="468"/>
    </row>
    <row r="564" spans="1:5" x14ac:dyDescent="0.35">
      <c r="A564" s="466"/>
      <c r="B564" s="367"/>
      <c r="C564" s="467"/>
      <c r="D564" s="467"/>
      <c r="E564" s="468"/>
    </row>
    <row r="565" spans="1:5" x14ac:dyDescent="0.35">
      <c r="A565" s="466"/>
      <c r="B565" s="367"/>
      <c r="C565" s="467"/>
      <c r="D565" s="467"/>
      <c r="E565" s="468"/>
    </row>
    <row r="566" spans="1:5" x14ac:dyDescent="0.35">
      <c r="A566" s="466"/>
      <c r="B566" s="367"/>
      <c r="C566" s="467"/>
      <c r="D566" s="467"/>
      <c r="E566" s="468"/>
    </row>
    <row r="567" spans="1:5" x14ac:dyDescent="0.35">
      <c r="A567" s="466"/>
      <c r="B567" s="367"/>
      <c r="C567" s="467"/>
      <c r="D567" s="467"/>
      <c r="E567" s="468"/>
    </row>
    <row r="568" spans="1:5" x14ac:dyDescent="0.35">
      <c r="A568" s="466"/>
      <c r="B568" s="367"/>
      <c r="C568" s="467"/>
      <c r="D568" s="467"/>
      <c r="E568" s="468"/>
    </row>
    <row r="569" spans="1:5" x14ac:dyDescent="0.35">
      <c r="A569" s="466"/>
      <c r="B569" s="367"/>
      <c r="C569" s="467"/>
      <c r="D569" s="467"/>
      <c r="E569" s="468"/>
    </row>
    <row r="570" spans="1:5" x14ac:dyDescent="0.35">
      <c r="A570" s="466"/>
      <c r="B570" s="367"/>
      <c r="C570" s="467"/>
      <c r="D570" s="467"/>
      <c r="E570" s="468"/>
    </row>
    <row r="571" spans="1:5" x14ac:dyDescent="0.35">
      <c r="A571" s="466"/>
      <c r="B571" s="367"/>
      <c r="C571" s="467"/>
      <c r="D571" s="467"/>
      <c r="E571" s="468"/>
    </row>
    <row r="572" spans="1:5" x14ac:dyDescent="0.35">
      <c r="A572" s="466"/>
      <c r="B572" s="367"/>
      <c r="C572" s="467"/>
      <c r="D572" s="467"/>
      <c r="E572" s="468"/>
    </row>
    <row r="573" spans="1:5" x14ac:dyDescent="0.35">
      <c r="A573" s="466"/>
      <c r="B573" s="367"/>
      <c r="C573" s="467"/>
      <c r="D573" s="467"/>
      <c r="E573" s="468"/>
    </row>
    <row r="574" spans="1:5" x14ac:dyDescent="0.35">
      <c r="A574" s="466"/>
      <c r="B574" s="367"/>
      <c r="C574" s="467"/>
      <c r="D574" s="467"/>
      <c r="E574" s="468"/>
    </row>
    <row r="575" spans="1:5" x14ac:dyDescent="0.35">
      <c r="A575" s="466"/>
      <c r="B575" s="367"/>
      <c r="C575" s="467"/>
      <c r="D575" s="467"/>
      <c r="E575" s="468"/>
    </row>
    <row r="576" spans="1:5" x14ac:dyDescent="0.35">
      <c r="A576" s="466"/>
      <c r="B576" s="367"/>
      <c r="C576" s="467"/>
      <c r="D576" s="467"/>
      <c r="E576" s="468"/>
    </row>
    <row r="577" spans="1:5" x14ac:dyDescent="0.35">
      <c r="A577" s="466"/>
      <c r="B577" s="367"/>
      <c r="C577" s="467"/>
      <c r="D577" s="467"/>
      <c r="E577" s="468"/>
    </row>
    <row r="578" spans="1:5" x14ac:dyDescent="0.35">
      <c r="A578" s="466"/>
      <c r="B578" s="367"/>
      <c r="C578" s="467"/>
      <c r="D578" s="467"/>
      <c r="E578" s="468"/>
    </row>
    <row r="579" spans="1:5" x14ac:dyDescent="0.35">
      <c r="A579" s="466"/>
      <c r="B579" s="367"/>
      <c r="C579" s="467"/>
      <c r="D579" s="467"/>
      <c r="E579" s="468"/>
    </row>
    <row r="580" spans="1:5" x14ac:dyDescent="0.35">
      <c r="A580" s="466"/>
      <c r="B580" s="367"/>
      <c r="C580" s="467"/>
      <c r="D580" s="467"/>
      <c r="E580" s="468"/>
    </row>
    <row r="581" spans="1:5" x14ac:dyDescent="0.35">
      <c r="A581" s="466"/>
      <c r="B581" s="367"/>
      <c r="C581" s="467"/>
      <c r="D581" s="467"/>
      <c r="E581" s="468"/>
    </row>
    <row r="582" spans="1:5" x14ac:dyDescent="0.35">
      <c r="A582" s="466"/>
      <c r="B582" s="367"/>
      <c r="C582" s="467"/>
      <c r="D582" s="467"/>
      <c r="E582" s="468"/>
    </row>
    <row r="583" spans="1:5" x14ac:dyDescent="0.35">
      <c r="A583" s="466"/>
      <c r="B583" s="367"/>
      <c r="C583" s="467"/>
      <c r="D583" s="467"/>
      <c r="E583" s="468"/>
    </row>
    <row r="584" spans="1:5" x14ac:dyDescent="0.35">
      <c r="A584" s="466"/>
      <c r="B584" s="367"/>
      <c r="C584" s="467"/>
      <c r="D584" s="467"/>
      <c r="E584" s="468"/>
    </row>
    <row r="585" spans="1:5" x14ac:dyDescent="0.35">
      <c r="A585" s="466"/>
      <c r="B585" s="367"/>
      <c r="C585" s="467"/>
      <c r="D585" s="467"/>
      <c r="E585" s="468"/>
    </row>
    <row r="586" spans="1:5" x14ac:dyDescent="0.35">
      <c r="A586" s="466"/>
      <c r="B586" s="367"/>
      <c r="C586" s="467"/>
      <c r="D586" s="467"/>
      <c r="E586" s="468"/>
    </row>
    <row r="587" spans="1:5" x14ac:dyDescent="0.35">
      <c r="A587" s="466"/>
      <c r="B587" s="367"/>
      <c r="C587" s="467"/>
      <c r="D587" s="467"/>
      <c r="E587" s="468"/>
    </row>
    <row r="588" spans="1:5" x14ac:dyDescent="0.35">
      <c r="A588" s="466"/>
      <c r="B588" s="367"/>
      <c r="C588" s="467"/>
      <c r="D588" s="467"/>
      <c r="E588" s="468"/>
    </row>
    <row r="589" spans="1:5" x14ac:dyDescent="0.35">
      <c r="A589" s="466"/>
      <c r="B589" s="367"/>
      <c r="C589" s="467"/>
      <c r="D589" s="467"/>
      <c r="E589" s="468"/>
    </row>
    <row r="590" spans="1:5" x14ac:dyDescent="0.35">
      <c r="A590" s="466"/>
      <c r="B590" s="367"/>
      <c r="C590" s="467"/>
      <c r="D590" s="467"/>
      <c r="E590" s="468"/>
    </row>
    <row r="591" spans="1:5" x14ac:dyDescent="0.35">
      <c r="A591" s="466"/>
      <c r="B591" s="367"/>
      <c r="C591" s="467"/>
      <c r="D591" s="467"/>
      <c r="E591" s="468"/>
    </row>
    <row r="592" spans="1:5" x14ac:dyDescent="0.35">
      <c r="A592" s="466"/>
      <c r="B592" s="367"/>
      <c r="C592" s="467"/>
      <c r="D592" s="467"/>
      <c r="E592" s="468"/>
    </row>
    <row r="593" spans="1:5" x14ac:dyDescent="0.35">
      <c r="A593" s="466"/>
      <c r="B593" s="367"/>
      <c r="C593" s="467"/>
      <c r="D593" s="467"/>
      <c r="E593" s="468"/>
    </row>
    <row r="594" spans="1:5" x14ac:dyDescent="0.35">
      <c r="A594" s="466"/>
      <c r="B594" s="367"/>
      <c r="C594" s="467"/>
      <c r="D594" s="467"/>
      <c r="E594" s="468"/>
    </row>
    <row r="595" spans="1:5" x14ac:dyDescent="0.35">
      <c r="A595" s="466"/>
      <c r="B595" s="367"/>
      <c r="C595" s="467"/>
      <c r="D595" s="467"/>
      <c r="E595" s="468"/>
    </row>
    <row r="596" spans="1:5" x14ac:dyDescent="0.35">
      <c r="A596" s="466"/>
      <c r="B596" s="367"/>
      <c r="C596" s="467"/>
      <c r="D596" s="467"/>
      <c r="E596" s="468"/>
    </row>
    <row r="597" spans="1:5" x14ac:dyDescent="0.35">
      <c r="A597" s="466"/>
      <c r="B597" s="367"/>
      <c r="C597" s="467"/>
      <c r="D597" s="467"/>
      <c r="E597" s="468"/>
    </row>
    <row r="598" spans="1:5" x14ac:dyDescent="0.35">
      <c r="A598" s="466"/>
      <c r="B598" s="367"/>
      <c r="C598" s="467"/>
      <c r="D598" s="467"/>
      <c r="E598" s="468"/>
    </row>
    <row r="599" spans="1:5" x14ac:dyDescent="0.35">
      <c r="A599" s="466"/>
      <c r="B599" s="367"/>
      <c r="C599" s="467"/>
      <c r="D599" s="467"/>
      <c r="E599" s="468"/>
    </row>
    <row r="600" spans="1:5" x14ac:dyDescent="0.35">
      <c r="A600" s="466"/>
      <c r="B600" s="367"/>
      <c r="C600" s="467"/>
      <c r="D600" s="467"/>
      <c r="E600" s="468"/>
    </row>
    <row r="601" spans="1:5" x14ac:dyDescent="0.35">
      <c r="A601" s="466"/>
      <c r="B601" s="367"/>
      <c r="C601" s="467"/>
      <c r="D601" s="467"/>
      <c r="E601" s="468"/>
    </row>
    <row r="602" spans="1:5" x14ac:dyDescent="0.35">
      <c r="A602" s="466"/>
      <c r="B602" s="367"/>
      <c r="C602" s="467"/>
      <c r="D602" s="467"/>
      <c r="E602" s="468"/>
    </row>
    <row r="603" spans="1:5" x14ac:dyDescent="0.35">
      <c r="A603" s="466"/>
      <c r="B603" s="367"/>
      <c r="C603" s="467"/>
      <c r="D603" s="467"/>
      <c r="E603" s="468"/>
    </row>
    <row r="604" spans="1:5" x14ac:dyDescent="0.35">
      <c r="A604" s="466"/>
      <c r="B604" s="367"/>
      <c r="C604" s="467"/>
      <c r="D604" s="467"/>
      <c r="E604" s="468"/>
    </row>
    <row r="605" spans="1:5" x14ac:dyDescent="0.35">
      <c r="A605" s="466"/>
      <c r="B605" s="367"/>
      <c r="C605" s="467"/>
      <c r="D605" s="467"/>
      <c r="E605" s="468"/>
    </row>
    <row r="606" spans="1:5" x14ac:dyDescent="0.35">
      <c r="A606" s="466"/>
      <c r="B606" s="367"/>
      <c r="C606" s="467"/>
      <c r="D606" s="467"/>
      <c r="E606" s="468"/>
    </row>
    <row r="607" spans="1:5" x14ac:dyDescent="0.35">
      <c r="A607" s="466"/>
      <c r="B607" s="367"/>
      <c r="C607" s="467"/>
      <c r="D607" s="467"/>
      <c r="E607" s="468"/>
    </row>
    <row r="608" spans="1:5" x14ac:dyDescent="0.35">
      <c r="A608" s="466"/>
      <c r="B608" s="367"/>
      <c r="C608" s="467"/>
      <c r="D608" s="467"/>
      <c r="E608" s="468"/>
    </row>
    <row r="609" spans="1:5" x14ac:dyDescent="0.35">
      <c r="A609" s="466"/>
      <c r="B609" s="367"/>
      <c r="C609" s="467"/>
      <c r="D609" s="467"/>
      <c r="E609" s="468"/>
    </row>
    <row r="610" spans="1:5" x14ac:dyDescent="0.35">
      <c r="A610" s="466"/>
      <c r="B610" s="367"/>
      <c r="C610" s="467"/>
      <c r="D610" s="467"/>
      <c r="E610" s="468"/>
    </row>
    <row r="611" spans="1:5" x14ac:dyDescent="0.35">
      <c r="A611" s="466"/>
      <c r="B611" s="367"/>
      <c r="C611" s="467"/>
      <c r="D611" s="467"/>
      <c r="E611" s="468"/>
    </row>
    <row r="612" spans="1:5" x14ac:dyDescent="0.35">
      <c r="A612" s="466"/>
      <c r="B612" s="367"/>
      <c r="C612" s="467"/>
      <c r="D612" s="467"/>
      <c r="E612" s="468"/>
    </row>
    <row r="613" spans="1:5" x14ac:dyDescent="0.35">
      <c r="A613" s="466"/>
      <c r="B613" s="367"/>
      <c r="C613" s="467"/>
      <c r="D613" s="467"/>
      <c r="E613" s="468"/>
    </row>
    <row r="614" spans="1:5" x14ac:dyDescent="0.35">
      <c r="A614" s="466"/>
      <c r="B614" s="367"/>
      <c r="C614" s="467"/>
      <c r="D614" s="467"/>
      <c r="E614" s="468"/>
    </row>
    <row r="615" spans="1:5" x14ac:dyDescent="0.35">
      <c r="A615" s="466"/>
      <c r="B615" s="367"/>
      <c r="C615" s="467"/>
      <c r="D615" s="467"/>
      <c r="E615" s="468"/>
    </row>
    <row r="616" spans="1:5" x14ac:dyDescent="0.35">
      <c r="A616" s="466"/>
      <c r="B616" s="367"/>
      <c r="C616" s="467"/>
      <c r="D616" s="467"/>
      <c r="E616" s="468"/>
    </row>
    <row r="617" spans="1:5" x14ac:dyDescent="0.35">
      <c r="A617" s="466"/>
      <c r="B617" s="367"/>
      <c r="C617" s="467"/>
      <c r="D617" s="467"/>
      <c r="E617" s="468"/>
    </row>
    <row r="618" spans="1:5" x14ac:dyDescent="0.35">
      <c r="A618" s="466"/>
      <c r="B618" s="367"/>
      <c r="C618" s="467"/>
      <c r="D618" s="467"/>
      <c r="E618" s="468"/>
    </row>
    <row r="619" spans="1:5" x14ac:dyDescent="0.35">
      <c r="A619" s="466"/>
      <c r="B619" s="367"/>
      <c r="C619" s="467"/>
      <c r="D619" s="467"/>
      <c r="E619" s="468"/>
    </row>
    <row r="620" spans="1:5" x14ac:dyDescent="0.35">
      <c r="A620" s="466"/>
      <c r="B620" s="367"/>
      <c r="C620" s="467"/>
      <c r="D620" s="467"/>
      <c r="E620" s="468"/>
    </row>
    <row r="621" spans="1:5" x14ac:dyDescent="0.35">
      <c r="A621" s="466"/>
      <c r="B621" s="367"/>
      <c r="C621" s="467"/>
      <c r="D621" s="467"/>
      <c r="E621" s="468"/>
    </row>
    <row r="622" spans="1:5" x14ac:dyDescent="0.35">
      <c r="A622" s="466"/>
      <c r="B622" s="367"/>
      <c r="C622" s="467"/>
      <c r="D622" s="467"/>
      <c r="E622" s="468"/>
    </row>
    <row r="623" spans="1:5" x14ac:dyDescent="0.35">
      <c r="A623" s="466"/>
      <c r="B623" s="367"/>
      <c r="C623" s="467"/>
      <c r="D623" s="467"/>
      <c r="E623" s="468"/>
    </row>
    <row r="624" spans="1:5" x14ac:dyDescent="0.35">
      <c r="A624" s="466"/>
      <c r="B624" s="367"/>
      <c r="C624" s="467"/>
      <c r="D624" s="467"/>
      <c r="E624" s="468"/>
    </row>
    <row r="625" spans="1:5" x14ac:dyDescent="0.35">
      <c r="A625" s="466"/>
      <c r="B625" s="367"/>
      <c r="C625" s="467"/>
      <c r="D625" s="467"/>
      <c r="E625" s="468"/>
    </row>
    <row r="626" spans="1:5" x14ac:dyDescent="0.35">
      <c r="A626" s="466"/>
      <c r="B626" s="367"/>
      <c r="C626" s="467"/>
      <c r="D626" s="467"/>
      <c r="E626" s="468"/>
    </row>
    <row r="627" spans="1:5" x14ac:dyDescent="0.35">
      <c r="A627" s="466"/>
      <c r="B627" s="367"/>
      <c r="C627" s="467"/>
      <c r="D627" s="467"/>
      <c r="E627" s="468"/>
    </row>
    <row r="628" spans="1:5" x14ac:dyDescent="0.35">
      <c r="A628" s="466"/>
      <c r="B628" s="367"/>
      <c r="C628" s="467"/>
      <c r="D628" s="467"/>
      <c r="E628" s="468"/>
    </row>
    <row r="629" spans="1:5" x14ac:dyDescent="0.35">
      <c r="A629" s="466"/>
      <c r="B629" s="367"/>
      <c r="C629" s="467"/>
      <c r="D629" s="467"/>
      <c r="E629" s="468"/>
    </row>
    <row r="630" spans="1:5" x14ac:dyDescent="0.35">
      <c r="A630" s="466"/>
      <c r="B630" s="367"/>
      <c r="C630" s="467"/>
      <c r="D630" s="467"/>
      <c r="E630" s="468"/>
    </row>
    <row r="631" spans="1:5" x14ac:dyDescent="0.35">
      <c r="A631" s="466"/>
      <c r="B631" s="367"/>
      <c r="C631" s="467"/>
      <c r="D631" s="467"/>
      <c r="E631" s="468"/>
    </row>
    <row r="632" spans="1:5" x14ac:dyDescent="0.35">
      <c r="A632" s="466"/>
      <c r="B632" s="367"/>
      <c r="C632" s="467"/>
      <c r="D632" s="467"/>
      <c r="E632" s="468"/>
    </row>
    <row r="633" spans="1:5" x14ac:dyDescent="0.35">
      <c r="A633" s="466"/>
      <c r="B633" s="367"/>
      <c r="C633" s="467"/>
      <c r="D633" s="467"/>
      <c r="E633" s="468"/>
    </row>
    <row r="634" spans="1:5" x14ac:dyDescent="0.35">
      <c r="A634" s="466"/>
      <c r="B634" s="367"/>
      <c r="C634" s="467"/>
      <c r="D634" s="467"/>
      <c r="E634" s="468"/>
    </row>
    <row r="635" spans="1:5" x14ac:dyDescent="0.35">
      <c r="A635" s="466"/>
      <c r="B635" s="367"/>
      <c r="C635" s="467"/>
      <c r="D635" s="467"/>
      <c r="E635" s="468"/>
    </row>
    <row r="636" spans="1:5" x14ac:dyDescent="0.35">
      <c r="A636" s="466"/>
      <c r="B636" s="367"/>
      <c r="C636" s="467"/>
      <c r="D636" s="467"/>
      <c r="E636" s="468"/>
    </row>
    <row r="637" spans="1:5" x14ac:dyDescent="0.35">
      <c r="A637" s="466"/>
      <c r="B637" s="367"/>
      <c r="C637" s="467"/>
      <c r="D637" s="467"/>
      <c r="E637" s="468"/>
    </row>
    <row r="638" spans="1:5" x14ac:dyDescent="0.35">
      <c r="A638" s="466"/>
      <c r="B638" s="367"/>
      <c r="C638" s="467"/>
      <c r="D638" s="467"/>
      <c r="E638" s="468"/>
    </row>
    <row r="639" spans="1:5" x14ac:dyDescent="0.35">
      <c r="A639" s="466"/>
      <c r="B639" s="367"/>
      <c r="C639" s="467"/>
      <c r="D639" s="467"/>
      <c r="E639" s="468"/>
    </row>
    <row r="640" spans="1:5" x14ac:dyDescent="0.35">
      <c r="A640" s="466"/>
      <c r="B640" s="367"/>
      <c r="C640" s="467"/>
      <c r="D640" s="467"/>
      <c r="E640" s="468"/>
    </row>
    <row r="641" spans="1:5" x14ac:dyDescent="0.35">
      <c r="A641" s="466"/>
      <c r="B641" s="367"/>
      <c r="C641" s="467"/>
      <c r="D641" s="467"/>
      <c r="E641" s="468"/>
    </row>
    <row r="642" spans="1:5" x14ac:dyDescent="0.35">
      <c r="A642" s="466"/>
      <c r="B642" s="367"/>
      <c r="C642" s="467"/>
      <c r="D642" s="467"/>
      <c r="E642" s="468"/>
    </row>
    <row r="643" spans="1:5" x14ac:dyDescent="0.35">
      <c r="A643" s="466"/>
      <c r="B643" s="367"/>
      <c r="C643" s="467"/>
      <c r="D643" s="467"/>
      <c r="E643" s="468"/>
    </row>
    <row r="644" spans="1:5" x14ac:dyDescent="0.35">
      <c r="A644" s="466"/>
      <c r="B644" s="367"/>
      <c r="C644" s="467"/>
      <c r="D644" s="467"/>
      <c r="E644" s="468"/>
    </row>
    <row r="645" spans="1:5" x14ac:dyDescent="0.35">
      <c r="A645" s="466"/>
      <c r="B645" s="367"/>
      <c r="C645" s="467"/>
      <c r="D645" s="467"/>
      <c r="E645" s="468"/>
    </row>
    <row r="646" spans="1:5" x14ac:dyDescent="0.35">
      <c r="A646" s="466"/>
      <c r="B646" s="367"/>
      <c r="C646" s="467"/>
      <c r="D646" s="467"/>
      <c r="E646" s="468"/>
    </row>
    <row r="647" spans="1:5" x14ac:dyDescent="0.35">
      <c r="A647" s="466"/>
      <c r="B647" s="367"/>
      <c r="C647" s="467"/>
      <c r="D647" s="467"/>
      <c r="E647" s="468"/>
    </row>
    <row r="648" spans="1:5" x14ac:dyDescent="0.35">
      <c r="A648" s="466"/>
      <c r="B648" s="367"/>
      <c r="C648" s="467"/>
      <c r="D648" s="467"/>
      <c r="E648" s="468"/>
    </row>
    <row r="649" spans="1:5" x14ac:dyDescent="0.35">
      <c r="A649" s="466"/>
      <c r="B649" s="367"/>
      <c r="C649" s="467"/>
      <c r="D649" s="467"/>
      <c r="E649" s="468"/>
    </row>
    <row r="650" spans="1:5" x14ac:dyDescent="0.35">
      <c r="A650" s="466"/>
      <c r="B650" s="367"/>
      <c r="C650" s="467"/>
      <c r="D650" s="467"/>
      <c r="E650" s="468"/>
    </row>
    <row r="651" spans="1:5" x14ac:dyDescent="0.35">
      <c r="A651" s="466"/>
      <c r="B651" s="367"/>
      <c r="C651" s="467"/>
      <c r="D651" s="467"/>
      <c r="E651" s="468"/>
    </row>
    <row r="652" spans="1:5" x14ac:dyDescent="0.35">
      <c r="A652" s="466"/>
      <c r="B652" s="367"/>
      <c r="C652" s="467"/>
      <c r="D652" s="467"/>
      <c r="E652" s="468"/>
    </row>
    <row r="653" spans="1:5" x14ac:dyDescent="0.35">
      <c r="A653" s="466"/>
      <c r="B653" s="367"/>
      <c r="C653" s="467"/>
      <c r="D653" s="467"/>
      <c r="E653" s="468"/>
    </row>
    <row r="654" spans="1:5" x14ac:dyDescent="0.35">
      <c r="A654" s="466"/>
      <c r="B654" s="367"/>
      <c r="C654" s="467"/>
      <c r="D654" s="467"/>
      <c r="E654" s="468"/>
    </row>
    <row r="655" spans="1:5" x14ac:dyDescent="0.35">
      <c r="A655" s="466"/>
      <c r="B655" s="367"/>
      <c r="C655" s="467"/>
      <c r="D655" s="467"/>
      <c r="E655" s="468"/>
    </row>
    <row r="656" spans="1:5" x14ac:dyDescent="0.35">
      <c r="A656" s="466"/>
      <c r="B656" s="367"/>
      <c r="C656" s="467"/>
      <c r="D656" s="467"/>
      <c r="E656" s="468"/>
    </row>
    <row r="657" spans="1:5" x14ac:dyDescent="0.35">
      <c r="A657" s="466"/>
      <c r="B657" s="367"/>
      <c r="C657" s="467"/>
      <c r="D657" s="467"/>
      <c r="E657" s="468"/>
    </row>
    <row r="658" spans="1:5" x14ac:dyDescent="0.35">
      <c r="A658" s="466"/>
      <c r="B658" s="367"/>
      <c r="C658" s="467"/>
      <c r="D658" s="467"/>
      <c r="E658" s="468"/>
    </row>
    <row r="659" spans="1:5" x14ac:dyDescent="0.35">
      <c r="A659" s="466"/>
      <c r="B659" s="367"/>
      <c r="C659" s="467"/>
      <c r="D659" s="467"/>
      <c r="E659" s="468"/>
    </row>
    <row r="660" spans="1:5" x14ac:dyDescent="0.35">
      <c r="A660" s="466"/>
      <c r="B660" s="367"/>
      <c r="C660" s="467"/>
      <c r="D660" s="467"/>
      <c r="E660" s="468"/>
    </row>
    <row r="661" spans="1:5" x14ac:dyDescent="0.35">
      <c r="A661" s="466"/>
      <c r="B661" s="367"/>
      <c r="C661" s="467"/>
      <c r="D661" s="467"/>
      <c r="E661" s="468"/>
    </row>
    <row r="662" spans="1:5" x14ac:dyDescent="0.35">
      <c r="A662" s="466"/>
      <c r="B662" s="367"/>
      <c r="C662" s="467"/>
      <c r="D662" s="467"/>
      <c r="E662" s="468"/>
    </row>
    <row r="663" spans="1:5" x14ac:dyDescent="0.35">
      <c r="A663" s="466"/>
      <c r="B663" s="367"/>
      <c r="C663" s="467"/>
      <c r="D663" s="467"/>
      <c r="E663" s="468"/>
    </row>
    <row r="664" spans="1:5" x14ac:dyDescent="0.35">
      <c r="A664" s="466"/>
      <c r="B664" s="367"/>
      <c r="C664" s="467"/>
      <c r="D664" s="467"/>
      <c r="E664" s="468"/>
    </row>
    <row r="665" spans="1:5" x14ac:dyDescent="0.35">
      <c r="A665" s="466"/>
      <c r="B665" s="367"/>
      <c r="C665" s="467"/>
      <c r="D665" s="467"/>
      <c r="E665" s="468"/>
    </row>
    <row r="666" spans="1:5" x14ac:dyDescent="0.35">
      <c r="A666" s="466"/>
      <c r="B666" s="367"/>
      <c r="C666" s="467"/>
      <c r="D666" s="467"/>
      <c r="E666" s="468"/>
    </row>
    <row r="667" spans="1:5" x14ac:dyDescent="0.35">
      <c r="A667" s="466"/>
      <c r="B667" s="367"/>
      <c r="C667" s="467"/>
      <c r="D667" s="467"/>
      <c r="E667" s="468"/>
    </row>
    <row r="668" spans="1:5" x14ac:dyDescent="0.35">
      <c r="A668" s="466"/>
      <c r="B668" s="367"/>
      <c r="C668" s="467"/>
      <c r="D668" s="467"/>
      <c r="E668" s="468"/>
    </row>
    <row r="669" spans="1:5" x14ac:dyDescent="0.35">
      <c r="A669" s="466"/>
      <c r="B669" s="367"/>
      <c r="C669" s="467"/>
      <c r="D669" s="467"/>
      <c r="E669" s="468"/>
    </row>
    <row r="670" spans="1:5" x14ac:dyDescent="0.35">
      <c r="A670" s="466"/>
      <c r="B670" s="367"/>
      <c r="C670" s="467"/>
      <c r="D670" s="467"/>
      <c r="E670" s="468"/>
    </row>
    <row r="671" spans="1:5" x14ac:dyDescent="0.35">
      <c r="A671" s="466"/>
      <c r="B671" s="367"/>
      <c r="C671" s="467"/>
      <c r="D671" s="467"/>
      <c r="E671" s="468"/>
    </row>
    <row r="672" spans="1:5" x14ac:dyDescent="0.35">
      <c r="A672" s="466"/>
      <c r="B672" s="367"/>
      <c r="C672" s="467"/>
      <c r="D672" s="467"/>
      <c r="E672" s="468"/>
    </row>
    <row r="673" spans="1:5" x14ac:dyDescent="0.35">
      <c r="A673" s="466"/>
      <c r="B673" s="367"/>
      <c r="C673" s="467"/>
      <c r="D673" s="467"/>
      <c r="E673" s="468"/>
    </row>
    <row r="674" spans="1:5" x14ac:dyDescent="0.35">
      <c r="A674" s="466"/>
      <c r="B674" s="367"/>
      <c r="C674" s="467"/>
      <c r="D674" s="467"/>
      <c r="E674" s="468"/>
    </row>
    <row r="675" spans="1:5" x14ac:dyDescent="0.35">
      <c r="A675" s="466"/>
      <c r="B675" s="367"/>
      <c r="C675" s="467"/>
      <c r="D675" s="467"/>
      <c r="E675" s="468"/>
    </row>
    <row r="676" spans="1:5" x14ac:dyDescent="0.35">
      <c r="A676" s="466"/>
      <c r="B676" s="367"/>
      <c r="C676" s="467"/>
      <c r="D676" s="467"/>
      <c r="E676" s="468"/>
    </row>
    <row r="677" spans="1:5" x14ac:dyDescent="0.35">
      <c r="A677" s="466"/>
      <c r="B677" s="367"/>
      <c r="C677" s="467"/>
      <c r="D677" s="467"/>
      <c r="E677" s="468"/>
    </row>
    <row r="678" spans="1:5" x14ac:dyDescent="0.35">
      <c r="A678" s="466"/>
      <c r="B678" s="367"/>
      <c r="C678" s="467"/>
      <c r="D678" s="467"/>
      <c r="E678" s="468"/>
    </row>
    <row r="679" spans="1:5" x14ac:dyDescent="0.35">
      <c r="A679" s="466"/>
      <c r="B679" s="367"/>
      <c r="C679" s="467"/>
      <c r="D679" s="467"/>
      <c r="E679" s="468"/>
    </row>
    <row r="680" spans="1:5" x14ac:dyDescent="0.35">
      <c r="A680" s="466"/>
      <c r="B680" s="367"/>
      <c r="C680" s="467"/>
      <c r="D680" s="467"/>
      <c r="E680" s="468"/>
    </row>
    <row r="681" spans="1:5" x14ac:dyDescent="0.35">
      <c r="A681" s="466"/>
      <c r="B681" s="367"/>
      <c r="C681" s="467"/>
      <c r="D681" s="467"/>
      <c r="E681" s="468"/>
    </row>
    <row r="682" spans="1:5" x14ac:dyDescent="0.35">
      <c r="A682" s="466"/>
      <c r="B682" s="367"/>
      <c r="C682" s="467"/>
      <c r="D682" s="467"/>
      <c r="E682" s="468"/>
    </row>
    <row r="683" spans="1:5" x14ac:dyDescent="0.35">
      <c r="A683" s="466"/>
      <c r="B683" s="367"/>
      <c r="C683" s="467"/>
      <c r="D683" s="467"/>
      <c r="E683" s="468"/>
    </row>
    <row r="684" spans="1:5" x14ac:dyDescent="0.35">
      <c r="A684" s="466"/>
      <c r="B684" s="367"/>
      <c r="C684" s="467"/>
      <c r="D684" s="467"/>
      <c r="E684" s="468"/>
    </row>
    <row r="685" spans="1:5" x14ac:dyDescent="0.35">
      <c r="A685" s="466"/>
      <c r="B685" s="367"/>
      <c r="C685" s="467"/>
      <c r="D685" s="467"/>
      <c r="E685" s="468"/>
    </row>
    <row r="686" spans="1:5" x14ac:dyDescent="0.35">
      <c r="A686" s="466"/>
      <c r="B686" s="367"/>
      <c r="C686" s="467"/>
      <c r="D686" s="467"/>
      <c r="E686" s="468"/>
    </row>
    <row r="687" spans="1:5" x14ac:dyDescent="0.35">
      <c r="A687" s="466"/>
      <c r="B687" s="367"/>
      <c r="C687" s="467"/>
      <c r="D687" s="467"/>
      <c r="E687" s="468"/>
    </row>
    <row r="688" spans="1:5" x14ac:dyDescent="0.35">
      <c r="A688" s="466"/>
      <c r="B688" s="367"/>
      <c r="C688" s="467"/>
      <c r="D688" s="467"/>
      <c r="E688" s="468"/>
    </row>
    <row r="689" spans="1:5" x14ac:dyDescent="0.35">
      <c r="A689" s="466"/>
      <c r="B689" s="367"/>
      <c r="C689" s="467"/>
      <c r="D689" s="467"/>
      <c r="E689" s="468"/>
    </row>
    <row r="690" spans="1:5" x14ac:dyDescent="0.35">
      <c r="A690" s="466"/>
      <c r="B690" s="367"/>
      <c r="C690" s="467"/>
      <c r="D690" s="467"/>
      <c r="E690" s="468"/>
    </row>
    <row r="691" spans="1:5" x14ac:dyDescent="0.35">
      <c r="A691" s="466"/>
      <c r="B691" s="367"/>
      <c r="C691" s="467"/>
      <c r="D691" s="467"/>
      <c r="E691" s="468"/>
    </row>
    <row r="692" spans="1:5" x14ac:dyDescent="0.35">
      <c r="A692" s="466"/>
      <c r="B692" s="367"/>
      <c r="C692" s="467"/>
      <c r="D692" s="467"/>
      <c r="E692" s="468"/>
    </row>
    <row r="693" spans="1:5" x14ac:dyDescent="0.35">
      <c r="A693" s="466"/>
      <c r="B693" s="367"/>
      <c r="C693" s="467"/>
      <c r="D693" s="467"/>
      <c r="E693" s="468"/>
    </row>
    <row r="694" spans="1:5" x14ac:dyDescent="0.35">
      <c r="A694" s="466"/>
      <c r="B694" s="367"/>
      <c r="C694" s="467"/>
      <c r="D694" s="467"/>
      <c r="E694" s="468"/>
    </row>
    <row r="695" spans="1:5" x14ac:dyDescent="0.35">
      <c r="A695" s="466"/>
      <c r="B695" s="367"/>
      <c r="C695" s="467"/>
      <c r="D695" s="467"/>
      <c r="E695" s="468"/>
    </row>
    <row r="696" spans="1:5" x14ac:dyDescent="0.35">
      <c r="A696" s="466"/>
      <c r="B696" s="367"/>
      <c r="C696" s="467"/>
      <c r="D696" s="467"/>
      <c r="E696" s="468"/>
    </row>
    <row r="697" spans="1:5" x14ac:dyDescent="0.35">
      <c r="A697" s="466"/>
      <c r="B697" s="367"/>
      <c r="C697" s="467"/>
      <c r="D697" s="467"/>
      <c r="E697" s="468"/>
    </row>
    <row r="698" spans="1:5" x14ac:dyDescent="0.35">
      <c r="A698" s="466"/>
      <c r="B698" s="367"/>
      <c r="C698" s="467"/>
      <c r="D698" s="467"/>
      <c r="E698" s="468"/>
    </row>
    <row r="699" spans="1:5" x14ac:dyDescent="0.35">
      <c r="A699" s="466"/>
      <c r="B699" s="367"/>
      <c r="C699" s="467"/>
      <c r="D699" s="467"/>
      <c r="E699" s="468"/>
    </row>
    <row r="700" spans="1:5" x14ac:dyDescent="0.35">
      <c r="A700" s="466"/>
      <c r="B700" s="367"/>
      <c r="C700" s="467"/>
      <c r="D700" s="467"/>
      <c r="E700" s="468"/>
    </row>
    <row r="701" spans="1:5" x14ac:dyDescent="0.35">
      <c r="A701" s="466"/>
      <c r="B701" s="367"/>
      <c r="C701" s="467"/>
      <c r="D701" s="467"/>
      <c r="E701" s="468"/>
    </row>
    <row r="702" spans="1:5" x14ac:dyDescent="0.35">
      <c r="A702" s="466"/>
      <c r="B702" s="367"/>
      <c r="C702" s="467"/>
      <c r="D702" s="467"/>
      <c r="E702" s="468"/>
    </row>
    <row r="703" spans="1:5" x14ac:dyDescent="0.35">
      <c r="A703" s="466"/>
      <c r="B703" s="367"/>
      <c r="C703" s="467"/>
      <c r="D703" s="467"/>
      <c r="E703" s="468"/>
    </row>
    <row r="704" spans="1:5" x14ac:dyDescent="0.35">
      <c r="A704" s="466"/>
      <c r="B704" s="367"/>
      <c r="C704" s="467"/>
      <c r="D704" s="467"/>
      <c r="E704" s="468"/>
    </row>
    <row r="705" spans="1:5" x14ac:dyDescent="0.35">
      <c r="A705" s="466"/>
      <c r="B705" s="367"/>
      <c r="C705" s="467"/>
      <c r="D705" s="467"/>
      <c r="E705" s="468"/>
    </row>
    <row r="706" spans="1:5" x14ac:dyDescent="0.35">
      <c r="A706" s="466"/>
      <c r="B706" s="367"/>
      <c r="C706" s="467"/>
      <c r="D706" s="467"/>
      <c r="E706" s="468"/>
    </row>
    <row r="707" spans="1:5" x14ac:dyDescent="0.35">
      <c r="A707" s="466"/>
      <c r="B707" s="367"/>
      <c r="C707" s="467"/>
      <c r="D707" s="467"/>
      <c r="E707" s="468"/>
    </row>
    <row r="708" spans="1:5" x14ac:dyDescent="0.35">
      <c r="A708" s="466"/>
      <c r="B708" s="367"/>
      <c r="C708" s="467"/>
      <c r="D708" s="467"/>
      <c r="E708" s="468"/>
    </row>
    <row r="709" spans="1:5" x14ac:dyDescent="0.35">
      <c r="A709" s="466"/>
      <c r="B709" s="367"/>
      <c r="C709" s="467"/>
      <c r="D709" s="467"/>
      <c r="E709" s="468"/>
    </row>
    <row r="710" spans="1:5" x14ac:dyDescent="0.35">
      <c r="A710" s="466"/>
      <c r="B710" s="367"/>
      <c r="C710" s="467"/>
      <c r="D710" s="467"/>
      <c r="E710" s="468"/>
    </row>
    <row r="711" spans="1:5" x14ac:dyDescent="0.35">
      <c r="A711" s="466"/>
      <c r="B711" s="367"/>
      <c r="C711" s="467"/>
      <c r="D711" s="467"/>
      <c r="E711" s="468"/>
    </row>
    <row r="712" spans="1:5" x14ac:dyDescent="0.35">
      <c r="A712" s="466"/>
      <c r="B712" s="367"/>
      <c r="C712" s="467"/>
      <c r="D712" s="467"/>
      <c r="E712" s="468"/>
    </row>
    <row r="713" spans="1:5" x14ac:dyDescent="0.35">
      <c r="A713" s="466"/>
      <c r="B713" s="367"/>
      <c r="C713" s="467"/>
      <c r="D713" s="467"/>
      <c r="E713" s="468"/>
    </row>
    <row r="714" spans="1:5" x14ac:dyDescent="0.35">
      <c r="A714" s="466"/>
      <c r="B714" s="367"/>
      <c r="C714" s="467"/>
      <c r="D714" s="467"/>
      <c r="E714" s="468"/>
    </row>
    <row r="715" spans="1:5" x14ac:dyDescent="0.35">
      <c r="A715" s="466"/>
      <c r="B715" s="367"/>
      <c r="C715" s="467"/>
      <c r="D715" s="467"/>
      <c r="E715" s="468"/>
    </row>
    <row r="716" spans="1:5" x14ac:dyDescent="0.35">
      <c r="A716" s="466"/>
      <c r="B716" s="367"/>
      <c r="C716" s="467"/>
      <c r="D716" s="467"/>
      <c r="E716" s="468"/>
    </row>
    <row r="717" spans="1:5" x14ac:dyDescent="0.35">
      <c r="A717" s="466"/>
      <c r="B717" s="367"/>
      <c r="C717" s="467"/>
      <c r="D717" s="467"/>
      <c r="E717" s="468"/>
    </row>
    <row r="718" spans="1:5" x14ac:dyDescent="0.35">
      <c r="A718" s="466"/>
      <c r="B718" s="367"/>
      <c r="C718" s="467"/>
      <c r="D718" s="467"/>
      <c r="E718" s="468"/>
    </row>
    <row r="719" spans="1:5" x14ac:dyDescent="0.35">
      <c r="A719" s="466"/>
      <c r="B719" s="367"/>
      <c r="C719" s="467"/>
      <c r="D719" s="467"/>
      <c r="E719" s="468"/>
    </row>
    <row r="720" spans="1:5" x14ac:dyDescent="0.35">
      <c r="A720" s="466"/>
      <c r="B720" s="367"/>
      <c r="C720" s="467"/>
      <c r="D720" s="467"/>
      <c r="E720" s="468"/>
    </row>
    <row r="721" spans="1:5" x14ac:dyDescent="0.35">
      <c r="A721" s="466"/>
      <c r="B721" s="367"/>
      <c r="C721" s="467"/>
      <c r="D721" s="467"/>
      <c r="E721" s="468"/>
    </row>
    <row r="722" spans="1:5" x14ac:dyDescent="0.35">
      <c r="A722" s="466"/>
      <c r="B722" s="367"/>
      <c r="C722" s="467"/>
      <c r="D722" s="467"/>
      <c r="E722" s="468"/>
    </row>
    <row r="723" spans="1:5" x14ac:dyDescent="0.35">
      <c r="A723" s="466"/>
      <c r="B723" s="367"/>
      <c r="C723" s="467"/>
      <c r="D723" s="467"/>
      <c r="E723" s="468"/>
    </row>
    <row r="724" spans="1:5" x14ac:dyDescent="0.35">
      <c r="A724" s="466"/>
      <c r="B724" s="367"/>
      <c r="C724" s="467"/>
      <c r="D724" s="467"/>
      <c r="E724" s="468"/>
    </row>
    <row r="725" spans="1:5" x14ac:dyDescent="0.35">
      <c r="A725" s="466"/>
      <c r="B725" s="367"/>
      <c r="C725" s="467"/>
      <c r="D725" s="467"/>
      <c r="E725" s="468"/>
    </row>
    <row r="726" spans="1:5" x14ac:dyDescent="0.35">
      <c r="A726" s="466"/>
      <c r="B726" s="367"/>
      <c r="C726" s="467"/>
      <c r="D726" s="467"/>
      <c r="E726" s="468"/>
    </row>
    <row r="727" spans="1:5" x14ac:dyDescent="0.35">
      <c r="A727" s="466"/>
      <c r="B727" s="367"/>
      <c r="C727" s="467"/>
      <c r="D727" s="467"/>
      <c r="E727" s="468"/>
    </row>
    <row r="728" spans="1:5" x14ac:dyDescent="0.35">
      <c r="A728" s="466"/>
      <c r="B728" s="367"/>
      <c r="C728" s="467"/>
      <c r="D728" s="467"/>
      <c r="E728" s="468"/>
    </row>
    <row r="729" spans="1:5" x14ac:dyDescent="0.35">
      <c r="A729" s="466"/>
      <c r="B729" s="367"/>
      <c r="C729" s="467"/>
      <c r="D729" s="467"/>
      <c r="E729" s="468"/>
    </row>
    <row r="730" spans="1:5" x14ac:dyDescent="0.35">
      <c r="A730" s="466"/>
      <c r="B730" s="367"/>
      <c r="C730" s="467"/>
      <c r="D730" s="467"/>
      <c r="E730" s="468"/>
    </row>
    <row r="731" spans="1:5" x14ac:dyDescent="0.35">
      <c r="A731" s="466"/>
      <c r="B731" s="367"/>
      <c r="C731" s="467"/>
      <c r="D731" s="467"/>
      <c r="E731" s="468"/>
    </row>
    <row r="732" spans="1:5" x14ac:dyDescent="0.35">
      <c r="A732" s="466"/>
      <c r="B732" s="367"/>
      <c r="C732" s="467"/>
      <c r="D732" s="467"/>
      <c r="E732" s="468"/>
    </row>
    <row r="733" spans="1:5" x14ac:dyDescent="0.35">
      <c r="A733" s="466"/>
      <c r="B733" s="367"/>
      <c r="C733" s="467"/>
      <c r="D733" s="467"/>
      <c r="E733" s="468"/>
    </row>
    <row r="734" spans="1:5" x14ac:dyDescent="0.35">
      <c r="A734" s="466"/>
      <c r="B734" s="367"/>
      <c r="C734" s="467"/>
      <c r="D734" s="467"/>
      <c r="E734" s="468"/>
    </row>
    <row r="735" spans="1:5" x14ac:dyDescent="0.35">
      <c r="A735" s="466"/>
      <c r="B735" s="367"/>
      <c r="C735" s="467"/>
      <c r="D735" s="467"/>
      <c r="E735" s="468"/>
    </row>
    <row r="736" spans="1:5" x14ac:dyDescent="0.35">
      <c r="A736" s="466"/>
      <c r="B736" s="367"/>
      <c r="C736" s="467"/>
      <c r="D736" s="467"/>
      <c r="E736" s="468"/>
    </row>
    <row r="737" spans="1:5" x14ac:dyDescent="0.35">
      <c r="A737" s="466"/>
      <c r="B737" s="367"/>
      <c r="C737" s="467"/>
      <c r="D737" s="467"/>
      <c r="E737" s="468"/>
    </row>
    <row r="738" spans="1:5" x14ac:dyDescent="0.35">
      <c r="A738" s="466"/>
      <c r="B738" s="367"/>
      <c r="C738" s="467"/>
      <c r="D738" s="467"/>
      <c r="E738" s="468"/>
    </row>
    <row r="739" spans="1:5" x14ac:dyDescent="0.35">
      <c r="A739" s="466"/>
      <c r="B739" s="367"/>
      <c r="C739" s="467"/>
      <c r="D739" s="467"/>
      <c r="E739" s="468"/>
    </row>
    <row r="740" spans="1:5" x14ac:dyDescent="0.35">
      <c r="A740" s="466"/>
      <c r="B740" s="367"/>
      <c r="C740" s="467"/>
      <c r="D740" s="467"/>
      <c r="E740" s="468"/>
    </row>
    <row r="741" spans="1:5" x14ac:dyDescent="0.35">
      <c r="A741" s="466"/>
      <c r="B741" s="367"/>
      <c r="C741" s="467"/>
      <c r="D741" s="467"/>
      <c r="E741" s="468"/>
    </row>
    <row r="742" spans="1:5" x14ac:dyDescent="0.35">
      <c r="A742" s="466"/>
      <c r="B742" s="367"/>
      <c r="C742" s="467"/>
      <c r="D742" s="467"/>
      <c r="E742" s="468"/>
    </row>
    <row r="743" spans="1:5" x14ac:dyDescent="0.35">
      <c r="A743" s="466"/>
      <c r="B743" s="367"/>
      <c r="C743" s="467"/>
      <c r="D743" s="467"/>
      <c r="E743" s="468"/>
    </row>
    <row r="744" spans="1:5" x14ac:dyDescent="0.35">
      <c r="A744" s="466"/>
      <c r="B744" s="367"/>
      <c r="C744" s="467"/>
      <c r="D744" s="467"/>
      <c r="E744" s="468"/>
    </row>
    <row r="745" spans="1:5" x14ac:dyDescent="0.35">
      <c r="A745" s="466"/>
      <c r="B745" s="367"/>
      <c r="C745" s="467"/>
      <c r="D745" s="467"/>
      <c r="E745" s="468"/>
    </row>
    <row r="746" spans="1:5" x14ac:dyDescent="0.35">
      <c r="A746" s="466"/>
      <c r="B746" s="367"/>
      <c r="C746" s="467"/>
      <c r="D746" s="467"/>
      <c r="E746" s="468"/>
    </row>
    <row r="747" spans="1:5" x14ac:dyDescent="0.35">
      <c r="A747" s="466"/>
      <c r="B747" s="367"/>
      <c r="C747" s="467"/>
      <c r="D747" s="467"/>
      <c r="E747" s="468"/>
    </row>
    <row r="748" spans="1:5" x14ac:dyDescent="0.35">
      <c r="A748" s="466"/>
      <c r="B748" s="367"/>
      <c r="C748" s="467"/>
      <c r="D748" s="467"/>
      <c r="E748" s="468"/>
    </row>
    <row r="749" spans="1:5" x14ac:dyDescent="0.35">
      <c r="A749" s="466"/>
      <c r="B749" s="367"/>
      <c r="C749" s="467"/>
      <c r="D749" s="467"/>
      <c r="E749" s="468"/>
    </row>
    <row r="750" spans="1:5" x14ac:dyDescent="0.35">
      <c r="A750" s="466"/>
      <c r="B750" s="367"/>
      <c r="C750" s="467"/>
      <c r="D750" s="467"/>
      <c r="E750" s="468"/>
    </row>
    <row r="751" spans="1:5" x14ac:dyDescent="0.35">
      <c r="A751" s="466"/>
      <c r="B751" s="367"/>
      <c r="C751" s="467"/>
      <c r="D751" s="467"/>
      <c r="E751" s="468"/>
    </row>
    <row r="752" spans="1:5" x14ac:dyDescent="0.35">
      <c r="A752" s="466"/>
      <c r="B752" s="367"/>
      <c r="C752" s="467"/>
      <c r="D752" s="467"/>
      <c r="E752" s="468"/>
    </row>
    <row r="753" spans="1:5" x14ac:dyDescent="0.35">
      <c r="A753" s="466"/>
      <c r="B753" s="367"/>
      <c r="C753" s="467"/>
      <c r="D753" s="467"/>
      <c r="E753" s="468"/>
    </row>
    <row r="754" spans="1:5" x14ac:dyDescent="0.35">
      <c r="A754" s="466"/>
      <c r="B754" s="367"/>
      <c r="C754" s="467"/>
      <c r="D754" s="467"/>
      <c r="E754" s="468"/>
    </row>
    <row r="755" spans="1:5" x14ac:dyDescent="0.35">
      <c r="A755" s="466"/>
      <c r="B755" s="367"/>
      <c r="C755" s="467"/>
      <c r="D755" s="467"/>
      <c r="E755" s="468"/>
    </row>
    <row r="756" spans="1:5" x14ac:dyDescent="0.35">
      <c r="A756" s="466"/>
      <c r="B756" s="367"/>
      <c r="C756" s="467"/>
      <c r="D756" s="467"/>
      <c r="E756" s="468"/>
    </row>
    <row r="757" spans="1:5" x14ac:dyDescent="0.35">
      <c r="A757" s="466"/>
      <c r="B757" s="367"/>
      <c r="C757" s="467"/>
      <c r="D757" s="467"/>
      <c r="E757" s="468"/>
    </row>
    <row r="758" spans="1:5" x14ac:dyDescent="0.35">
      <c r="A758" s="466"/>
      <c r="B758" s="367"/>
      <c r="C758" s="467"/>
      <c r="D758" s="467"/>
      <c r="E758" s="468"/>
    </row>
    <row r="759" spans="1:5" x14ac:dyDescent="0.35">
      <c r="A759" s="466"/>
      <c r="B759" s="367"/>
      <c r="C759" s="467"/>
      <c r="D759" s="467"/>
      <c r="E759" s="468"/>
    </row>
    <row r="760" spans="1:5" x14ac:dyDescent="0.35">
      <c r="A760" s="466"/>
      <c r="B760" s="367"/>
      <c r="C760" s="467"/>
      <c r="D760" s="467"/>
      <c r="E760" s="468"/>
    </row>
    <row r="761" spans="1:5" x14ac:dyDescent="0.35">
      <c r="A761" s="466"/>
      <c r="B761" s="367"/>
      <c r="C761" s="467"/>
      <c r="D761" s="467"/>
      <c r="E761" s="468"/>
    </row>
    <row r="762" spans="1:5" x14ac:dyDescent="0.35">
      <c r="A762" s="466"/>
      <c r="B762" s="367"/>
      <c r="C762" s="467"/>
      <c r="D762" s="467"/>
      <c r="E762" s="468"/>
    </row>
    <row r="763" spans="1:5" x14ac:dyDescent="0.35">
      <c r="A763" s="466"/>
      <c r="B763" s="367"/>
      <c r="C763" s="467"/>
      <c r="D763" s="467"/>
      <c r="E763" s="468"/>
    </row>
    <row r="764" spans="1:5" x14ac:dyDescent="0.35">
      <c r="A764" s="466"/>
      <c r="B764" s="367"/>
      <c r="C764" s="467"/>
      <c r="D764" s="467"/>
      <c r="E764" s="468"/>
    </row>
    <row r="765" spans="1:5" x14ac:dyDescent="0.35">
      <c r="A765" s="466"/>
      <c r="B765" s="367"/>
      <c r="C765" s="467"/>
      <c r="D765" s="467"/>
      <c r="E765" s="468"/>
    </row>
    <row r="766" spans="1:5" x14ac:dyDescent="0.35">
      <c r="A766" s="466"/>
      <c r="B766" s="367"/>
      <c r="C766" s="467"/>
      <c r="D766" s="467"/>
      <c r="E766" s="468"/>
    </row>
    <row r="767" spans="1:5" x14ac:dyDescent="0.35">
      <c r="A767" s="466"/>
      <c r="B767" s="367"/>
      <c r="C767" s="467"/>
      <c r="D767" s="467"/>
      <c r="E767" s="468"/>
    </row>
    <row r="768" spans="1:5" x14ac:dyDescent="0.35">
      <c r="A768" s="466"/>
      <c r="B768" s="367"/>
      <c r="C768" s="467"/>
      <c r="D768" s="467"/>
      <c r="E768" s="468"/>
    </row>
    <row r="769" spans="1:5" x14ac:dyDescent="0.35">
      <c r="A769" s="466"/>
      <c r="B769" s="367"/>
      <c r="C769" s="467"/>
      <c r="D769" s="467"/>
      <c r="E769" s="468"/>
    </row>
    <row r="770" spans="1:5" x14ac:dyDescent="0.35">
      <c r="A770" s="466"/>
      <c r="B770" s="367"/>
      <c r="C770" s="467"/>
      <c r="D770" s="467"/>
      <c r="E770" s="468"/>
    </row>
    <row r="771" spans="1:5" x14ac:dyDescent="0.35">
      <c r="A771" s="466"/>
      <c r="B771" s="367"/>
      <c r="C771" s="467"/>
      <c r="D771" s="467"/>
      <c r="E771" s="468"/>
    </row>
    <row r="772" spans="1:5" x14ac:dyDescent="0.35">
      <c r="A772" s="466"/>
      <c r="B772" s="367"/>
      <c r="C772" s="467"/>
      <c r="D772" s="467"/>
      <c r="E772" s="468"/>
    </row>
    <row r="773" spans="1:5" x14ac:dyDescent="0.35">
      <c r="A773" s="466"/>
      <c r="B773" s="367"/>
      <c r="C773" s="467"/>
      <c r="D773" s="467"/>
      <c r="E773" s="468"/>
    </row>
    <row r="774" spans="1:5" x14ac:dyDescent="0.35">
      <c r="A774" s="466"/>
      <c r="B774" s="367"/>
      <c r="C774" s="467"/>
      <c r="D774" s="467"/>
      <c r="E774" s="468"/>
    </row>
    <row r="775" spans="1:5" x14ac:dyDescent="0.35">
      <c r="A775" s="466"/>
      <c r="B775" s="367"/>
      <c r="C775" s="467"/>
      <c r="D775" s="467"/>
      <c r="E775" s="468"/>
    </row>
    <row r="776" spans="1:5" x14ac:dyDescent="0.35">
      <c r="A776" s="466"/>
      <c r="B776" s="367"/>
      <c r="C776" s="467"/>
      <c r="D776" s="467"/>
      <c r="E776" s="468"/>
    </row>
    <row r="777" spans="1:5" x14ac:dyDescent="0.35">
      <c r="A777" s="466"/>
      <c r="B777" s="367"/>
      <c r="C777" s="467"/>
      <c r="D777" s="467"/>
      <c r="E777" s="468"/>
    </row>
    <row r="778" spans="1:5" x14ac:dyDescent="0.35">
      <c r="A778" s="466"/>
      <c r="B778" s="367"/>
      <c r="C778" s="467"/>
      <c r="D778" s="467"/>
      <c r="E778" s="468"/>
    </row>
    <row r="779" spans="1:5" x14ac:dyDescent="0.35">
      <c r="A779" s="466"/>
      <c r="B779" s="367"/>
      <c r="C779" s="467"/>
      <c r="D779" s="467"/>
      <c r="E779" s="468"/>
    </row>
    <row r="780" spans="1:5" x14ac:dyDescent="0.35">
      <c r="A780" s="466"/>
      <c r="B780" s="367"/>
      <c r="C780" s="467"/>
      <c r="D780" s="467"/>
      <c r="E780" s="468"/>
    </row>
    <row r="781" spans="1:5" x14ac:dyDescent="0.35">
      <c r="A781" s="466"/>
      <c r="B781" s="367"/>
      <c r="C781" s="467"/>
      <c r="D781" s="467"/>
      <c r="E781" s="468"/>
    </row>
    <row r="782" spans="1:5" x14ac:dyDescent="0.35">
      <c r="A782" s="466"/>
      <c r="B782" s="367"/>
      <c r="C782" s="467"/>
      <c r="D782" s="467"/>
      <c r="E782" s="468"/>
    </row>
    <row r="783" spans="1:5" x14ac:dyDescent="0.35">
      <c r="A783" s="466"/>
      <c r="B783" s="367"/>
      <c r="C783" s="467"/>
      <c r="D783" s="467"/>
      <c r="E783" s="468"/>
    </row>
    <row r="784" spans="1:5" x14ac:dyDescent="0.35">
      <c r="A784" s="466"/>
      <c r="B784" s="367"/>
      <c r="C784" s="467"/>
      <c r="D784" s="467"/>
      <c r="E784" s="468"/>
    </row>
    <row r="785" spans="1:5" x14ac:dyDescent="0.35">
      <c r="A785" s="466"/>
      <c r="B785" s="367"/>
      <c r="C785" s="467"/>
      <c r="D785" s="467"/>
      <c r="E785" s="468"/>
    </row>
    <row r="786" spans="1:5" x14ac:dyDescent="0.35">
      <c r="A786" s="466"/>
      <c r="B786" s="367"/>
      <c r="C786" s="467"/>
      <c r="D786" s="467"/>
      <c r="E786" s="468"/>
    </row>
    <row r="787" spans="1:5" x14ac:dyDescent="0.35">
      <c r="A787" s="466"/>
      <c r="B787" s="367"/>
      <c r="C787" s="467"/>
      <c r="D787" s="467"/>
      <c r="E787" s="468"/>
    </row>
    <row r="788" spans="1:5" x14ac:dyDescent="0.35">
      <c r="A788" s="466"/>
      <c r="B788" s="367"/>
      <c r="C788" s="467"/>
      <c r="D788" s="467"/>
      <c r="E788" s="468"/>
    </row>
    <row r="789" spans="1:5" x14ac:dyDescent="0.35">
      <c r="A789" s="466"/>
      <c r="B789" s="367"/>
      <c r="C789" s="467"/>
      <c r="D789" s="467"/>
      <c r="E789" s="468"/>
    </row>
    <row r="790" spans="1:5" x14ac:dyDescent="0.35">
      <c r="A790" s="466"/>
      <c r="B790" s="367"/>
      <c r="C790" s="467"/>
      <c r="D790" s="467"/>
      <c r="E790" s="468"/>
    </row>
    <row r="791" spans="1:5" x14ac:dyDescent="0.35">
      <c r="A791" s="466"/>
      <c r="B791" s="367"/>
      <c r="C791" s="467"/>
      <c r="D791" s="467"/>
      <c r="E791" s="468"/>
    </row>
    <row r="792" spans="1:5" x14ac:dyDescent="0.35">
      <c r="A792" s="466"/>
      <c r="B792" s="367"/>
      <c r="C792" s="467"/>
      <c r="D792" s="467"/>
      <c r="E792" s="468"/>
    </row>
    <row r="793" spans="1:5" x14ac:dyDescent="0.35">
      <c r="A793" s="466"/>
      <c r="B793" s="367"/>
      <c r="C793" s="467"/>
      <c r="D793" s="467"/>
      <c r="E793" s="468"/>
    </row>
    <row r="794" spans="1:5" x14ac:dyDescent="0.35">
      <c r="A794" s="466"/>
      <c r="B794" s="367"/>
      <c r="C794" s="467"/>
      <c r="D794" s="467"/>
      <c r="E794" s="468"/>
    </row>
    <row r="795" spans="1:5" x14ac:dyDescent="0.35">
      <c r="A795" s="466"/>
      <c r="B795" s="367"/>
      <c r="C795" s="467"/>
      <c r="D795" s="467"/>
      <c r="E795" s="468"/>
    </row>
    <row r="796" spans="1:5" x14ac:dyDescent="0.35">
      <c r="A796" s="466"/>
      <c r="B796" s="367"/>
      <c r="C796" s="467"/>
      <c r="D796" s="467"/>
      <c r="E796" s="468"/>
    </row>
    <row r="797" spans="1:5" x14ac:dyDescent="0.35">
      <c r="A797" s="466"/>
      <c r="B797" s="367"/>
      <c r="C797" s="467"/>
      <c r="D797" s="467"/>
      <c r="E797" s="468"/>
    </row>
    <row r="798" spans="1:5" x14ac:dyDescent="0.35">
      <c r="A798" s="466"/>
      <c r="B798" s="367"/>
      <c r="C798" s="467"/>
      <c r="D798" s="467"/>
      <c r="E798" s="468"/>
    </row>
    <row r="799" spans="1:5" x14ac:dyDescent="0.35">
      <c r="A799" s="466"/>
      <c r="B799" s="367"/>
      <c r="C799" s="467"/>
      <c r="D799" s="467"/>
      <c r="E799" s="468"/>
    </row>
    <row r="800" spans="1:5" ht="23.25" customHeight="1" x14ac:dyDescent="0.35">
      <c r="A800" s="466"/>
      <c r="B800" s="367"/>
      <c r="C800" s="467"/>
      <c r="D800" s="467"/>
      <c r="E800" s="468"/>
    </row>
    <row r="801" spans="1:5" ht="26.25" customHeight="1" x14ac:dyDescent="0.35">
      <c r="A801" s="466"/>
      <c r="B801" s="367"/>
      <c r="C801" s="467"/>
      <c r="D801" s="467"/>
      <c r="E801" s="468"/>
    </row>
    <row r="802" spans="1:5" ht="30.75" customHeight="1" x14ac:dyDescent="0.35">
      <c r="A802" s="466"/>
      <c r="B802" s="367"/>
      <c r="C802" s="467"/>
      <c r="D802" s="467"/>
      <c r="E802" s="468"/>
    </row>
    <row r="803" spans="1:5" ht="39.75" customHeight="1" x14ac:dyDescent="0.35">
      <c r="A803" s="466"/>
      <c r="B803" s="367"/>
      <c r="C803" s="467"/>
      <c r="D803" s="467"/>
      <c r="E803" s="468"/>
    </row>
    <row r="804" spans="1:5" ht="35.25" customHeight="1" x14ac:dyDescent="0.35">
      <c r="A804" s="466"/>
      <c r="B804" s="367"/>
      <c r="C804" s="467"/>
      <c r="D804" s="467"/>
      <c r="E804" s="468"/>
    </row>
    <row r="805" spans="1:5" ht="38.25" customHeight="1" x14ac:dyDescent="0.35">
      <c r="A805" s="466"/>
      <c r="B805" s="367"/>
      <c r="C805" s="467"/>
      <c r="D805" s="467"/>
      <c r="E805" s="468"/>
    </row>
    <row r="806" spans="1:5" ht="28.5" customHeight="1" x14ac:dyDescent="0.35">
      <c r="A806" s="466"/>
      <c r="B806" s="367"/>
      <c r="C806" s="467"/>
      <c r="D806" s="467"/>
      <c r="E806" s="468"/>
    </row>
    <row r="807" spans="1:5" ht="26.25" customHeight="1" x14ac:dyDescent="0.35">
      <c r="A807" s="466"/>
      <c r="B807" s="367"/>
      <c r="C807" s="467"/>
      <c r="D807" s="467"/>
      <c r="E807" s="468"/>
    </row>
    <row r="808" spans="1:5" ht="28.5" customHeight="1" x14ac:dyDescent="0.35">
      <c r="A808" s="466"/>
      <c r="B808" s="367"/>
      <c r="C808" s="467"/>
      <c r="D808" s="467"/>
      <c r="E808" s="468"/>
    </row>
    <row r="809" spans="1:5" ht="29.25" customHeight="1" x14ac:dyDescent="0.35">
      <c r="A809" s="466"/>
      <c r="B809" s="367"/>
      <c r="C809" s="467"/>
      <c r="D809" s="467"/>
      <c r="E809" s="468"/>
    </row>
    <row r="810" spans="1:5" ht="26.25" customHeight="1" x14ac:dyDescent="0.35">
      <c r="A810" s="466"/>
      <c r="B810" s="367"/>
      <c r="C810" s="467"/>
      <c r="D810" s="467"/>
      <c r="E810" s="468"/>
    </row>
    <row r="811" spans="1:5" ht="25.5" customHeight="1" x14ac:dyDescent="0.35">
      <c r="A811" s="466"/>
      <c r="B811" s="367"/>
      <c r="C811" s="467"/>
      <c r="D811" s="467"/>
      <c r="E811" s="468"/>
    </row>
    <row r="812" spans="1:5" ht="39.75" customHeight="1" x14ac:dyDescent="0.35">
      <c r="A812" s="466"/>
      <c r="B812" s="367"/>
      <c r="C812" s="467"/>
      <c r="D812" s="467"/>
      <c r="E812" s="468"/>
    </row>
    <row r="813" spans="1:5" ht="18" customHeight="1" x14ac:dyDescent="0.35">
      <c r="A813" s="466"/>
      <c r="B813" s="367"/>
      <c r="C813" s="467"/>
      <c r="D813" s="467"/>
      <c r="E813" s="468"/>
    </row>
    <row r="814" spans="1:5" ht="16.5" customHeight="1" x14ac:dyDescent="0.35">
      <c r="A814" s="466"/>
      <c r="B814" s="367"/>
      <c r="C814" s="467"/>
      <c r="D814" s="467"/>
      <c r="E814" s="468"/>
    </row>
    <row r="815" spans="1:5" ht="25" customHeight="1" x14ac:dyDescent="0.35">
      <c r="A815" s="466"/>
      <c r="B815" s="367"/>
      <c r="C815" s="467"/>
      <c r="D815" s="467"/>
      <c r="E815" s="468"/>
    </row>
    <row r="816" spans="1:5" ht="25" customHeight="1" x14ac:dyDescent="0.35">
      <c r="A816" s="466"/>
      <c r="B816" s="367"/>
      <c r="C816" s="467"/>
      <c r="D816" s="467"/>
      <c r="E816" s="468"/>
    </row>
    <row r="817" ht="25" customHeight="1" x14ac:dyDescent="0.35"/>
  </sheetData>
  <sheetProtection sheet="1" objects="1" scenarios="1"/>
  <mergeCells count="67">
    <mergeCell ref="D19:D20"/>
    <mergeCell ref="C43:C47"/>
    <mergeCell ref="D43:D47"/>
    <mergeCell ref="C36:C40"/>
    <mergeCell ref="A2:C2"/>
    <mergeCell ref="A33:C33"/>
    <mergeCell ref="C16:C17"/>
    <mergeCell ref="B16:B17"/>
    <mergeCell ref="B34:B35"/>
    <mergeCell ref="A36:A41"/>
    <mergeCell ref="B36:B41"/>
    <mergeCell ref="A57:C57"/>
    <mergeCell ref="A79:C79"/>
    <mergeCell ref="A77:C77"/>
    <mergeCell ref="A73:C73"/>
    <mergeCell ref="C70:C71"/>
    <mergeCell ref="B70:B71"/>
    <mergeCell ref="A70:A71"/>
    <mergeCell ref="A67:C67"/>
    <mergeCell ref="A145:C145"/>
    <mergeCell ref="C129:C130"/>
    <mergeCell ref="B129:B130"/>
    <mergeCell ref="A129:A130"/>
    <mergeCell ref="A127:C127"/>
    <mergeCell ref="A133:C133"/>
    <mergeCell ref="A136:C136"/>
    <mergeCell ref="A139:C139"/>
    <mergeCell ref="A142:C142"/>
    <mergeCell ref="D70:D71"/>
    <mergeCell ref="B43:B47"/>
    <mergeCell ref="A43:A47"/>
    <mergeCell ref="D129:D130"/>
    <mergeCell ref="D6:D7"/>
    <mergeCell ref="A65:C65"/>
    <mergeCell ref="C6:C7"/>
    <mergeCell ref="B6:B7"/>
    <mergeCell ref="A6:A7"/>
    <mergeCell ref="A11:A13"/>
    <mergeCell ref="D111:D121"/>
    <mergeCell ref="D16:D17"/>
    <mergeCell ref="A16:A17"/>
    <mergeCell ref="D60:D63"/>
    <mergeCell ref="A19:A20"/>
    <mergeCell ref="B19:B20"/>
    <mergeCell ref="A97:C97"/>
    <mergeCell ref="A93:C93"/>
    <mergeCell ref="A89:C89"/>
    <mergeCell ref="A5:C5"/>
    <mergeCell ref="A14:C14"/>
    <mergeCell ref="A18:C18"/>
    <mergeCell ref="C11:C13"/>
    <mergeCell ref="B11:B13"/>
    <mergeCell ref="A34:A35"/>
    <mergeCell ref="A60:A63"/>
    <mergeCell ref="B60:B63"/>
    <mergeCell ref="C60:C63"/>
    <mergeCell ref="B83:B86"/>
    <mergeCell ref="A83:A86"/>
    <mergeCell ref="C19:C20"/>
    <mergeCell ref="A50:C50"/>
    <mergeCell ref="A123:C123"/>
    <mergeCell ref="B100:B103"/>
    <mergeCell ref="A100:A103"/>
    <mergeCell ref="B112:B121"/>
    <mergeCell ref="A112:A121"/>
    <mergeCell ref="A107:C107"/>
    <mergeCell ref="A104:C104"/>
  </mergeCells>
  <hyperlinks>
    <hyperlink ref="E7" r:id="rId1" display="Scotiabank annual reports" xr:uid="{C2D6072F-1FD4-424C-961E-14A2CC6F391F}"/>
    <hyperlink ref="E19" r:id="rId2" display="Scotiabank annual reports" xr:uid="{11032047-8DFC-436D-A94D-C467C55FA3B1}"/>
    <hyperlink ref="E9" r:id="rId3" xr:uid="{20922FF0-D422-422C-B9CC-25F91045C059}"/>
    <hyperlink ref="E21" r:id="rId4" display="Scotiabank annual reports" xr:uid="{BBA5D340-8863-471A-9E7E-30EE7BB71868}"/>
    <hyperlink ref="E22" r:id="rId5" xr:uid="{DD1C8A9A-A2F3-44CC-803B-5C1525CB1931}"/>
    <hyperlink ref="E23" r:id="rId6" display="Scotiabank annual reports" xr:uid="{0A8E70E1-6C78-4E6B-8E42-196E8328F13C}"/>
    <hyperlink ref="E31" r:id="rId7" display="Scotiabank annual reports" xr:uid="{E4E6BED1-F1AE-49AC-A3EB-D309E8D6A203}"/>
    <hyperlink ref="E32" r:id="rId8" xr:uid="{2EC3BA5A-61F9-49BB-927E-37051183D953}"/>
    <hyperlink ref="E45" r:id="rId9" xr:uid="{7489244A-5094-4C5B-8AED-DED74AC14B05}"/>
    <hyperlink ref="E44" r:id="rId10" xr:uid="{E51FE9BC-9660-4497-94F6-AE4A518F38AE}"/>
    <hyperlink ref="E46" r:id="rId11" display=" Complaint Resolution Process" xr:uid="{5DB05341-85D3-42F8-9EEE-F8D58A631D5B}"/>
    <hyperlink ref="E47" r:id="rId12" xr:uid="{2271DF83-BD2C-43E4-A2C4-12B8F1002764}"/>
    <hyperlink ref="E70" r:id="rId13" xr:uid="{B2194519-E11B-4F50-8B00-C76328C4881C}"/>
    <hyperlink ref="E27" r:id="rId14" xr:uid="{2366FC1C-FE74-4682-AF38-A4037ED8DD1C}"/>
    <hyperlink ref="E49" r:id="rId15" xr:uid="{F59A93C2-8344-407E-9533-CD55317F562B}"/>
    <hyperlink ref="E147" location="Governance!A34" display="Table: Data Privacy and Security, in Governance" xr:uid="{CDF33788-91C5-4BCB-A2E2-206393B4AD68}"/>
    <hyperlink ref="E141" r:id="rId16" xr:uid="{B9F06D63-F85E-4430-92E5-B617A6E50F12}"/>
    <hyperlink ref="E131" location="Social!A155" display="Table: Paying Equitably, in Social" xr:uid="{BE021DB6-F865-4B58-82A2-16D18DD2BD63}"/>
    <hyperlink ref="E130" r:id="rId17" display="Scotiabank annual reports" xr:uid="{AAC58859-6E14-49DC-B6BD-51C9549AFFBC}"/>
    <hyperlink ref="E129" location="Social!A47" display="Tables: Diversity, in Social" xr:uid="{CA1DE193-272D-4197-B176-D15D6FBDE412}"/>
    <hyperlink ref="E124" location="Governance!A51" display="Table: Training and Development, in Governance" xr:uid="{A719751C-47F9-4B32-B48C-8C5880A6F17A}"/>
    <hyperlink ref="E122" location="Governance!A82" display="Tables: Employee Wellness, Health and Safety, in Governance" xr:uid="{35730D6C-D572-43B6-B539-364FE30033A1}"/>
    <hyperlink ref="E99" location="Social!A102" display="Tables: Hiring and Recruiting Diverse Talent, in Social" xr:uid="{2732E7AF-40FA-4DFD-B1A9-AFA498B752F3}"/>
    <hyperlink ref="E90" location="Environment!A129" display="Tables: Waste Management, in Environment" xr:uid="{663B6DC8-2FBC-4A7C-90EA-47ADEB8304ED}"/>
    <hyperlink ref="E81" location="Environment!A55" display="Tables: GHG Emissions From Our Own Operations, in Environment" xr:uid="{AC32D108-91E6-40E5-9AC4-B6649868F029}"/>
    <hyperlink ref="E78" location="Environment!A118" display="Table: Water Consumption, in Environment" xr:uid="{CCE2D596-42FC-434E-8595-274EECD38588}"/>
    <hyperlink ref="E75" location="Environment!A88" display="Tables: Energy Consumption, in Environment" xr:uid="{00A42FC1-5833-4234-8435-4BDD5ECF84B7}"/>
    <hyperlink ref="E71" location="Governance!A4" display="Table: Attestations and Training, in Governance" xr:uid="{B00E1B53-FE95-4FBB-82BB-FB6E22AF4E6C}"/>
    <hyperlink ref="E61" r:id="rId18" xr:uid="{D54CD3C5-DDB9-4A6D-AD93-54E1BE45AF34}"/>
    <hyperlink ref="E62" r:id="rId19" xr:uid="{849933E7-CE5D-463C-88B4-23D52AAEA0BE}"/>
    <hyperlink ref="E60" r:id="rId20" display="https://www.scotiabank.com/ca/en/about/investors-shareholders/funding-programs/scotiabank-sustainable-bonds.html" xr:uid="{9BF4B4B5-A43A-4EE3-90FE-E5D3822E2706}"/>
    <hyperlink ref="E48" r:id="rId21" display="Scotiabank annual reports" xr:uid="{BDFEF8B3-A4A3-489A-BC86-EF2C3369FD36}"/>
    <hyperlink ref="E59" r:id="rId22" display="Scotiabank annual reports" xr:uid="{5C5F3C8C-BF46-4D92-A660-E16B130DAAC8}"/>
    <hyperlink ref="E8" r:id="rId23" display="Scotiabank annual reports" xr:uid="{60CDD370-65F0-41B6-9252-5EACF040E0C4}"/>
    <hyperlink ref="E6" r:id="rId24" xr:uid="{743A1621-0DBF-4319-A500-A7260D575562}"/>
    <hyperlink ref="E16" r:id="rId25" display="Scotiabank annual reports" xr:uid="{60EFF6D3-B3A8-4F05-9EB5-341DD011CE96}"/>
    <hyperlink ref="E17" location="Social!A2" display="Tables: Global Workforce, in Social" xr:uid="{E3F20009-3651-470E-B475-D47661D5B7CD}"/>
    <hyperlink ref="E15" r:id="rId26" display="Scotiabank annual reports" xr:uid="{69D8ABEB-060F-422D-974D-5AC412538EEC}"/>
    <hyperlink ref="E42" r:id="rId27" display="Scotiabank annual reports" xr:uid="{EBE5E6B4-2D69-4C0B-BC17-AFB660A43954}"/>
    <hyperlink ref="E40" r:id="rId28" xr:uid="{E1B0A647-5F44-4255-ACA2-ED0F5739A07F}"/>
    <hyperlink ref="E38" r:id="rId29" xr:uid="{C166758B-163E-44BD-9A6A-789AF8375C24}"/>
    <hyperlink ref="E43" r:id="rId30" location="page=40" xr:uid="{F4A11CB1-5EBE-4DA3-844B-3E7E17383FBD}"/>
    <hyperlink ref="E36" r:id="rId31" xr:uid="{8729BBC0-FEFE-4754-A260-BCCCEEB90965}"/>
    <hyperlink ref="E37" r:id="rId32" display="https://www.scotiabank.com/content/dam/scotiabank/canada/common/documents/SCOTIABANK_HUMAN_RIGHTS_STATEMENT_2021.pdf" xr:uid="{046F67E5-890E-4135-94F2-7AF50B9956CB}"/>
    <hyperlink ref="E39" r:id="rId33" display="https://www.scotiabank.com/ca/en/about/inside-scotiabank/supplier-code-of-conduct.html" xr:uid="{BBFBB1A1-4895-4A55-98A9-8FDA065DD5B7}"/>
    <hyperlink ref="E34" r:id="rId34" xr:uid="{A3F351AE-CF25-44B0-B55B-C85A80E1B2FB}"/>
    <hyperlink ref="E28:E30" r:id="rId35" display="Scotiabank annual reports" xr:uid="{60135162-93A5-4A32-8523-46B64E418825}"/>
    <hyperlink ref="E109" r:id="rId36" xr:uid="{62F5D0E5-C13C-489F-B39A-891C2CCA61E4}"/>
    <hyperlink ref="E110" r:id="rId37" xr:uid="{48A8DE6C-A62A-4F6E-884D-DF881DBEE483}"/>
    <hyperlink ref="E76" location="Environment!A88" display="Tables: Energy Consumption, in Environment" xr:uid="{E9FC659E-B4CF-4D7D-898A-5524239555BB}"/>
    <hyperlink ref="E11" r:id="rId38" xr:uid="{816CC110-0CDA-44C2-86D6-F16F0BCA00B1}"/>
    <hyperlink ref="E82" location="Environment!A55" display="Tables: GHG Emissions From Our Own Operations, in Environment" xr:uid="{07167E01-BD91-4201-8C13-A2DD65D195DF}"/>
    <hyperlink ref="E83" location="Environment!A55" display="Tables: GHG Emissions From Our Own Operations, in Environment" xr:uid="{AF0E9A99-0D03-4E47-8A09-B8E870C5E0EE}"/>
    <hyperlink ref="E87" location="Environment!A55" display="Tables: GHG Emissions From Our Own Operations, in Environment" xr:uid="{CD372FE8-4623-4550-8ECD-BF072A197B9B}"/>
    <hyperlink ref="E88" location="Environment!A55" display="Tables: GHG Emissions From Our Own Operations, in Environment" xr:uid="{09161B82-0B6A-45B0-96B8-02287837E046}"/>
    <hyperlink ref="E91" location="Environment!A129" display="Tables: Waste Management, in Environment" xr:uid="{CFF01F32-7E2E-49BD-8DE5-B2FB624228DF}"/>
    <hyperlink ref="E92" location="Environment!A129" display="Tables: Waste Management, in Environment" xr:uid="{356B54D8-E9D6-4D4B-90E8-34723F259032}"/>
    <hyperlink ref="E125" location="Governance!A51" display="Table: Training and Development, in Governance" xr:uid="{4C035E44-9FA8-4250-8FBF-8C0FE81F9272}"/>
    <hyperlink ref="E126" location="Governance!A51" display="Table: Training and Development, in Governance" xr:uid="{9412CB56-19A0-4450-AC50-78F616B1A385}"/>
    <hyperlink ref="E84" r:id="rId39" xr:uid="{2F6B6D54-AAF2-40EA-A6E4-90545D2955EE}"/>
    <hyperlink ref="E85" r:id="rId40" xr:uid="{88BD1F91-121B-41DF-91C7-5C654E2029B1}"/>
    <hyperlink ref="E35" r:id="rId41" display="https://www.scotiabank.com/content/dam/scotiabank/canada/common/documents/SCOTIABANK_HUMAN_RIGHTS_STATEMENT_2021.pdf" xr:uid="{231A4DA6-CEFA-429F-B8E1-B9839EE92AD6}"/>
    <hyperlink ref="E41" location="Governance!A4" display="Table: Attestations and Training, in Governance" xr:uid="{010DB225-BD9E-4990-A4E0-8B124245054A}"/>
    <hyperlink ref="E12" r:id="rId42" xr:uid="{8FBD2CE4-0182-4A0E-8CC0-B0C69018E6FE}"/>
    <hyperlink ref="E13" r:id="rId43" xr:uid="{C34983B0-42CA-47CB-B68F-F025BEB26EA5}"/>
    <hyperlink ref="E20" location="Social!A48" display="Tables: Diversity of Governance Bodies, in Social " xr:uid="{8B5EC585-4EDA-4A3F-B255-5BA0CDBFF667}"/>
    <hyperlink ref="E63" location="TCFD!A1" display="TCFD index " xr:uid="{FB23A29F-AD1D-4C17-B5A4-BFAFE414E58F}"/>
  </hyperlinks>
  <pageMargins left="0.70866141732283472" right="0.70866141732283472" top="0.74803149606299213" bottom="0.74803149606299213" header="0.31496062992125984" footer="0.31496062992125984"/>
  <pageSetup scale="49" fitToHeight="0" orientation="landscape" r:id="rId44"/>
  <rowBreaks count="1" manualBreakCount="1">
    <brk id="147"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A7A9E-9C4B-4D2D-9CBA-5379603BAE5C}">
  <sheetPr codeName="Sheet10">
    <pageSetUpPr fitToPage="1"/>
  </sheetPr>
  <dimension ref="A1:D18"/>
  <sheetViews>
    <sheetView zoomScaleNormal="100" workbookViewId="0"/>
  </sheetViews>
  <sheetFormatPr defaultColWidth="9.1796875" defaultRowHeight="14.5" x14ac:dyDescent="0.35"/>
  <cols>
    <col min="1" max="1" width="15.36328125" style="2" customWidth="1"/>
    <col min="2" max="2" width="64.453125" style="2" customWidth="1"/>
    <col min="3" max="3" width="22.36328125" style="2" customWidth="1"/>
    <col min="4" max="4" width="40" style="2" customWidth="1"/>
    <col min="5" max="16384" width="9.1796875" style="2"/>
  </cols>
  <sheetData>
    <row r="1" spans="1:4" ht="26.5" x14ac:dyDescent="0.6">
      <c r="A1" s="642" t="s">
        <v>823</v>
      </c>
    </row>
    <row r="2" spans="1:4" s="9" customFormat="1" ht="27" customHeight="1" x14ac:dyDescent="0.35">
      <c r="A2" s="1171" t="s">
        <v>819</v>
      </c>
      <c r="B2" s="1171"/>
      <c r="C2" s="1171"/>
      <c r="D2" s="643"/>
    </row>
    <row r="3" spans="1:4" ht="25.5" customHeight="1" thickBot="1" x14ac:dyDescent="0.4"/>
    <row r="4" spans="1:4" x14ac:dyDescent="0.35">
      <c r="A4" s="644" t="s">
        <v>670</v>
      </c>
      <c r="B4" s="644"/>
      <c r="C4" s="862" t="s">
        <v>856</v>
      </c>
      <c r="D4" s="645" t="s">
        <v>824</v>
      </c>
    </row>
    <row r="5" spans="1:4" x14ac:dyDescent="0.35">
      <c r="A5" s="646" t="s">
        <v>671</v>
      </c>
      <c r="B5" s="646"/>
      <c r="C5" s="647"/>
      <c r="D5" s="647"/>
    </row>
    <row r="6" spans="1:4" ht="26" x14ac:dyDescent="0.35">
      <c r="A6" s="648" t="s">
        <v>672</v>
      </c>
      <c r="B6" s="649" t="s">
        <v>673</v>
      </c>
      <c r="C6" s="16" t="s">
        <v>1421</v>
      </c>
      <c r="D6" s="5" t="s">
        <v>1390</v>
      </c>
    </row>
    <row r="7" spans="1:4" x14ac:dyDescent="0.35">
      <c r="A7" s="648" t="s">
        <v>674</v>
      </c>
      <c r="B7" s="649" t="s">
        <v>1545</v>
      </c>
      <c r="C7" s="16" t="s">
        <v>1422</v>
      </c>
      <c r="D7" s="5" t="s">
        <v>1315</v>
      </c>
    </row>
    <row r="8" spans="1:4" x14ac:dyDescent="0.35">
      <c r="A8" s="646" t="s">
        <v>675</v>
      </c>
      <c r="B8" s="646"/>
      <c r="C8" s="650"/>
      <c r="D8" s="651"/>
    </row>
    <row r="9" spans="1:4" ht="26" x14ac:dyDescent="0.35">
      <c r="A9" s="648" t="s">
        <v>676</v>
      </c>
      <c r="B9" s="649" t="s">
        <v>677</v>
      </c>
      <c r="C9" s="16" t="s">
        <v>1423</v>
      </c>
      <c r="D9" s="649" t="s">
        <v>678</v>
      </c>
    </row>
    <row r="10" spans="1:4" x14ac:dyDescent="0.35">
      <c r="A10" s="648" t="s">
        <v>679</v>
      </c>
      <c r="B10" s="649" t="s">
        <v>680</v>
      </c>
      <c r="C10" s="16" t="s">
        <v>1422</v>
      </c>
      <c r="D10" s="649"/>
    </row>
    <row r="11" spans="1:4" x14ac:dyDescent="0.35">
      <c r="A11" s="648" t="s">
        <v>681</v>
      </c>
      <c r="B11" s="649" t="s">
        <v>682</v>
      </c>
      <c r="C11" s="16" t="s">
        <v>1422</v>
      </c>
      <c r="D11" s="649"/>
    </row>
    <row r="12" spans="1:4" ht="26" x14ac:dyDescent="0.35">
      <c r="A12" s="648" t="s">
        <v>683</v>
      </c>
      <c r="B12" s="649" t="s">
        <v>684</v>
      </c>
      <c r="C12" s="16" t="s">
        <v>1424</v>
      </c>
      <c r="D12" s="5" t="s">
        <v>1316</v>
      </c>
    </row>
    <row r="13" spans="1:4" x14ac:dyDescent="0.35">
      <c r="A13" s="646" t="s">
        <v>277</v>
      </c>
      <c r="B13" s="646"/>
      <c r="C13" s="652"/>
      <c r="D13" s="647"/>
    </row>
    <row r="14" spans="1:4" x14ac:dyDescent="0.35">
      <c r="A14" s="648" t="s">
        <v>685</v>
      </c>
      <c r="B14" s="649" t="s">
        <v>686</v>
      </c>
      <c r="C14" s="16" t="s">
        <v>1425</v>
      </c>
      <c r="D14" s="649" t="s">
        <v>687</v>
      </c>
    </row>
    <row r="15" spans="1:4" x14ac:dyDescent="0.35">
      <c r="A15" s="648" t="s">
        <v>688</v>
      </c>
      <c r="B15" s="649" t="s">
        <v>689</v>
      </c>
      <c r="C15" s="16" t="s">
        <v>1425</v>
      </c>
      <c r="D15" s="649" t="s">
        <v>690</v>
      </c>
    </row>
    <row r="16" spans="1:4" ht="26" x14ac:dyDescent="0.35">
      <c r="A16" s="648" t="s">
        <v>691</v>
      </c>
      <c r="B16" s="649" t="s">
        <v>692</v>
      </c>
      <c r="C16" s="16" t="s">
        <v>1425</v>
      </c>
      <c r="D16" s="649" t="s">
        <v>693</v>
      </c>
    </row>
    <row r="17" spans="1:4" x14ac:dyDescent="0.35">
      <c r="A17" s="646" t="s">
        <v>586</v>
      </c>
      <c r="B17" s="646"/>
      <c r="C17" s="652"/>
      <c r="D17" s="647"/>
    </row>
    <row r="18" spans="1:4" ht="15" thickBot="1" x14ac:dyDescent="0.4">
      <c r="A18" s="653" t="s">
        <v>694</v>
      </c>
      <c r="B18" s="654" t="s">
        <v>695</v>
      </c>
      <c r="C18" s="865" t="s">
        <v>1426</v>
      </c>
      <c r="D18" s="654" t="s">
        <v>696</v>
      </c>
    </row>
  </sheetData>
  <sheetProtection sheet="1" objects="1" scenarios="1"/>
  <mergeCells count="1">
    <mergeCell ref="A2:C2"/>
  </mergeCells>
  <pageMargins left="0.70866141732283472" right="0.70866141732283472" top="0.74803149606299213" bottom="0.74803149606299213" header="0.31496062992125984" footer="0.31496062992125984"/>
  <pageSetup scale="8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b55475-546a-4ed9-86c6-c38ba83bc7d6">
      <Terms xmlns="http://schemas.microsoft.com/office/infopath/2007/PartnerControls"/>
    </lcf76f155ced4ddcb4097134ff3c332f>
    <TaxCatchAll xmlns="c7871364-28b4-40df-b0c0-0707b50625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B6B4A600F6B74F925421C9DCC8F68E" ma:contentTypeVersion="18" ma:contentTypeDescription="Create a new document." ma:contentTypeScope="" ma:versionID="6f6239d36576fb4e6bf248a19ec09886">
  <xsd:schema xmlns:xsd="http://www.w3.org/2001/XMLSchema" xmlns:xs="http://www.w3.org/2001/XMLSchema" xmlns:p="http://schemas.microsoft.com/office/2006/metadata/properties" xmlns:ns2="63b55475-546a-4ed9-86c6-c38ba83bc7d6" xmlns:ns3="c7871364-28b4-40df-b0c0-0707b5062542" targetNamespace="http://schemas.microsoft.com/office/2006/metadata/properties" ma:root="true" ma:fieldsID="6e32a4c6ca801299429d1dcb98c509cc" ns2:_="" ns3:_="">
    <xsd:import namespace="63b55475-546a-4ed9-86c6-c38ba83bc7d6"/>
    <xsd:import namespace="c7871364-28b4-40df-b0c0-0707b50625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b55475-546a-4ed9-86c6-c38ba83bc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1ae396a-c076-4d2d-8527-41749cbd11f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871364-28b4-40df-b0c0-0707b50625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d3824f-d3fa-4696-aaf9-a0c4ecab2290}" ma:internalName="TaxCatchAll" ma:showField="CatchAllData" ma:web="c7871364-28b4-40df-b0c0-0707b50625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DC5E98-A58E-4110-916D-004908F78B65}">
  <ds:schemaRefs>
    <ds:schemaRef ds:uri="http://purl.org/dc/elements/1.1/"/>
    <ds:schemaRef ds:uri="http://schemas.microsoft.com/office/2006/metadata/properties"/>
    <ds:schemaRef ds:uri="c7871364-28b4-40df-b0c0-0707b5062542"/>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63b55475-546a-4ed9-86c6-c38ba83bc7d6"/>
    <ds:schemaRef ds:uri="http://www.w3.org/XML/1998/namespace"/>
    <ds:schemaRef ds:uri="http://purl.org/dc/terms/"/>
  </ds:schemaRefs>
</ds:datastoreItem>
</file>

<file path=customXml/itemProps2.xml><?xml version="1.0" encoding="utf-8"?>
<ds:datastoreItem xmlns:ds="http://schemas.openxmlformats.org/officeDocument/2006/customXml" ds:itemID="{1CB554B0-CC89-4722-8302-2111562D0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b55475-546a-4ed9-86c6-c38ba83bc7d6"/>
    <ds:schemaRef ds:uri="c7871364-28b4-40df-b0c0-0707b5062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9D2849-1275-4089-88ED-98780320A2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Table of Contents</vt:lpstr>
      <vt:lpstr>Governance</vt:lpstr>
      <vt:lpstr>Environment</vt:lpstr>
      <vt:lpstr>Social</vt:lpstr>
      <vt:lpstr>PAS</vt:lpstr>
      <vt:lpstr>TCFD</vt:lpstr>
      <vt:lpstr>SASB</vt:lpstr>
      <vt:lpstr>GRI</vt:lpstr>
      <vt:lpstr>UNGC</vt:lpstr>
      <vt:lpstr>SDG</vt:lpstr>
      <vt:lpstr>Environment!Print_Area</vt:lpstr>
      <vt:lpstr>Governance!Print_Area</vt:lpstr>
      <vt:lpstr>GRI!Print_Area</vt:lpstr>
      <vt:lpstr>PAS!Print_Area</vt:lpstr>
      <vt:lpstr>SASB!Print_Area</vt:lpstr>
      <vt:lpstr>SDG!Print_Area</vt:lpstr>
      <vt:lpstr>Social!Print_Area</vt:lpstr>
      <vt:lpstr>'Table of Contents'!Print_Area</vt:lpstr>
      <vt:lpstr>TCFD!Print_Area</vt:lpstr>
      <vt:lpstr>UNGC!Print_Area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Knight, Tara</dc:creator>
  <cp:keywords/>
  <dc:description/>
  <cp:lastModifiedBy>Adams, Angelica</cp:lastModifiedBy>
  <cp:revision/>
  <cp:lastPrinted>2024-03-06T21:16:48Z</cp:lastPrinted>
  <dcterms:created xsi:type="dcterms:W3CDTF">2022-05-18T13:38:21Z</dcterms:created>
  <dcterms:modified xsi:type="dcterms:W3CDTF">2024-03-06T21:43:24Z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0x010100D6B6B4A600F6B74F925421C9DCC8F68E</vt:lpwstr>
  </property>
  <property fmtid="{D5CDD505-2E9C-101B-9397-08002B2CF9AE}" pid="3" name="MediaServiceImageTags">
    <vt:lpwstr/>
  </property>
</Properties>
</file>